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P\Documents\1. OFICIOS\38. OFICIO\PLANES DE MEJORAMIENTO\"/>
    </mc:Choice>
  </mc:AlternateContent>
  <xr:revisionPtr revIDLastSave="0" documentId="13_ncr:1_{1BC371BF-84EB-4653-B076-424F2D61D852}" xr6:coauthVersionLast="47" xr6:coauthVersionMax="47" xr10:uidLastSave="{00000000-0000-0000-0000-000000000000}"/>
  <bookViews>
    <workbookView xWindow="-120" yWindow="-120" windowWidth="20730" windowHeight="11040" xr2:uid="{00000000-000D-0000-FFFF-FFFF00000000}"/>
  </bookViews>
  <sheets>
    <sheet name="CGCI02-F001 P. Mejora. 2021" sheetId="6" r:id="rId1"/>
  </sheets>
  <definedNames>
    <definedName name="OLE_LINK2" localSheetId="0">'CGCI02-F001 P. Mejora. 2021'!#REF!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6" l="1"/>
  <c r="J17" i="6"/>
  <c r="J22" i="6"/>
</calcChain>
</file>

<file path=xl/sharedStrings.xml><?xml version="1.0" encoding="utf-8"?>
<sst xmlns="http://schemas.openxmlformats.org/spreadsheetml/2006/main" count="108" uniqueCount="92">
  <si>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</si>
  <si>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</si>
  <si>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</si>
  <si>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</si>
  <si>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</si>
  <si>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</si>
  <si>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</si>
  <si>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</si>
  <si>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</si>
  <si>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Gestionar el talento humano competente y comprometido, con una adecuada planeación, vinculación, remuneración, bienestar, gestión de competencias, seguridad en el trabajo y gestión pensional.</t>
  </si>
  <si>
    <t>Responsable Seguimiento:</t>
  </si>
  <si>
    <t>María Eugenia García Montes - Directora Administrativa de Talento Humano</t>
  </si>
  <si>
    <t>Lider del Seguimiento</t>
  </si>
  <si>
    <t xml:space="preserve">  Secretario General</t>
  </si>
  <si>
    <t>Objetivo del plan de mejoramiento:</t>
  </si>
  <si>
    <t>Implementar las recomendaciones expuestas por el Departamento Administrativo de la Función Pública - DAFP sobre la política de "fortalecimiento organizacional y simplificación de procesos" de MIPG para su cumplimiento.</t>
  </si>
  <si>
    <t>Alcance del Seguimiento:</t>
  </si>
  <si>
    <t>Verificar que se cumplan las recomendaciones expuestas por el DAFP sobre la política de "fortalecimiento organizacional y simplificación de procesos" de la medición de IDI 2021 en las fechas establecidas.</t>
  </si>
  <si>
    <t xml:space="preserve">Fecha  de suscripción </t>
  </si>
  <si>
    <t>8 de junio de 2022</t>
  </si>
  <si>
    <t>Fecha de Seguimiento</t>
  </si>
  <si>
    <t>Ítem</t>
  </si>
  <si>
    <t>Descripción de las recomendaciones Departamento Administrativo de la Función Pública</t>
  </si>
  <si>
    <t>Acción de Mejora</t>
  </si>
  <si>
    <t>Indicador de Cumplimiento</t>
  </si>
  <si>
    <t>Descripción de Meta</t>
  </si>
  <si>
    <t>Fecha Inicio</t>
  </si>
  <si>
    <t>Fecha Final</t>
  </si>
  <si>
    <t>Area Responsable</t>
  </si>
  <si>
    <t>Nivel de Avance
30- Sept-2022</t>
  </si>
  <si>
    <t>Cumplimiento / Observación</t>
  </si>
  <si>
    <t>Establecer en la planta de personal de la entidad (o documento que contempla los empleos de la entidad) los empleos suficientes para cumplir con los planes y proyectos.</t>
  </si>
  <si>
    <t>Preparar, formular y adoptar el acto administrativo de planta de personal de acuerdo con las necesidades del servicio, el estudio técnico de rediseño institucional, la normatividad vigente y los límites de gasto de funcionamiento establecidos por la Ley 617 de 2000.</t>
  </si>
  <si>
    <t>Acto administrativo adoptado</t>
  </si>
  <si>
    <t>Proyectar acto adminsitrativo de planta de personal para sanción del Alcalde Mayor</t>
  </si>
  <si>
    <t>9 de mayo de 2022</t>
  </si>
  <si>
    <t>13 de septiembre de 2022</t>
  </si>
  <si>
    <t>Modernización</t>
  </si>
  <si>
    <t>Se completó la proyección del acto administrativo para la modificación de la planta de personal, de acuerdo con el estudio financiero.</t>
  </si>
  <si>
    <t>Definir en la planta de personal de la entidad (o documento que contempla los empleos de la entidad) los perfiles de los empleos teniendo en cuenta la misión, los planes, programas y proyectos.</t>
  </si>
  <si>
    <t>https://alcart-my.sharepoint.com/:f:/g/personal/profesional7_mdi_cartagena_gov_co/Eo-uzNGMgspJiHaZ385ZRg0B88Sh-vU3p8Xa2hFezxR9hw?e=D7cnx0</t>
  </si>
  <si>
    <t>Tener en cuenta en la planta de personal de la entidad (o documento que contempla los empleos de la entidad) los niveles jerárquicos ajustados a la estructura organizacional para una fácil asignación de responsabilidades.</t>
  </si>
  <si>
    <t>Preparar, formular y adoptar el acto administrativo de manual de funciones y competencias laborales de la Alcaldía Mayor con base en la normatividad vigente y la planta de personal adoptada.</t>
  </si>
  <si>
    <t>Proyectar acto administrativo de manual de funciones y competencias laborales para sanción del Alcalde Mayor</t>
  </si>
  <si>
    <t>3 de octubre de 2022</t>
  </si>
  <si>
    <t>28 de abril de 2023</t>
  </si>
  <si>
    <t>Dado que la acción de mejora es de mediano plazo, a la fecha (22 de diciembre de 2022) se cuenta con un avance parcial sobre la actualización de lo estipulado por el Decreto 815 de 2018.</t>
  </si>
  <si>
    <t>Ajustar el manual de funciones de la entidad de acuerdo con el Decreto 815 de 2018.</t>
  </si>
  <si>
    <t>https://alcart-my.sharepoint.com/:f:/g/personal/profesional7_mdi_cartagena_gov_co/EjLgXYIObkxEp4PXw5GforkBF7PQYWog0Xoika3Ebjggqw?e=ZPloqN</t>
  </si>
  <si>
    <t>Implementar la actualización del SIGEP en los módulos de organizaciones y empleo de acuerdo con el nivel de avance.</t>
  </si>
  <si>
    <t>Desarrollar actividades de acompañamiento y seguimiento a los servidores públicos, en lo que refiere a la actualización y cargue de documentos en la plataforma Sigep II</t>
  </si>
  <si>
    <t>Cantidad de servidores públicos que actualizan SIGEP / Total de servidores</t>
  </si>
  <si>
    <t xml:space="preserve">77% de los servidores están revisados,aprobados y vinculados </t>
  </si>
  <si>
    <t>Gestión Humana</t>
  </si>
  <si>
    <t xml:space="preserve">VINCULACION SIGEP SERVIDORES PUBLICOS </t>
  </si>
  <si>
    <t>Realizar oportunamente la inducción a los nuevos servidores que ingresan a la entidad.</t>
  </si>
  <si>
    <t>Realizar proceso de inducción a los nuevos servidores que ingresaron al distrito durante el todo el año 2022</t>
  </si>
  <si>
    <t xml:space="preserve">Una (1) inducción a nuevos servidores </t>
  </si>
  <si>
    <t>Un programa de inducción realizado a los nuevos funcionarios que ingresaron al Distrito en el primer semestre de 2022</t>
  </si>
  <si>
    <t xml:space="preserve">1 de enero de 2022 </t>
  </si>
  <si>
    <t>30 de diciembre de 2022</t>
  </si>
  <si>
    <t>Capacitación</t>
  </si>
  <si>
    <t>https://alcart-my.sharepoint.com/:f:/g/personal/pic_cartagena_gov_co/ErRB7tTzcVhMtZ5CewsbAIUB-I-wHZL7sQXT9RYVE_JKGg?e=PL5PV4
https://alcart-my.sharepoint.com/:f:/g/personal/talentohumano_cartagena_gov_co/EvY7d9ClQPNHlLj4n4nl7S0BvjSKTNsOSC8c0QHY9HXGLw?e=kFzAQq</t>
  </si>
  <si>
    <t>Modificar el manual de funciones de la entidad para dar cumplimiento a la Ley 1955 de 2019 y el Decreto 2365 de 2019 para facilitar el ingreso de los jóvenes a la administración pública.</t>
  </si>
  <si>
    <t>Implementar la estrategia salas amigas de la familia lactante, en cumplimiento a lo establecido en la Ley 1823 de 2017.</t>
  </si>
  <si>
    <t xml:space="preserve">el proposito principal de este año respecto a este proyecto se basa en el Código Sustantivo del Trabajo en su Artículo 238 modificado por el Decreto 13 de 1967, establece que el empleador está en la obligación de conceder a la trabajadora dos descansos, de treinta (30) minutos cada uno, dentro de la jornada para amamantar a su hijo, sin descuento alguno en el salario por dicho concepto, durante los primeros seis (6) meses de edad. Establecer las salas amigas de la familia lactante. Para este fin se creo un proyecto a ejecutar en el año 2022, iniciando con la caracterizacion de toda la problacion de la Alcaldia, con el fin de tener conocimiento de cual es el numero de madres a beneficiar. El objetivo del proyecto es Establecer las condiciones adecuadas en el entorno laboral, para que las madres en lactancia a su regreso al trabajo encuentren un lugar cálido e higiénico donde puedan extraer y conservar la leche materna bajo normas técnicas de seguridad, para luego transportarla al hogar y ofrecerla al bebé en aquellos momentos que no pueden estar juntos. Los lineamientos para llevar a cabo el programa son 	Paso 1. Disponer de una política. 
	Paso 2. Adecuar y dotar un espacio físico 
	Paso 3. Asegurar la extracción, conservación y transporte de la leche materna. 
	Paso 4. Formar a mujeres gestantes, madres en lactancia y comunidad empresarial. 
	Paso 5. Cumplir con el Código Internacional de Comercialización de los Sucedáneos de la leche materna y el Decreto 1397 de 1992. Las formaciones que se daran sera en Por qué extraer la leche materna 
Que permite
Qué hacer antes de la extracción manual
Cómo estimular la bajada de la leche materna
Cómo realizar la extracción de la leche materna
En dónde se deposita la leche materna extraída
Cómo se rotula el frasco con la leche materna extraída
Cómo se conserva la leche materna extraída
Cómo se le quita el frio a la leche materna refrigerada
Cómo se suministra la leche materna extraída
Cómo pueden utilizar las madres la Sala Amiga de la Familia Lactante
La dotacion que debe tener este espacio debe ser 	1 gabinete de aproximadamente: Alto: 50 cms, Frente: entre 60 cms, o más de 110 cms. Fondo: 30 cms. 
	1 nevera con refrigerador y congelador grande. 
	1 Termómetro que oscile entre -20 y + 40 °C 
	3 o más sillas cómodas con espaldar y brazos, de fácil limpieza. 
	1 Pinza en acero inoxidable de 30 cm. 
	1 Bandeja en acero inoxidable de 30 cm en acero inoxidable. 
	2 Recipientes medianos con tapa para la basura. 
	Frascos de vidrio con de plástico de boca ancha: 60, 90 y 180 ml 
	Cinta de enmascarar y marcador 
	Jabón líquido con dispensador para el baño 
	Toallas de papel para el baño. </t>
  </si>
  <si>
    <t>#total de mujeres que utilizan la sala de madres lactantes/# total de mujeres en etapa de lactancia</t>
  </si>
  <si>
    <t>Que el 100% de  las mujeres en etapa de lactancia utilicen la sala.</t>
  </si>
  <si>
    <t>julio de 2022</t>
  </si>
  <si>
    <t>Diciembre de 2022</t>
  </si>
  <si>
    <t>Bienestar</t>
  </si>
  <si>
    <t>https://alcart-my.sharepoint.com/:f:/r/personal/gestiondepersonal_cartagena_gov_co/Documents/SOPORTES%20SEGUIMEINTO%20BIENESTAR%20PETH/SOPORTES%20BIENESTAR%20PETH?csf=1&amp;web=1&amp;e=5GBcbf</t>
  </si>
  <si>
    <t>Implementar el eje de transformación digital en el Plan de Bienestar Social e Incentivos de la entidad.</t>
  </si>
  <si>
    <t xml:space="preserve">El eje de transformacion digital se comenzo a implementar desde el mes de mayo, creando un micrositio web en la pagina de la Alcaldia Mayor de Cartagena de Indias- Secretaria General-Bienestar social, con el fin de que todos los servidores publicos de planta de la entidad se inscriban en las diferentes actividades a realizar durante el año y los incentivos a conceder, y,  de esta manera, minimizar los tramites </t>
  </si>
  <si>
    <t xml:space="preserve"># solicitudes atendidas a través del micrositiuo/# total de solicitudes recibidas a través del micrositio
</t>
  </si>
  <si>
    <t>Que el 100% de las solicitudes recibidas, a tráves del micro sitio web, sean atendidas
https://secretariageneral.cartagena.gov.co/index.php/procesos/bienestar-social</t>
  </si>
  <si>
    <t>Mayo de 2022</t>
  </si>
  <si>
    <t xml:space="preserve">INCENTIVOS RECONOCIDOS BIENESTAR SOCIAL </t>
  </si>
  <si>
    <t>Establecer incentivos y estímulos para el personal de servicio al ciudadano, de acuerdo con lo previsto en el marco normativo vigente</t>
  </si>
  <si>
    <t>Establecer mecanismos para incorporar las situaciones de discapacidad de los servidores dentro de la planeación del talento humano. 
Elaboración de una encuesta de caracterización para aplicar a todo el personal de planta en el cual se indagará sobre la existencia de servidores en condición de discapacidad, de igual forma la encuesta de caracterización tiene como objetivo conocer el tipo de discapacidad que presentan los servidores públicos.
Por otra parte, la Dirección Administrativa de Talento Humano aclara que los recursos del Programa de Bienestar e Incentivos están destinados para personal de planta central.
De acuerdo con todas las indagaciones realizadas respecto al tema de incentivos especiales para el
personal de servicio al ciudadano, incluyendo a quienes tienen otros tipos de vinculación diferente
a carrera administrativa, se implementen actividades como las siguientes:
- Reconocimiento de las cualidades y habilidades del personal de Atención al Ciudadano
acompañado de exaltación pública al funcionario o contratista más destacado en el año.</t>
  </si>
  <si>
    <t># incentivos otorgados / # incentivos planeados</t>
  </si>
  <si>
    <t>Septiembre de 2022</t>
  </si>
  <si>
    <t xml:space="preserve">REPORTE </t>
  </si>
  <si>
    <t>Fecha de ejecución de la Auditoria:</t>
  </si>
  <si>
    <t>Fecha de elaboración del Plan:</t>
  </si>
  <si>
    <t>Fecha de presentación del Plan:</t>
  </si>
  <si>
    <t xml:space="preserve">Nombre: </t>
  </si>
  <si>
    <t>Secretario General</t>
  </si>
  <si>
    <r>
      <rPr>
        <b/>
        <sz val="11"/>
        <color theme="1"/>
        <rFont val="Arial"/>
        <family val="2"/>
      </rPr>
      <t>Cargo:</t>
    </r>
    <r>
      <rPr>
        <sz val="11"/>
        <color theme="1"/>
        <rFont val="Arial"/>
        <family val="2"/>
      </rPr>
      <t xml:space="preserve"> </t>
    </r>
  </si>
  <si>
    <t>Responsable Suscripción del Plan</t>
  </si>
  <si>
    <t xml:space="preserve"> </t>
  </si>
  <si>
    <t>Durante el año 2022 se entregaron un total de 1305 reconocimientos e incentivos pecunarios. 
Auxilio escolar
Bono navideño
Auxilios de boda
Auxilio de nacimiento
Auxilio funerario
Auxilio educativo
Auxilio de montura
Niños con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</si>
</sst>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Arial"/>
      <family val="2"/>
    </font>
    <font>
      <sz val="11"/>
      <color theme="1"/>
      <name val="Arial"/>
      <family val="2"/>
    </font>
    <font>
      <sz val="12"/>
      <color theme="1"/>
      <name val="Arial"/>
      <family val="2"/>
    </font>
    <font>
      <b/>
      <sz val="11"/>
      <name val="Arial"/>
      <family val="2"/>
    </font>
    <font>
      <sz val="10"/>
      <color theme="1"/>
      <name val="Arial"/>
      <family val="2"/>
    </font>
    <font>
      <b/>
      <sz val="10"/>
      <color theme="1"/>
      <name val="Arial"/>
      <family val="2"/>
    </font>
    <font>
      <sz val="10"/>
      <color theme="1"/>
      <name val="Calibri"/>
      <family val="2"/>
      <scheme val="minor"/>
    </font>
    <font>
      <sz val="11"/>
      <name val="Arial"/>
      <family val="2"/>
    </font>
    <font>
      <b/>
      <sz val="10"/>
      <name val="Arial"/>
      <family val="2"/>
    </font>
    <font>
      <u/>
      <sz val="11"/>
      <color theme="10"/>
      <name val="Calibri"/>
      <family val="2"/>
      <scheme val="minor"/>
    </font>
    <font>
      <sz val="11"/>
      <color theme="1"/>
      <name val="Calibri"/>
      <family val="2"/>
      <scheme val="minor"/>
    </font>
    <font>
      <b/>
      <sz val="24"/>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0" fillId="0" borderId="0" applyNumberFormat="0" applyFill="0" applyBorder="0" applyAlignment="0" applyProtection="0"/>
    <xf numFmtId="9" fontId="11" fillId="0" borderId="0" applyFont="0" applyFill="0" applyBorder="0" applyAlignment="0" applyProtection="0"/>
    <xf numFmtId="0" fontId="10" fillId="0" borderId="0" applyNumberFormat="0" applyFill="0" applyBorder="0" applyAlignment="0" applyProtection="0"/>
  </cellStyleXfs>
  <cellXfs count="66">
    <xf numFmtId="0" fontId="0" fillId="0" borderId="0" xfId="0"/>
    <xf numFmtId="0" fontId="2" fillId="0" borderId="0" xfId="0" applyFont="1"/>
    <xf numFmtId="0" fontId="1" fillId="0" borderId="0" xfId="0" applyFont="1"/>
    <xf numFmtId="0" fontId="2" fillId="0" borderId="0" xfId="0" applyFont="1" applyAlignment="1">
      <alignment horizontal="center" wrapText="1"/>
    </xf>
    <xf numFmtId="0" fontId="5" fillId="0" borderId="0" xfId="0" applyFont="1"/>
    <xf numFmtId="0" fontId="7" fillId="0" borderId="0" xfId="0" applyFont="1"/>
    <xf numFmtId="0" fontId="5" fillId="0" borderId="0" xfId="0" applyFont="1" applyAlignment="1">
      <alignment horizontal="justify" vertical="center"/>
    </xf>
    <xf numFmtId="0" fontId="1" fillId="0" borderId="0" xfId="0" applyFont="1" applyAlignment="1">
      <alignment wrapText="1"/>
    </xf>
    <xf numFmtId="0" fontId="1" fillId="0" borderId="1" xfId="0" applyFont="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10" fillId="0" borderId="2" xfId="1" applyBorder="1" applyAlignment="1">
      <alignment horizontal="center" vertical="center" wrapText="1"/>
    </xf>
    <xf numFmtId="0" fontId="5" fillId="2" borderId="2" xfId="0" applyFont="1" applyFill="1" applyBorder="1" applyAlignment="1">
      <alignment horizontal="center" vertical="center" wrapText="1"/>
    </xf>
    <xf numFmtId="14" fontId="5" fillId="2" borderId="2" xfId="0" applyNumberFormat="1" applyFont="1" applyFill="1" applyBorder="1" applyAlignment="1">
      <alignment horizontal="center" vertical="center"/>
    </xf>
    <xf numFmtId="0" fontId="6" fillId="2" borderId="2" xfId="0" applyFont="1" applyFill="1" applyBorder="1" applyAlignment="1">
      <alignment horizontal="justify" vertical="center" wrapText="1"/>
    </xf>
    <xf numFmtId="9"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9" fontId="12" fillId="3" borderId="2" xfId="2" applyFont="1" applyFill="1" applyBorder="1" applyAlignment="1">
      <alignment horizontal="center" vertical="center" wrapText="1"/>
    </xf>
    <xf numFmtId="0" fontId="5" fillId="0" borderId="2" xfId="0" applyFont="1" applyBorder="1" applyAlignment="1">
      <alignment vertical="center" wrapText="1"/>
    </xf>
    <xf numFmtId="0" fontId="10" fillId="0" borderId="2" xfId="3" applyBorder="1" applyAlignment="1">
      <alignment vertical="center" wrapText="1"/>
    </xf>
    <xf numFmtId="0" fontId="10" fillId="0" borderId="2" xfId="3" applyBorder="1" applyAlignment="1">
      <alignment horizontal="center" vertical="center" wrapText="1"/>
    </xf>
    <xf numFmtId="9" fontId="6" fillId="0" borderId="2" xfId="0" applyNumberFormat="1" applyFont="1" applyBorder="1" applyAlignment="1">
      <alignment horizontal="center" vertical="center" wrapText="1"/>
    </xf>
    <xf numFmtId="0" fontId="10" fillId="0" borderId="2" xfId="3" applyFill="1" applyBorder="1" applyAlignment="1">
      <alignment wrapText="1"/>
    </xf>
    <xf numFmtId="0" fontId="2" fillId="0" borderId="0" xfId="0" applyFont="1" applyAlignment="1">
      <alignment horizontal="center"/>
    </xf>
    <xf numFmtId="0" fontId="5" fillId="0" borderId="2" xfId="0" applyFont="1" applyBorder="1" applyAlignment="1">
      <alignment horizontal="center" vertical="center" wrapText="1"/>
    </xf>
    <xf numFmtId="1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9" fillId="0" borderId="2" xfId="0" applyFont="1" applyBorder="1" applyAlignment="1">
      <alignment horizontal="left" vertical="center" wrapText="1"/>
    </xf>
    <xf numFmtId="0" fontId="1" fillId="0" borderId="1" xfId="0" applyFont="1" applyBorder="1" applyAlignment="1">
      <alignment horizontal="center" wrapText="1"/>
    </xf>
    <xf numFmtId="0" fontId="1" fillId="0" borderId="0" xfId="0" applyFont="1" applyAlignment="1">
      <alignment horizontal="center" wrapText="1"/>
    </xf>
    <xf numFmtId="0" fontId="3" fillId="0" borderId="2" xfId="0" applyFont="1" applyBorder="1" applyAlignment="1">
      <alignment horizontal="center"/>
    </xf>
    <xf numFmtId="0" fontId="4" fillId="0" borderId="2"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4" fillId="0" borderId="2" xfId="0" applyFont="1" applyBorder="1" applyAlignment="1">
      <alignment horizontal="justify" vertical="center"/>
    </xf>
    <xf numFmtId="0" fontId="8"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5"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 fillId="0" borderId="2" xfId="0" applyFont="1" applyBorder="1" applyAlignment="1">
      <alignment vertical="center" wrapText="1"/>
    </xf>
    <xf numFmtId="1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9" fillId="0" borderId="2" xfId="0" applyFont="1" applyBorder="1" applyAlignment="1">
      <alignment horizontal="center" vertical="center" wrapText="1"/>
    </xf>
    <xf numFmtId="0" fontId="6" fillId="0" borderId="2" xfId="0" applyFont="1" applyBorder="1" applyAlignment="1">
      <alignment vertical="center" wrapText="1"/>
    </xf>
    <xf numFmtId="9" fontId="6"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14" fontId="5" fillId="0" borderId="2" xfId="0" applyNumberFormat="1" applyFont="1" applyBorder="1" applyAlignment="1">
      <alignment horizontal="center" vertical="center" wrapText="1"/>
    </xf>
  </cellXfs>
  <cellStyles count="4">
    <cellStyle name="Hipervínculo" xfId="1" builtinId="8"/>
    <cellStyle name="Hyperlink" xfId="3" xr:uid="{00000000-000B-0000-0000-000008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398991</xdr:colOff>
      <xdr:row>0</xdr:row>
      <xdr:rowOff>1</xdr:rowOff>
    </xdr:from>
    <xdr:to>
      <xdr:col>1</xdr:col>
      <xdr:colOff>819150</xdr:colOff>
      <xdr:row>3</xdr:row>
      <xdr:rowOff>159267</xdr:rowOff>
    </xdr:to>
    <xdr:pic>
      <xdr:nvPicPr>
        <xdr:cNvPr id="2" name="Imagen 3">
          <a:extLst>
            <a:ext uri="{FF2B5EF4-FFF2-40B4-BE49-F238E27FC236}">
              <a16:creationId xmlns:a16="http://schemas.microsoft.com/office/drawing/2014/main" id="{7AC0908B-B3FF-4E4F-BBD6-C6AF9EA19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991" y="1"/>
          <a:ext cx="820209" cy="74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lcart-my.sharepoint.com/:x:/g/personal/talentohumano_cartagena_gov_co/EfbFOqbrhMBHvs2znw0WAC8BNNtpIaFs49uhoOOO5ZzwZQ?e=AL0Bgg" TargetMode="External"/><Relationship Id="rId7" Type="http://schemas.openxmlformats.org/officeDocument/2006/relationships/hyperlink" Target="https://alcart-my.sharepoint.com/:x:/g/personal/gestiondepersonal_cartagena_gov_co/ETSO8YnVSYZFqLSEEd8VocYBzF4CHraLN8FtHfRsYcSnaA?e=YEi1IZ" TargetMode="External"/><Relationship Id="rId2" Type="http://schemas.openxmlformats.org/officeDocument/2006/relationships/hyperlink" Target="https://alcart-my.sharepoint.com/:f:/g/personal/talentohumano_cartagena_gov_co/EvY7d9ClQPNHlLj4n4nl7S0BvjSKTNsOSC8c0QHY9HXGLw?e=kFzAQq" TargetMode="External"/><Relationship Id="rId1" Type="http://schemas.openxmlformats.org/officeDocument/2006/relationships/hyperlink" Target="https://alcart-my.sharepoint.com/:f:/r/personal/gestiondepersonal_cartagena_gov_co/Documents/SOPORTES%20SEGUIMEINTO%20BIENESTAR%20PETH/SOPORTES%20BIENESTAR%20PETH?csf=1&amp;web=1&amp;e=5GBcbf" TargetMode="External"/><Relationship Id="rId6" Type="http://schemas.openxmlformats.org/officeDocument/2006/relationships/hyperlink" Target="https://alcart-my.sharepoint.com/:f:/g/personal/profesional7_mdi_cartagena_gov_co/EjLgXYIObkxEp4PXw5GforkBF7PQYWog0Xoika3Ebjggqw?e=ZPloqN" TargetMode="External"/><Relationship Id="rId5" Type="http://schemas.openxmlformats.org/officeDocument/2006/relationships/hyperlink" Target="https://alcart-my.sharepoint.com/:f:/g/personal/profesional7_mdi_cartagena_gov_co/EjLgXYIObkxEp4PXw5GforkBF7PQYWog0Xoika3Ebjggqw?e=ZPloqN" TargetMode="External"/><Relationship Id="rId4" Type="http://schemas.openxmlformats.org/officeDocument/2006/relationships/hyperlink" Target="https://alcart-my.sharepoint.com/:f:/g/personal/profesional7_mdi_cartagena_gov_co/Eo-uzNGMgspJiHaZ385ZRg0B88Sh-vU3p8Xa2hFezxR9hw?e=D7cnx0"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tabSelected="1" topLeftCell="D20" zoomScale="90" zoomScaleNormal="90" zoomScalePageLayoutView="70" workbookViewId="0">
      <selection activeCell="M23" sqref="M23"/>
    </sheetView>
  </sheetViews>
  <sheetFormatPr baseColWidth="10" defaultColWidth="11.42578125" defaultRowHeight="14.25" x14ac:dyDescent="0.2"/>
  <cols>
    <col min="1" max="1" width="6" style="1" customWidth="1"/>
    <col min="2" max="2" width="29.140625" style="1" customWidth="1"/>
    <col min="3" max="3" width="26.5703125" style="1" customWidth="1"/>
    <col min="4" max="4" width="74.85546875" style="1" customWidth="1"/>
    <col min="5" max="5" width="19.85546875" style="1" customWidth="1"/>
    <col min="6" max="6" width="22.140625" style="1" customWidth="1"/>
    <col min="7" max="7" width="12.42578125" style="1" customWidth="1"/>
    <col min="8" max="8" width="15.28515625" style="1" customWidth="1"/>
    <col min="9" max="10" width="16.85546875" style="1" customWidth="1"/>
    <col min="11" max="11" width="33.7109375" style="1" customWidth="1"/>
    <col min="12" max="12" width="14.42578125" style="1" customWidth="1"/>
    <col min="13" max="16384" width="11.42578125" style="1"/>
  </cols>
  <sheetData>
    <row r="1" spans="1:15" ht="15" x14ac:dyDescent="0.2">
      <c r="A1" s="42"/>
      <c r="B1" s="42"/>
      <c r="C1" s="48" t="s">
        <v>0</v>
      </c>
      <c r="D1" s="48"/>
      <c r="E1" s="48"/>
      <c r="F1" s="48"/>
      <c r="G1" s="48"/>
      <c r="H1" s="48"/>
      <c r="I1" s="48"/>
      <c r="J1" s="48"/>
      <c r="K1" s="16" t="s">
        <v>1</v>
      </c>
    </row>
    <row r="2" spans="1:15" ht="15.75" customHeight="1" x14ac:dyDescent="0.2">
      <c r="A2" s="42"/>
      <c r="B2" s="42"/>
      <c r="C2" s="49" t="s">
        <v>2</v>
      </c>
      <c r="D2" s="49"/>
      <c r="E2" s="49"/>
      <c r="F2" s="49"/>
      <c r="G2" s="49"/>
      <c r="H2" s="49"/>
      <c r="I2" s="49"/>
      <c r="J2" s="49"/>
      <c r="K2" s="16" t="s">
        <v>3</v>
      </c>
    </row>
    <row r="3" spans="1:15" ht="15.75" customHeight="1" x14ac:dyDescent="0.2">
      <c r="A3" s="42"/>
      <c r="B3" s="42"/>
      <c r="C3" s="50" t="s">
        <v>4</v>
      </c>
      <c r="D3" s="50"/>
      <c r="E3" s="50"/>
      <c r="F3" s="50"/>
      <c r="G3" s="50"/>
      <c r="H3" s="50"/>
      <c r="I3" s="50"/>
      <c r="J3" s="50"/>
      <c r="K3" s="17" t="s">
        <v>5</v>
      </c>
    </row>
    <row r="4" spans="1:15" ht="15.75" customHeight="1" x14ac:dyDescent="0.2">
      <c r="A4" s="42"/>
      <c r="B4" s="42"/>
      <c r="C4" s="49" t="s">
        <v>6</v>
      </c>
      <c r="D4" s="49"/>
      <c r="E4" s="49"/>
      <c r="F4" s="49"/>
      <c r="G4" s="49"/>
      <c r="H4" s="49"/>
      <c r="I4" s="49"/>
      <c r="J4" s="49"/>
      <c r="K4" s="16" t="s">
        <v>7</v>
      </c>
    </row>
    <row r="5" spans="1:15" ht="8.25" customHeight="1" x14ac:dyDescent="0.2">
      <c r="A5" s="35"/>
      <c r="B5" s="35"/>
      <c r="C5" s="35"/>
      <c r="D5" s="35"/>
      <c r="E5" s="35"/>
      <c r="F5" s="35"/>
      <c r="G5" s="35"/>
      <c r="H5" s="35"/>
      <c r="I5" s="35"/>
      <c r="J5" s="35"/>
      <c r="K5" s="35"/>
    </row>
    <row r="6" spans="1:15" ht="40.5" customHeight="1" x14ac:dyDescent="0.2">
      <c r="A6" s="43" t="s">
        <v>8</v>
      </c>
      <c r="B6" s="43"/>
      <c r="C6" s="44" t="s">
        <v>9</v>
      </c>
      <c r="D6" s="44"/>
      <c r="E6" s="44"/>
      <c r="F6" s="44"/>
      <c r="G6" s="44"/>
      <c r="H6" s="44"/>
      <c r="I6" s="44"/>
      <c r="J6" s="44"/>
      <c r="K6" s="44"/>
    </row>
    <row r="7" spans="1:15" ht="42" customHeight="1" x14ac:dyDescent="0.2">
      <c r="A7" s="43" t="s">
        <v>10</v>
      </c>
      <c r="B7" s="43"/>
      <c r="C7" s="45" t="s">
        <v>11</v>
      </c>
      <c r="D7" s="45"/>
      <c r="E7" s="45"/>
      <c r="F7" s="46" t="s">
        <v>12</v>
      </c>
      <c r="G7" s="46"/>
      <c r="H7" s="45" t="s">
        <v>13</v>
      </c>
      <c r="I7" s="45"/>
      <c r="J7" s="45"/>
      <c r="K7" s="45"/>
    </row>
    <row r="8" spans="1:15" ht="42" customHeight="1" x14ac:dyDescent="0.2">
      <c r="A8" s="43" t="s">
        <v>14</v>
      </c>
      <c r="B8" s="43"/>
      <c r="C8" s="47" t="s">
        <v>15</v>
      </c>
      <c r="D8" s="47"/>
      <c r="E8" s="47"/>
      <c r="F8" s="47"/>
      <c r="G8" s="47"/>
      <c r="H8" s="47"/>
      <c r="I8" s="47"/>
      <c r="J8" s="47"/>
      <c r="K8" s="47"/>
    </row>
    <row r="9" spans="1:15" ht="33" customHeight="1" x14ac:dyDescent="0.2">
      <c r="A9" s="43" t="s">
        <v>16</v>
      </c>
      <c r="B9" s="43"/>
      <c r="C9" s="44" t="s">
        <v>17</v>
      </c>
      <c r="D9" s="44"/>
      <c r="E9" s="44"/>
      <c r="F9" s="44"/>
      <c r="G9" s="44"/>
      <c r="H9" s="44"/>
      <c r="I9" s="44"/>
      <c r="J9" s="44"/>
      <c r="K9" s="44"/>
    </row>
    <row r="10" spans="1:15" ht="15" x14ac:dyDescent="0.2">
      <c r="A10" s="56" t="s">
        <v>18</v>
      </c>
      <c r="B10" s="56"/>
      <c r="C10" s="57" t="s">
        <v>19</v>
      </c>
      <c r="D10" s="58"/>
      <c r="E10" s="58"/>
      <c r="F10" s="49" t="s">
        <v>20</v>
      </c>
      <c r="G10" s="49"/>
      <c r="H10" s="59"/>
      <c r="I10" s="60"/>
      <c r="J10" s="60"/>
      <c r="K10" s="60"/>
    </row>
    <row r="11" spans="1:15" s="4" customFormat="1" ht="25.5" x14ac:dyDescent="0.2">
      <c r="A11" s="18" t="s">
        <v>21</v>
      </c>
      <c r="B11" s="61" t="s">
        <v>22</v>
      </c>
      <c r="C11" s="61"/>
      <c r="D11" s="15" t="s">
        <v>23</v>
      </c>
      <c r="E11" s="15" t="s">
        <v>24</v>
      </c>
      <c r="F11" s="15" t="s">
        <v>25</v>
      </c>
      <c r="G11" s="15" t="s">
        <v>26</v>
      </c>
      <c r="H11" s="15" t="s">
        <v>27</v>
      </c>
      <c r="I11" s="15" t="s">
        <v>28</v>
      </c>
      <c r="J11" s="15" t="s">
        <v>29</v>
      </c>
      <c r="K11" s="15" t="s">
        <v>30</v>
      </c>
    </row>
    <row r="12" spans="1:15" s="4" customFormat="1" ht="63" customHeight="1" x14ac:dyDescent="0.2">
      <c r="A12" s="18">
        <v>1</v>
      </c>
      <c r="B12" s="39" t="s">
        <v>31</v>
      </c>
      <c r="C12" s="39"/>
      <c r="D12" s="36" t="s">
        <v>32</v>
      </c>
      <c r="E12" s="36" t="s">
        <v>33</v>
      </c>
      <c r="F12" s="36" t="s">
        <v>34</v>
      </c>
      <c r="G12" s="36" t="s">
        <v>35</v>
      </c>
      <c r="H12" s="65" t="s">
        <v>36</v>
      </c>
      <c r="I12" s="51" t="s">
        <v>37</v>
      </c>
      <c r="J12" s="63">
        <v>1</v>
      </c>
      <c r="K12" s="30" t="s">
        <v>38</v>
      </c>
    </row>
    <row r="13" spans="1:15" s="4" customFormat="1" ht="51.75" customHeight="1" x14ac:dyDescent="0.2">
      <c r="A13" s="18">
        <v>2</v>
      </c>
      <c r="B13" s="39" t="s">
        <v>39</v>
      </c>
      <c r="C13" s="39"/>
      <c r="D13" s="36"/>
      <c r="E13" s="36"/>
      <c r="F13" s="36"/>
      <c r="G13" s="36"/>
      <c r="H13" s="65"/>
      <c r="I13" s="52"/>
      <c r="J13" s="64"/>
      <c r="K13" s="31" t="s">
        <v>40</v>
      </c>
    </row>
    <row r="14" spans="1:15" s="4" customFormat="1" ht="66.75" customHeight="1" x14ac:dyDescent="0.2">
      <c r="A14" s="18">
        <v>3</v>
      </c>
      <c r="B14" s="39" t="s">
        <v>41</v>
      </c>
      <c r="C14" s="39"/>
      <c r="D14" s="36" t="s">
        <v>42</v>
      </c>
      <c r="E14" s="36" t="s">
        <v>33</v>
      </c>
      <c r="F14" s="36" t="s">
        <v>43</v>
      </c>
      <c r="G14" s="36" t="s">
        <v>44</v>
      </c>
      <c r="H14" s="36" t="s">
        <v>45</v>
      </c>
      <c r="I14" s="13" t="s">
        <v>37</v>
      </c>
      <c r="J14" s="63">
        <v>0.2</v>
      </c>
      <c r="K14" s="13" t="s">
        <v>46</v>
      </c>
    </row>
    <row r="15" spans="1:15" s="4" customFormat="1" ht="54" customHeight="1" x14ac:dyDescent="0.2">
      <c r="A15" s="18">
        <v>4</v>
      </c>
      <c r="B15" s="39" t="s">
        <v>47</v>
      </c>
      <c r="C15" s="39"/>
      <c r="D15" s="36"/>
      <c r="E15" s="36"/>
      <c r="F15" s="36"/>
      <c r="G15" s="36"/>
      <c r="H15" s="36"/>
      <c r="I15" s="13" t="s">
        <v>37</v>
      </c>
      <c r="J15" s="64"/>
      <c r="K15" s="32" t="s">
        <v>48</v>
      </c>
    </row>
    <row r="16" spans="1:15" s="5" customFormat="1" ht="51" x14ac:dyDescent="0.2">
      <c r="A16" s="18">
        <v>5</v>
      </c>
      <c r="B16" s="39" t="s">
        <v>49</v>
      </c>
      <c r="C16" s="39"/>
      <c r="D16" s="19" t="s">
        <v>50</v>
      </c>
      <c r="E16" s="13" t="s">
        <v>51</v>
      </c>
      <c r="F16" s="13" t="s">
        <v>52</v>
      </c>
      <c r="G16" s="14">
        <v>44682</v>
      </c>
      <c r="H16" s="14">
        <v>44926</v>
      </c>
      <c r="I16" s="13" t="s">
        <v>53</v>
      </c>
      <c r="J16" s="27">
        <v>0.77</v>
      </c>
      <c r="K16" s="23" t="s">
        <v>54</v>
      </c>
      <c r="L16" s="9"/>
      <c r="M16" s="10"/>
      <c r="O16" s="6"/>
    </row>
    <row r="17" spans="1:15" s="5" customFormat="1" ht="165" x14ac:dyDescent="0.25">
      <c r="A17" s="18">
        <v>6</v>
      </c>
      <c r="B17" s="39" t="s">
        <v>55</v>
      </c>
      <c r="C17" s="39"/>
      <c r="D17" s="20" t="s">
        <v>56</v>
      </c>
      <c r="E17" s="21" t="s">
        <v>57</v>
      </c>
      <c r="F17" s="21" t="s">
        <v>58</v>
      </c>
      <c r="G17" s="22" t="s">
        <v>59</v>
      </c>
      <c r="H17" s="22" t="s">
        <v>60</v>
      </c>
      <c r="I17" s="13" t="s">
        <v>61</v>
      </c>
      <c r="J17" s="27">
        <f>(44)/64</f>
        <v>0.6875</v>
      </c>
      <c r="K17" s="34" t="s">
        <v>62</v>
      </c>
      <c r="L17" s="9"/>
      <c r="M17" s="10"/>
      <c r="O17" s="6"/>
    </row>
    <row r="18" spans="1:15" s="5" customFormat="1" ht="76.5" x14ac:dyDescent="0.2">
      <c r="A18" s="18">
        <v>7</v>
      </c>
      <c r="B18" s="39" t="s">
        <v>63</v>
      </c>
      <c r="C18" s="39"/>
      <c r="D18" s="19" t="s">
        <v>42</v>
      </c>
      <c r="E18" s="13" t="s">
        <v>33</v>
      </c>
      <c r="F18" s="13" t="s">
        <v>43</v>
      </c>
      <c r="G18" s="14" t="s">
        <v>44</v>
      </c>
      <c r="H18" s="14" t="s">
        <v>45</v>
      </c>
      <c r="I18" s="13" t="s">
        <v>37</v>
      </c>
      <c r="J18" s="33">
        <v>0.2</v>
      </c>
      <c r="K18" s="23" t="s">
        <v>48</v>
      </c>
      <c r="L18" s="9"/>
      <c r="M18" s="10"/>
      <c r="O18" s="6"/>
    </row>
    <row r="19" spans="1:15" s="5" customFormat="1" ht="409.5" customHeight="1" x14ac:dyDescent="0.2">
      <c r="A19" s="18">
        <v>8</v>
      </c>
      <c r="B19" s="39" t="s">
        <v>64</v>
      </c>
      <c r="C19" s="39"/>
      <c r="D19" s="19" t="s">
        <v>65</v>
      </c>
      <c r="E19" s="13" t="s">
        <v>66</v>
      </c>
      <c r="F19" s="13" t="s">
        <v>67</v>
      </c>
      <c r="G19" s="14" t="s">
        <v>68</v>
      </c>
      <c r="H19" s="14" t="s">
        <v>69</v>
      </c>
      <c r="I19" s="13" t="s">
        <v>70</v>
      </c>
      <c r="J19" s="27">
        <v>0.2</v>
      </c>
      <c r="K19" s="23" t="s">
        <v>71</v>
      </c>
      <c r="L19" s="9"/>
      <c r="M19" s="10"/>
      <c r="O19" s="6"/>
    </row>
    <row r="20" spans="1:15" s="5" customFormat="1" ht="120.75" customHeight="1" x14ac:dyDescent="0.2">
      <c r="A20" s="18">
        <v>9</v>
      </c>
      <c r="B20" s="39" t="s">
        <v>72</v>
      </c>
      <c r="C20" s="39"/>
      <c r="D20" s="19" t="s">
        <v>73</v>
      </c>
      <c r="E20" s="24" t="s">
        <v>74</v>
      </c>
      <c r="F20" s="24" t="s">
        <v>75</v>
      </c>
      <c r="G20" s="14" t="s">
        <v>76</v>
      </c>
      <c r="H20" s="14" t="s">
        <v>69</v>
      </c>
      <c r="I20" s="13" t="s">
        <v>70</v>
      </c>
      <c r="J20" s="27">
        <f>(1305/1305)</f>
        <v>1</v>
      </c>
      <c r="K20" s="32" t="s">
        <v>77</v>
      </c>
      <c r="L20" s="9"/>
      <c r="M20" s="10"/>
      <c r="O20" s="6"/>
    </row>
    <row r="21" spans="1:15" s="5" customFormat="1" ht="249.95" customHeight="1" x14ac:dyDescent="0.2">
      <c r="A21" s="18">
        <v>10</v>
      </c>
      <c r="B21" s="39" t="s">
        <v>78</v>
      </c>
      <c r="C21" s="39"/>
      <c r="D21" s="20" t="s">
        <v>79</v>
      </c>
      <c r="E21" s="13" t="s">
        <v>80</v>
      </c>
      <c r="F21" s="13" t="s">
        <v>78</v>
      </c>
      <c r="G21" s="14" t="s">
        <v>81</v>
      </c>
      <c r="H21" s="14" t="s">
        <v>69</v>
      </c>
      <c r="I21" s="13" t="s">
        <v>70</v>
      </c>
      <c r="J21" s="27">
        <v>1</v>
      </c>
      <c r="K21" s="28" t="s">
        <v>91</v>
      </c>
      <c r="L21" s="9"/>
      <c r="M21" s="10"/>
      <c r="O21" s="6"/>
    </row>
    <row r="22" spans="1:15" s="5" customFormat="1" ht="54.75" customHeight="1" x14ac:dyDescent="0.2">
      <c r="A22" s="55" t="s">
        <v>82</v>
      </c>
      <c r="B22" s="55"/>
      <c r="C22" s="55"/>
      <c r="D22" s="55"/>
      <c r="E22" s="55"/>
      <c r="F22" s="55"/>
      <c r="G22" s="55"/>
      <c r="H22" s="55"/>
      <c r="I22" s="55"/>
      <c r="J22" s="29">
        <f>SUM(J12:J21)/9</f>
        <v>0.56194444444444447</v>
      </c>
      <c r="K22" s="13"/>
      <c r="L22" s="9"/>
      <c r="M22" s="10"/>
      <c r="O22" s="6"/>
    </row>
    <row r="23" spans="1:15" ht="38.25" customHeight="1" x14ac:dyDescent="0.2">
      <c r="A23" s="62" t="s">
        <v>83</v>
      </c>
      <c r="B23" s="62"/>
      <c r="C23" s="37"/>
      <c r="D23" s="38"/>
      <c r="E23" s="18" t="s">
        <v>84</v>
      </c>
      <c r="F23" s="25">
        <v>44713</v>
      </c>
      <c r="G23" s="18" t="s">
        <v>85</v>
      </c>
      <c r="H23" s="25">
        <v>44713</v>
      </c>
      <c r="I23" s="26" t="s">
        <v>20</v>
      </c>
      <c r="J23" s="53">
        <v>44925</v>
      </c>
      <c r="K23" s="54"/>
    </row>
    <row r="27" spans="1:15" ht="15" customHeight="1" x14ac:dyDescent="0.25">
      <c r="A27" s="2"/>
      <c r="B27" s="8"/>
      <c r="C27" s="2"/>
      <c r="D27" s="40" t="s">
        <v>86</v>
      </c>
      <c r="E27" s="40"/>
      <c r="F27" s="7"/>
      <c r="G27" s="41"/>
      <c r="H27" s="41"/>
      <c r="I27" s="41"/>
      <c r="J27" s="12"/>
    </row>
    <row r="28" spans="1:15" ht="14.25" customHeight="1" x14ac:dyDescent="0.25">
      <c r="B28" s="1" t="s">
        <v>87</v>
      </c>
      <c r="C28" s="3"/>
      <c r="D28" s="35" t="s">
        <v>88</v>
      </c>
      <c r="E28" s="35"/>
      <c r="G28" s="35"/>
      <c r="H28" s="35"/>
      <c r="I28" s="35"/>
      <c r="J28" s="11"/>
    </row>
    <row r="29" spans="1:15" x14ac:dyDescent="0.2">
      <c r="D29" s="35" t="s">
        <v>89</v>
      </c>
      <c r="E29" s="35"/>
    </row>
    <row r="30" spans="1:15" x14ac:dyDescent="0.2">
      <c r="H30" s="1" t="s">
        <v>90</v>
      </c>
    </row>
  </sheetData>
  <sheetProtection formatRows="0" insertRows="0" deleteRows="0"/>
  <protectedRanges>
    <protectedRange sqref="F7 F6:G6 C6:C9 F8:G11 A6:B15 E6:E13 C10:D15 H6:K11 G12:G13 I12:K13 E14:K15 K18" name="Rango1"/>
    <protectedRange sqref="A23:C23 E23:K23" name="Rango1_1"/>
    <protectedRange sqref="A16:A22 D16:K16 D19:F19 I19:K22 D18:J18 D17 I17:K17" name="Rango1_3_2"/>
    <protectedRange sqref="B16:C22" name="Rango1_4_2"/>
    <protectedRange sqref="D20" name="Rango1_3_2_1"/>
    <protectedRange sqref="E20" name="Rango1_3_2_2"/>
    <protectedRange sqref="F20" name="Rango1_3_2_3"/>
    <protectedRange sqref="G19:G20" name="Rango1_3_2_4"/>
    <protectedRange sqref="H19:H20" name="Rango1_3_2_5"/>
    <protectedRange sqref="D21:D22" name="Rango1_3_2_6"/>
    <protectedRange sqref="E21:E22" name="Rango1_3_2_7"/>
    <protectedRange sqref="F21:F22" name="Rango1_3_2_8"/>
    <protectedRange sqref="G21:G22" name="Rango1_3_2_9"/>
    <protectedRange sqref="H21:H22" name="Rango1_3_2_10"/>
    <protectedRange sqref="F12:F13" name="Rango1_3_2_11"/>
    <protectedRange sqref="H12:H13" name="Rango1_3_2_12"/>
    <protectedRange sqref="E17" name="Rango1_3_2_3_1"/>
    <protectedRange sqref="F17" name="Rango1_3_2_3_2"/>
    <protectedRange sqref="G17" name="Rango1_3_2_3_3"/>
    <protectedRange sqref="H17" name="Rango1_3_2_3_4"/>
  </protectedRanges>
  <mergeCells count="53">
    <mergeCell ref="J23:K23"/>
    <mergeCell ref="A22:I22"/>
    <mergeCell ref="C9:K9"/>
    <mergeCell ref="A10:B10"/>
    <mergeCell ref="C10:E10"/>
    <mergeCell ref="F10:G10"/>
    <mergeCell ref="H10:K10"/>
    <mergeCell ref="B11:C11"/>
    <mergeCell ref="B16:C16"/>
    <mergeCell ref="B20:C20"/>
    <mergeCell ref="A23:B23"/>
    <mergeCell ref="J12:J13"/>
    <mergeCell ref="J14:J15"/>
    <mergeCell ref="G12:G13"/>
    <mergeCell ref="H12:H13"/>
    <mergeCell ref="C2:J2"/>
    <mergeCell ref="C3:J3"/>
    <mergeCell ref="C4:J4"/>
    <mergeCell ref="D12:D13"/>
    <mergeCell ref="B13:C13"/>
    <mergeCell ref="I12:I13"/>
    <mergeCell ref="D29:E29"/>
    <mergeCell ref="A5:K5"/>
    <mergeCell ref="A1:B4"/>
    <mergeCell ref="A6:B6"/>
    <mergeCell ref="C6:K6"/>
    <mergeCell ref="A7:B7"/>
    <mergeCell ref="C7:E7"/>
    <mergeCell ref="F7:G7"/>
    <mergeCell ref="H7:K7"/>
    <mergeCell ref="A8:B8"/>
    <mergeCell ref="C8:K8"/>
    <mergeCell ref="A9:B9"/>
    <mergeCell ref="E12:E13"/>
    <mergeCell ref="F12:F13"/>
    <mergeCell ref="B12:C12"/>
    <mergeCell ref="C1:J1"/>
    <mergeCell ref="D28:E28"/>
    <mergeCell ref="G28:I28"/>
    <mergeCell ref="E14:E15"/>
    <mergeCell ref="F14:F15"/>
    <mergeCell ref="G14:G15"/>
    <mergeCell ref="C23:D23"/>
    <mergeCell ref="B18:C18"/>
    <mergeCell ref="B19:C19"/>
    <mergeCell ref="B21:C21"/>
    <mergeCell ref="B14:C14"/>
    <mergeCell ref="B15:C15"/>
    <mergeCell ref="B17:C17"/>
    <mergeCell ref="H14:H15"/>
    <mergeCell ref="D27:E27"/>
    <mergeCell ref="G27:I27"/>
    <mergeCell ref="D14:D15"/>
  </mergeCells>
  <hyperlinks>
    <hyperlink ref="K19" r:id="rId1" xr:uid="{B43F89A5-62A5-4869-B850-5A4A026C93FE}"/>
    <hyperlink ref="K17" r:id="rId2" display="https://alcart-my.sharepoint.com/:f:/g/personal/talentohumano_cartagena_gov_co/EvY7d9ClQPNHlLj4n4nl7S0BvjSKTNsOSC8c0QHY9HXGLw?e=kFzAQq" xr:uid="{F3CFDDA1-2AF9-4EF3-B2F1-01339B77BD2F}"/>
    <hyperlink ref="K16" r:id="rId3" xr:uid="{329B4E14-50A3-44BC-B592-8854B685FC78}"/>
    <hyperlink ref="K13" r:id="rId4" xr:uid="{76E0609F-3E40-43CB-8BBF-F4D13DF88A97}"/>
    <hyperlink ref="K15" r:id="rId5" xr:uid="{A9AE56E6-5E17-4808-8F5C-560D8C342549}"/>
    <hyperlink ref="K18" r:id="rId6" xr:uid="{476BDE36-1CCA-4197-9715-A0CC96686C46}"/>
    <hyperlink ref="K20" r:id="rId7" xr:uid="{F134A62D-886D-49B5-9DBF-1742B29E9FFF}"/>
  </hyperlinks>
  <pageMargins left="0.98425196850393704" right="0" top="0.98425196850393704" bottom="1.0236220472440944" header="0.78740157480314965" footer="0.43307086614173229"/>
  <pageSetup paperSize="5" scale="70"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CGCI02-F001 P. Mejora. 2021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Fortich Villero</dc:creator>
  <cp:keywords/>
  <dc:description/>
  <cp:lastModifiedBy>HP</cp:lastModifiedBy>
  <cp:revision/>
  <dcterms:created xsi:type="dcterms:W3CDTF">2018-03-23T16:23:26Z</dcterms:created>
  <dcterms:modified xsi:type="dcterms:W3CDTF">2023-04-14T21:32:56Z</dcterms:modified>
  <cp:category/>
  <cp:contentStatus/>
</cp:coreProperties>
</file>