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16"/>
  <workbookPr defaultThemeVersion="166925"/>
  <mc:AlternateContent xmlns:mc="http://schemas.openxmlformats.org/markup-compatibility/2006">
    <mc:Choice Requires="x15">
      <x15ac:absPath xmlns:x15ac="http://schemas.microsoft.com/office/spreadsheetml/2010/11/ac" url="C:\Users\HP\Downloads\"/>
    </mc:Choice>
  </mc:AlternateContent>
  <xr:revisionPtr revIDLastSave="0" documentId="8_{7076EA72-C9E4-41FD-90EC-B7683C026DA5}" xr6:coauthVersionLast="47" xr6:coauthVersionMax="47" xr10:uidLastSave="{00000000-0000-0000-0000-000000000000}"/>
  <bookViews>
    <workbookView xWindow="-120" yWindow="-120" windowWidth="20730" windowHeight="11040" xr2:uid="{00000000-000D-0000-FFFF-FFFF00000000}"/>
  </bookViews>
  <sheets>
    <sheet name="Seguimiento OACI" sheetId="1" r:id="rId1"/>
    <sheet name="Hoja1" sheetId="2" r:id="rId2"/>
  </sheets>
  <definedNames>
    <definedName name="_xlnm._FilterDatabase" localSheetId="0" hidden="1">'Seguimiento OACI'!$A$1:$Q$85</definedName>
    <definedName name="_xlnm.Print_Area" localSheetId="0">'Seguimiento OACI'!$A$1:$R$88</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0" i="1" l="1"/>
  <c r="O4" i="1" s="1"/>
  <c r="Q4" i="1" s="1"/>
  <c r="N10" i="1"/>
  <c r="O3" i="1" s="1"/>
  <c r="Q3" i="1" s="1"/>
  <c r="P5" i="1"/>
  <c r="Q5" i="1" l="1"/>
  <c r="P6" i="1" s="1"/>
  <c r="N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AHERRERA</author>
    <author>HENRY</author>
    <author>Leonardo</author>
    <author>laquijano</author>
    <author>FRANCISCO</author>
    <author xml:space="preserve">CONTRALORIA </author>
    <author>jmzambrano</author>
  </authors>
  <commentList>
    <comment ref="P2" authorId="0" shapeId="0" xr:uid="{00000000-0006-0000-0000-000001000000}">
      <text>
        <r>
          <rPr>
            <sz val="9"/>
            <color indexed="81"/>
            <rFont val="Tahoma"/>
            <family val="2"/>
          </rPr>
          <t>se debe dar mayor peso a la efectividad</t>
        </r>
      </text>
    </comment>
    <comment ref="P5" authorId="1" shapeId="0" xr:uid="{00000000-0006-0000-0000-000002000000}">
      <text>
        <r>
          <rPr>
            <sz val="9"/>
            <color indexed="81"/>
            <rFont val="Tahoma"/>
            <family val="2"/>
          </rPr>
          <t>SI NO SE EVALUAN ALGUNAS DE ESTAS VARIABLES, SE LLEVA A BASE 100 LAS QUE SE EVALUEN</t>
        </r>
      </text>
    </comment>
    <comment ref="B11" authorId="2" shapeId="0" xr:uid="{00000000-0006-0000-0000-000003000000}">
      <text>
        <r>
          <rPr>
            <b/>
            <sz val="9"/>
            <color indexed="81"/>
            <rFont val="Tahoma"/>
            <family val="2"/>
          </rPr>
          <t>Seleccione el antecedente o acción de la lista desplegable.</t>
        </r>
      </text>
    </comment>
    <comment ref="C11" authorId="2" shapeId="0" xr:uid="{00000000-0006-0000-0000-000004000000}">
      <text>
        <r>
          <rPr>
            <b/>
            <sz val="9"/>
            <color indexed="81"/>
            <rFont val="Tahoma"/>
            <family val="2"/>
          </rPr>
          <t>Seleccione la entidad evaluadora: CGR (Contraloría General de la República), CDC (Contraloría Distrital de Cartagena, AGN (Archivo General de la Nación), OACI (Oficina Asesora de Control Interno).</t>
        </r>
      </text>
    </comment>
    <comment ref="D11" authorId="3" shapeId="0" xr:uid="{00000000-0006-0000-0000-000005000000}">
      <text>
        <r>
          <rPr>
            <b/>
            <sz val="8"/>
            <color indexed="81"/>
            <rFont val="Tahoma"/>
            <family val="2"/>
          </rPr>
          <t>Registre de manera consecuta el número de las observaciones definidas en el informe.  
Nota: cuando una acción correctiva soluciona varios hallazgos de una misma naturaleza se  debe agrupar.</t>
        </r>
        <r>
          <rPr>
            <sz val="8"/>
            <color indexed="81"/>
            <rFont val="Tahoma"/>
            <family val="2"/>
          </rPr>
          <t xml:space="preserve">
</t>
        </r>
      </text>
    </comment>
    <comment ref="E11" authorId="4" shapeId="0" xr:uid="{00000000-0006-0000-0000-000006000000}">
      <text>
        <r>
          <rPr>
            <b/>
            <sz val="9"/>
            <color indexed="81"/>
            <rFont val="Tahoma"/>
            <family val="2"/>
          </rPr>
          <t xml:space="preserve">Registre el macroproceso financiero o prosupuesal donde se presentó el hallazgo </t>
        </r>
        <r>
          <rPr>
            <sz val="9"/>
            <color indexed="81"/>
            <rFont val="Tahoma"/>
            <family val="2"/>
          </rPr>
          <t xml:space="preserve">
</t>
        </r>
      </text>
    </comment>
    <comment ref="F11" authorId="5" shapeId="0" xr:uid="{00000000-0006-0000-0000-000007000000}">
      <text>
        <r>
          <rPr>
            <sz val="8"/>
            <color indexed="81"/>
            <rFont val="Tahoma"/>
            <family val="2"/>
          </rPr>
          <t>DESCRIBA BREVEMENTE  LA OBSERVACION ( NO MAS DE 50 PALABRAS).</t>
        </r>
        <r>
          <rPr>
            <b/>
            <sz val="8"/>
            <color indexed="81"/>
            <rFont val="Tahoma"/>
            <family val="2"/>
          </rPr>
          <t xml:space="preserve">
</t>
        </r>
      </text>
    </comment>
    <comment ref="G11" authorId="2" shapeId="0" xr:uid="{00000000-0006-0000-0000-000008000000}">
      <text>
        <r>
          <rPr>
            <b/>
            <sz val="9"/>
            <color indexed="81"/>
            <rFont val="Tahoma"/>
            <family val="2"/>
          </rPr>
          <t>Describa la causa de la observación</t>
        </r>
      </text>
    </comment>
    <comment ref="H11" authorId="3" shapeId="0" xr:uid="{00000000-0006-0000-0000-000009000000}">
      <text>
        <r>
          <rPr>
            <b/>
            <sz val="8"/>
            <color indexed="81"/>
            <rFont val="Tahoma"/>
            <family val="2"/>
          </rPr>
          <t>Registre la acción correctiva o preventiva que adopta la entidad para subsanar o corregir la causa que generó la observación.</t>
        </r>
        <r>
          <rPr>
            <sz val="8"/>
            <color indexed="81"/>
            <rFont val="Tahoma"/>
            <family val="2"/>
          </rPr>
          <t xml:space="preserve">
</t>
        </r>
      </text>
    </comment>
    <comment ref="I11" authorId="3" shapeId="0" xr:uid="{00000000-0006-0000-0000-00000A000000}">
      <text>
        <r>
          <rPr>
            <b/>
            <sz val="8"/>
            <color indexed="81"/>
            <rFont val="Tahoma"/>
            <family val="2"/>
          </rPr>
          <t>Registre de manera breve las actividades a desarrollar para cumplir con la acción de mejora propuesta.
Inserte una fila por cada actividad a desarrollar.</t>
        </r>
      </text>
    </comment>
    <comment ref="J11" authorId="3" shapeId="0" xr:uid="{00000000-0006-0000-0000-00000B000000}">
      <text>
        <r>
          <rPr>
            <b/>
            <sz val="8"/>
            <color indexed="81"/>
            <rFont val="Tahoma"/>
            <family val="2"/>
          </rPr>
          <t>Indique la unidad de medida de la actividad a desarrollar. Ej: Oficios, actas, informe, etc.</t>
        </r>
      </text>
    </comment>
    <comment ref="K11" authorId="2" shapeId="0" xr:uid="{00000000-0006-0000-0000-00000C000000}">
      <text>
        <r>
          <rPr>
            <b/>
            <sz val="9"/>
            <color indexed="81"/>
            <rFont val="Tahoma"/>
            <family val="2"/>
          </rPr>
          <t>Regitre el número de unidades de medida a presentar.</t>
        </r>
      </text>
    </comment>
    <comment ref="L11" authorId="3" shapeId="0" xr:uid="{00000000-0006-0000-0000-00000D000000}">
      <text>
        <r>
          <rPr>
            <sz val="8"/>
            <color indexed="81"/>
            <rFont val="Tahoma"/>
            <family val="2"/>
          </rPr>
          <t>Fecha programada para la terminación de cada actividad para el cumplimiento de la meta final. El término no debe exceder el perídodo de un año.</t>
        </r>
      </text>
    </comment>
    <comment ref="M11" authorId="6" shapeId="0" xr:uid="{00000000-0006-0000-0000-00000E000000}">
      <text>
        <r>
          <rPr>
            <sz val="8"/>
            <color indexed="81"/>
            <rFont val="Tahoma"/>
            <family val="2"/>
          </rPr>
          <t xml:space="preserve">Relacione el nombre del responsable por el cumplimiento de la meta.
</t>
        </r>
      </text>
    </comment>
    <comment ref="N11" authorId="4" shapeId="0" xr:uid="{00000000-0006-0000-0000-00000F000000}">
      <text>
        <r>
          <rPr>
            <b/>
            <sz val="9"/>
            <color indexed="81"/>
            <rFont val="Tahoma"/>
            <family val="2"/>
          </rPr>
          <t>Califique:</t>
        </r>
        <r>
          <rPr>
            <sz val="9"/>
            <color indexed="81"/>
            <rFont val="Tahoma"/>
            <family val="2"/>
          </rPr>
          <t xml:space="preserve">
Cumple 2
Cumple parcialmente 1
No cumple 0
</t>
        </r>
      </text>
    </comment>
    <comment ref="O11" authorId="4" shapeId="0" xr:uid="{00000000-0006-0000-0000-000010000000}">
      <text>
        <r>
          <rPr>
            <b/>
            <sz val="9"/>
            <color indexed="81"/>
            <rFont val="Tahoma"/>
            <family val="2"/>
          </rPr>
          <t xml:space="preserve">Califique:
</t>
        </r>
        <r>
          <rPr>
            <sz val="9"/>
            <color indexed="81"/>
            <rFont val="Tahoma"/>
            <family val="2"/>
          </rPr>
          <t xml:space="preserve">Cumple 2
Cumple parcialmente 1
No cumple 0
</t>
        </r>
      </text>
    </comment>
    <comment ref="L87" authorId="2" shapeId="0" xr:uid="{00000000-0006-0000-0000-000011000000}">
      <text>
        <r>
          <rPr>
            <b/>
            <sz val="9"/>
            <color indexed="81"/>
            <rFont val="Tahoma"/>
            <family val="2"/>
          </rPr>
          <t>Marque con una X para determinar Si cuenta o No con el pronunciamiento de coherencia e integridad.</t>
        </r>
      </text>
    </comment>
    <comment ref="L88" authorId="2" shapeId="0" xr:uid="{00000000-0006-0000-0000-000012000000}">
      <text>
        <r>
          <rPr>
            <b/>
            <sz val="9"/>
            <color indexed="81"/>
            <rFont val="Tahoma"/>
            <family val="2"/>
          </rPr>
          <t>Relacione el número de oficio con el que se establece o no el pronunciamiento.</t>
        </r>
      </text>
    </comment>
  </commentList>
</comments>
</file>

<file path=xl/sharedStrings.xml><?xml version="1.0" encoding="utf-8"?>
<sst xmlns="http://schemas.openxmlformats.org/spreadsheetml/2006/main" count="389" uniqueCount="198">
  <si>
    <t>ALCALDÍA MAYOR DE CARTAGENA DE INDIAS</t>
  </si>
  <si>
    <t xml:space="preserve">RANGOS DE CALIFICACIÓN </t>
  </si>
  <si>
    <t>Concepto</t>
  </si>
  <si>
    <t>RESULTADO EVALUACIÓN PLAN DE MEJORAMIENTO</t>
  </si>
  <si>
    <t xml:space="preserve">MACROPROCESO: EVALUACIÓN Y CONTROL DE LA GESTIÓN PÚBLICA </t>
  </si>
  <si>
    <t>80 o más puntos</t>
  </si>
  <si>
    <t>Cumple</t>
  </si>
  <si>
    <t>VARIABLES A EVALUAR</t>
  </si>
  <si>
    <t>Calificación Parcial</t>
  </si>
  <si>
    <t>Ponderación</t>
  </si>
  <si>
    <t>Puntaje Atribuido</t>
  </si>
  <si>
    <t>PROCESO/ SUBPROCESO: EVALUACIÓN INDEPENDIENTE</t>
  </si>
  <si>
    <t>Menos de 80 puntos</t>
  </si>
  <si>
    <t>No Cumple</t>
  </si>
  <si>
    <t xml:space="preserve">Cumplimiento del Plan de Mejoramiento </t>
  </si>
  <si>
    <t>FORMATO PLAN DE MEJORAMIENTO - Versión 1.0</t>
  </si>
  <si>
    <t>Efectividad de las acciones</t>
  </si>
  <si>
    <t xml:space="preserve"> CUMPLIMIENTO PLAN DE MEJORAMIENTO</t>
  </si>
  <si>
    <r>
      <t>Líder de proceso:</t>
    </r>
    <r>
      <rPr>
        <sz val="9"/>
        <color theme="1"/>
        <rFont val="Arial"/>
        <family val="2"/>
      </rPr>
      <t xml:space="preserve"> Lideres de política del</t>
    </r>
    <r>
      <rPr>
        <b/>
        <sz val="9"/>
        <color theme="1"/>
        <rFont val="Arial"/>
        <family val="2"/>
      </rPr>
      <t xml:space="preserve"> </t>
    </r>
    <r>
      <rPr>
        <sz val="9"/>
        <color theme="1"/>
        <rFont val="Arial"/>
        <family val="2"/>
      </rPr>
      <t xml:space="preserve">Modelo integrado de planeación y gestión MIPG asignados mediante Decreto 1225/2021 </t>
    </r>
  </si>
  <si>
    <t>Concepto a emitir cumplimiento Plan de Mejoramiento</t>
  </si>
  <si>
    <r>
      <t>Área(s) o unidad(es) auditable(s):                                                                                                                              •</t>
    </r>
    <r>
      <rPr>
        <sz val="9"/>
        <color theme="1"/>
        <rFont val="Arial"/>
        <family val="2"/>
      </rPr>
      <t xml:space="preserve"> Secretaría General
• Dirección Administrativa de Talento Humano
• Dirección Administrativa del Archivo General
• Dirección Administrativa de Apoyo Logístico
• Secretaría de Planeación Distrital
• Secretaría de Hacienda Distrital
• Secretaría de Participación y Desarrollo Social
• Oficina Asesora Jurídica
• Oficina Asesora Informática
• Unidad Asesora de Contratación - UAC</t>
    </r>
    <r>
      <rPr>
        <b/>
        <sz val="9"/>
        <color theme="1"/>
        <rFont val="Arial"/>
        <family val="2"/>
      </rPr>
      <t xml:space="preserve">
</t>
    </r>
  </si>
  <si>
    <t>Cumple parcialmente</t>
  </si>
  <si>
    <r>
      <t xml:space="preserve">Fecha de realización: </t>
    </r>
    <r>
      <rPr>
        <sz val="9"/>
        <color theme="1"/>
        <rFont val="Arial"/>
        <family val="2"/>
      </rPr>
      <t>10/08/2022</t>
    </r>
  </si>
  <si>
    <r>
      <t>Vigencia PAA:</t>
    </r>
    <r>
      <rPr>
        <sz val="9"/>
        <color theme="1"/>
        <rFont val="Arial"/>
        <family val="2"/>
      </rPr>
      <t xml:space="preserve"> 2022</t>
    </r>
  </si>
  <si>
    <t>No cumple</t>
  </si>
  <si>
    <t>1. Vigencia fiscal (Alcance)</t>
  </si>
  <si>
    <t>2. Antecedente / Acción</t>
  </si>
  <si>
    <t>3. Ente evaluador</t>
  </si>
  <si>
    <t>4. No. Observación</t>
  </si>
  <si>
    <t>5. Política</t>
  </si>
  <si>
    <t>6. Descripción de la Observación</t>
  </si>
  <si>
    <t>7. Causa</t>
  </si>
  <si>
    <t>8. Acción de mejora</t>
  </si>
  <si>
    <t>9. Descripción actividades 
Registre de manera breve las actividades a desarrollar para cumplir con la acción de mejora propuesta.
Inserte una fila por cada actividad a desarrollar.</t>
  </si>
  <si>
    <t>10. Unidad de medida</t>
  </si>
  <si>
    <t>11. Cantidades unidad de medida</t>
  </si>
  <si>
    <t>12. Fecha terminación</t>
  </si>
  <si>
    <t>13. Responsable (Nombre y Cargo)</t>
  </si>
  <si>
    <t>14. Cumplimiento</t>
  </si>
  <si>
    <t>15. Efectividad</t>
  </si>
  <si>
    <t>16. Estado de la acción
(Cerrada-C / Abierta-A)</t>
  </si>
  <si>
    <t>17. Observación</t>
  </si>
  <si>
    <t>Evidencias</t>
  </si>
  <si>
    <t>2021 - Primer semestre de 2022</t>
  </si>
  <si>
    <t>Informe de auditoría de cumplimiento</t>
  </si>
  <si>
    <t>OACI</t>
  </si>
  <si>
    <t xml:space="preserve">Política de gestión estratégica del talento humano </t>
  </si>
  <si>
    <t>No se indagó con los servidores públicos sus intereses o necesidades en materia de capacitación siendo este un aspecto obligatorio del lineamiento contenido en el Manual operativo del modelo integrado de planeación y gestión - MIPG. Pág. 23, etapa 1. Disponer de información, el Decreto 1567 de 1998 CAPÍTULO IV, Régimen de obligaciones Artículo 11. Obligaciones de las entidades, inciso h. y la Guía de gestión estratégica del talento humano – GETH en el sector público, pág.7, lo que afecta el desempeño individual en términos de productividad y la eficiencia en la prestación del servicio.</t>
  </si>
  <si>
    <t>Se realizo a través de la herramienta de Form, encuesta a todos los servidores sobre sus intereses o necesidades de capacitación.</t>
  </si>
  <si>
    <t>1.  Enviar a Control Interno los resultados de la encuesta realizada. (ANEXO 1)</t>
  </si>
  <si>
    <t>1.  Enviar a Control Interno los resultados de la encuesta realizada</t>
  </si>
  <si>
    <t>Angel Uriel Villegas Diaz
C222-G45</t>
  </si>
  <si>
    <t>Cerrada</t>
  </si>
  <si>
    <t xml:space="preserve">Revisar Anexo 1. </t>
  </si>
  <si>
    <t>No se evidenció la implementación de acciones para fortalecer el cumplimiento del principio del mérito para el ingreso de personal idóneo en los empleos de la entidad independientemente de su tipo de vinculación, siendo este un lineamiento obligatorio del Manual operativo del modelo integrado de planeación y gestión - MIPG. pág. 24 núm. 1.2.1. etapa 3. Diseñar acciones para la gestión estratégica del talento humano (Implementar las acciones para la gestión estratégica del talento humano GETH), como consecuencia, no se estaría garantizando la provisión de todos los empleos con el personal más idóneo.</t>
  </si>
  <si>
    <t>No se aportaron los soportes que evidenciaran  su cumplimiento de manera completa</t>
  </si>
  <si>
    <t xml:space="preserve">Ampliar  las   convocatorias publicas para recepcionar hojas de vida que permita realizar vinculación en l empleos de libre nombramiento y remocion y en provisionalidad </t>
  </si>
  <si>
    <t>Realización de  convocatorias públicas para la provision de empleos en libre nombramiento y remocion y en provisionalidad</t>
  </si>
  <si>
    <t xml:space="preserve">Número de servidores publicos vinculados a la Planta de Cargos  </t>
  </si>
  <si>
    <t xml:space="preserve">Numero de empleados vinculados de libre nombramiento y remocion y en provisionalidad / Numero de empleados de libre y nombramiento y remocion vinculacion con hoja de vida de la convocatoria </t>
  </si>
  <si>
    <t>Claudia Blanco
C105 G47</t>
  </si>
  <si>
    <t>Convocatoría para la presentación de hojas de vida con el fin de proveer en provisionalidad dos (2) cargos de cabo bombero código 413 grado 07 y dos (2) cargos de bombero código 475 grado 05, con vacancia definitiva, en la planta de personal del la Alcaldía Mayor de Cartagena de Indias D. T. y C. - 19 de agosto de 2022
Convocatoria para la presentación de hojas de vida con el fin de proveer: I) en provisionalidad dos (2) cargos de nivel técnico y un (1) cargo de nivel asistencial; II) libre nombramiento y remoción, dos (2) cargos del nivel asistencial, con vacancia definitiva y temporal, en la planta de personal de la Alcaldía de Cartagena de Indias D. T. y C.</t>
  </si>
  <si>
    <t>Política de planeación institucional</t>
  </si>
  <si>
    <t>No existe en la entidad la caracterización de grupos de valor, siendo este un aspecto obligatorio del lineamiento “diagnóstico de capacidades y entornos”, contenido en el manual operativo del modelo integrado de planeación y gestión MIPG, numeral 2.2.1., página 31. 2.1., páginas 33 y 35, debido posiblemente a la insuficiencia de herramientas y recurso humano capacitado para el efecto, lo que resta eficacia a la definición de la ruta estratégica para guiar la gestión institucional atendiendo las necesidades de sus grupos de valor.</t>
  </si>
  <si>
    <t xml:space="preserve">La misión de la Alcaldía Mayor de Cartagena no refleja cuál es el propósito fundamental para el cual fue creada la entidad, siendo este un aspecto obligatorio del lineamiento mencionado, contenido en el manual operativo del modelo integrado de planeación y gestión MIPG, numeral 2.1. página 33, lo que puede generar confusión en la ruta estratégica que debe guiar la gestión institucional para satisfacer las necesidades de la ciudadanía. </t>
  </si>
  <si>
    <t>Política de gestión presupuestal y eficiencia del gasto público</t>
  </si>
  <si>
    <t xml:space="preserve">No se evidenció en la programación presupuestal medidas de austeridad del gasto, como quiera que la herramienta PREDIS es plataforma de verificación y no de aplicación de políticas, siendo este un lineamiento obligatorio establecido en el manual operativo del modelo integrado de planeación y gestión MIPG, numeral 2.2.2. página 41, debido posiblemente al desconocimiento del lineamiento por los responsables de la programación presupuestal, lo que dificulta garantizar la prevalencia del principio de economía y el uso racional de los recursos en la ejecución del gasto público. </t>
  </si>
  <si>
    <t>Política de fortalecimiento organizacional y simplificación de procesos</t>
  </si>
  <si>
    <t xml:space="preserve">No existe comunicación permanente entre la gestión de recursos físicos y la gestión contable, para conciliar mensualmente la información registrada en la base de datos del área de almacén e inventarios de acuerdo con los lineamientos establecidos en el Manual Operativo del Modelo Integrado de Planeación y Gestión- MIPG; pág.; 59, lo que dificulta la concordancia del control administrativo y físico con el control contable, lo que ha incidido históricamente en la no razonabilidad de estados financieros. 
</t>
  </si>
  <si>
    <t xml:space="preserve">No se han documentado (caracterizado), los procesos correspondientes a Cooperación internacional, servicios públicos, mercados públicos, espacio público, gestión de riesgos y alcaldías locales, así como tampoco cuentan con caracterización de usuarios y grupos de valor, objetivos, requisitos esenciales para una adecuada gestión de los mismos, de acuerdo con los lineamientos establecidos en el Manual Operativo del Modelo Integrado de Planeación y Gestión - MIPG; pág.; 57,58-numeral 3.2.1.1 y en la Guía para la gestión por procesos en el marco del modelo integrado de planeación y gestión - MIPG, vr.1; debido probablemente al desconocimiento de la metodología dispuesta por el Departamento Administrativo de Función Pública para dichos efectos, dificultando el cumplimiento del propósito de este lineamiento cuál es, la orientación de las actividades de la administración “al servicio público y para resultados”, teniendo en cuenta al ciudadano como eje central de la gestión pública.
</t>
  </si>
  <si>
    <t>No se han formalizado los cambios en la estructura de acuerdo con el marco normativo que le rige y las demás disposiciones que la regulan en temas asociados a planta de personal, manual de funciones y sistemas de nomenclatura y clasificación de empleos, siendo este un lineamiento obligatorio para la implementación de la política de acuerdo con el Manual Operativo de MIPG numeral 3.2.1.1, Pág. 55-57 y la Guía de rediseño para entidades del orden territorial, versión 2-DAFP. Pág.28, debido posiblemente a que la modificación de la estructura de la administración depende en parte de un tercero (Concejo Distrital), lo que podría dificultar el fortalecimiento institucional para la generación de valor público en la prestación de bienes y servicios y la productividad de la entidad.</t>
  </si>
  <si>
    <t>Política de gobierno digital</t>
  </si>
  <si>
    <t>El Modelo de implementación de explotación de datos aplicado en la entidad y que es un componente esencial para asegurar la transformación digital, no permite evaluar las capacidades organizacionales y en recurso humano, tecnológico y financiero para la explotación de datos; tampoco proporciona insumos para construir una hoja de ruta a fin de mejorar dichas capacidades, de acuerdo con el numeral 3.2.1.2 página 61 del Manual Operativo, debido posiblemente a insuficiencia de recursos financieros, lo que impide optimizar la gestión, interactuar de manera ágil y coordinada en el desarrollo de políticas y servicios.</t>
  </si>
  <si>
    <t>No se evidencian soportes de la toma de decisiones basadas en datos derivadas del uso y el aprovechamiento de la información del Distrito, la forma como se empodera a los ciudadanos sobre la consolidación de un “Estado Abierto” y el desarrollo de territorios y ciudades inteligentes a través del aprovechamiento de las TIC´S, de acuerdo con lo dispuesto en la página 61 del Manual operativo del MIPG, lo que afecta la competitividad, innovación, confianza digital, eficiencia en la prestación de servicios e interacción ágil con la ciudadanía</t>
  </si>
  <si>
    <t>Política de seguridad digital</t>
  </si>
  <si>
    <t>El plan de tratamiento de riesgos de seguridad y privacidad de la información de la entidad no permite identificar los riesgos de seguridad digital en las actividades socioeconómicas en el entorno digital, de acuerdo a lo dispuesto en el numeral 3.2.1.3 página 63 del Manual operativo del MIPG, lo que no contribuye al crecimiento de la economía digital, que pretende impulsar la prosperidad económica y social en el país.</t>
  </si>
  <si>
    <t>No se cuenta con un responsable de seguridad digital, quien también deberá ser el responsable de la seguridad de la información y pertenecer a un área transversal que haga parte de la alta dirección; su función será articular los esfuerzos, recursos, metodologías y estrategias que aseguren la implementación de la política, de acuerdo con lo contemplado en el manual operativo del Mipg. Pág. 64, lo que dificulta la coordinación y colaboración armónica con las entidades que interactúan en la política.</t>
  </si>
  <si>
    <t>Politica de defensa jurídica</t>
  </si>
  <si>
    <t>Los siguientes lineamientos de esta política dispuestos en el numeral 3.2.1.4 del Manual operativo del modelo integrado de planeación y gestión, versión 4 del 2021 no se encuentran implementados:
- En la etapa de prevención del daño antijurídico, no se han identificado las causas y subcausas que pueden generar conflictos judiciales, con el fin de diseñar controles eficaces que permitan suprimir o minimizar la acusación del daño y no se han formulado por el Comité de Conciliaciones políticas de prevención del daño antijurídico.
- En la etapa prejudicial, el Comité de Conciliaciones no ha fijado directrices institucionales para la aplicación de mecanismos de arreglo directo, transacción y conciliación, sin perjuicio de su estudio y decisión en cada caso concreto, atendiendo la metodología dispuesta por ANDJE para el efecto. 
- En la etapa de defensa judicial el Comité de Conciliaciones no ha diseñado políticas generales que orienten la defensa de los intereses de la entidad, teniendo en cuenta los lineamientos sobre prevención del daño antijurídico, conciliación temprana, estrategias generales de defensa judicial, gestión de cumplimiento y pago de sentencias y conciliaciones y fortalecimiento institucional emitido por ANDJE; no ha determinado las causas generadoras, índice de condena, tipos de daño, deficiencias en las actuaciones administrativas y procesales, para diseñar controles que las prevengan o mitiguen, con base en estudios y evaluación de los procesos que cursan o hayan cursado en contra de la entidad y no ha definido criterios de selección de los abogados externos que garanticen su idoneidad para la defensa de los intereses públicos. 
- En la etapa de cumplimiento y pago de sentencias y conciliaciones no se han implementado procedimientos de cumplimiento y pago de sentencias y conciliaciones de acuerdo con lo previsto en el Decreto único del sector de Hacienda y Crédito público. 
- En etapa de acción de repetición y recuperación de recursos públicos, no se evidencian estudios adelantados por el Comité de Conciliaciones para determinar la procedencia o improcedencia de llamamiento en garantía con fines de repetición. 
- En la etapa de gestión del conocimiento: No se evidencian mecanismos de transferencia efectiva del conocimiento para consolidar las capacidades institucionales para la defensa de la Entidad. 
Lo anterior impide la eficiencia y la efectividad en la gestión jurídica, dificultando la disminución de las condenas contra el Distrito y con esto afectaciones al erario.
- Los soportes enviados por el Líder de la política no fueron suministrados en la forma requerida mediante oficio AMC-OFI-0075065-2022, es decir, no se relacionan las evidencias que corresponden a cada lineamiento de la política, lo que dificultó la revisión y análisis por parte del equipo auditor.                               
Encontramos un límite para la valoración de la información, puesto que los soportes enviados por el Líder de la política no fueron suministrados en la forma requerida mediante oficio AMC-OFI-0075065-2022, es decir, no se relacionan las evidencias que corresponden a cada lineamiento de la política, lo que dificultó la revisión y análisis por parte del equipo auditor.</t>
  </si>
  <si>
    <t>Política de mejora normativa</t>
  </si>
  <si>
    <t>No se encuentran implementados los lineamientos generales dispuestos en el numeral 3.2.1.5 del Manual Operativo del Modelo Integrado de Planeación y Gestión, Vr. 4 del 2021 y en el documento al que remite para el efecto: “política de mejora normativa” elaborado por el Comité de Mejora Normativa en diciembre de 2019, a saber: planeación: agenda regulatoria, diseño de la regulación: análisis de impacto normativo, consulta pública de los proyectos de actos administrativos, revisión de calidad normativa, publicidad de la regulación final, herramientas de evaluación de las regulaciones, procesos regulatorios de acuerdo con el tipo de norma, debido probablemente al desconocimiento de los lineamientos y/o insuficiencia de personal con los perfiles requeridos para dichos fines, lo que puede impactar negativamente la calidad técnica y jurídica de las regulaciones normativas, así como su eficacia, eficiencia, transparencia, coherencia, y el fortalecimiento de la seguridad jurídica.</t>
  </si>
  <si>
    <t>Política de servicio al ciudadano</t>
  </si>
  <si>
    <t>No se cumplen los lineamientos referentes a la información estadística, generación y producción, herramientas de uso y apropiación, analítica institucional, cultura de compartir y difundir, medición de la gestión institucional e implementación de la política, medición de la experiencia de servicio y de la percepción de los ciudadanos, identificación, evaluación, mitigación y administración de los riesgos que afecten el cumplimiento de los objetivos misionales y el relacionamiento con el ciudadano; contemplados en el documento de la política denominado “Actualización de Lineamientos de la Política Pública de Servicio al Ciudadano”, expedido por el Comité de Relación Estado Ciudadano, de acuerdo a lo regulado por el Manual operativo del MIPG, numeral 3.2.2.1 pág-74, ello debido probablemente a que el documento técnico para la implementación de la política de servicio al ciudadano de la Alcaldía Mayor de Cartagena, solo fue aprobado por el Comité Institucional de Gestión y Desempeño el 14 de diciembre del 2021, ello impide el cumplimiento del propósito de esta política sobre la orientación de la gestión a la generación de valor público, garantizando el acceso a los derechos de los ciudadanos y sus grupos de valor.</t>
  </si>
  <si>
    <t>Política de racionalización de trámites</t>
  </si>
  <si>
    <t>No se cuantificó el impacto de las acciones de racionalización, ni su divulgación a la ciudadanía, así como tampoco campañas de apropiación de las mejoras internas y externas de acuerdo con lo establecido en el numeral 3.2.2.2 del Manual operativo del modelo integrado de planeación y gestión - MIPG. Pág. 76, debido posiblemente a la insuficiencia de personal con los perfiles para el efecto y debilidades en los mecanismos de divulgación, lo que impide establecer correctivos para el mejoramiento de la política.</t>
  </si>
  <si>
    <t>Política de participación ciudadana en la gestión pública</t>
  </si>
  <si>
    <t>No se aportó un diagnóstico del estado actual de la participación ciudadana en la entidad que incluya los lineamientos  indicados  en  el Manual Operativo del MIPG, numeral 3.2.2.3, pág. 77: a) A partir de los resultados de las evaluaciones (incluyendo la de la oficina de control interno y el autodiagnóstico de rendición de cuentas), identificar y documentar las debilidades y fortalezas en la implementación de la política de participación ciudadana en la gestión pública, por cada uno de los ciclos de la gestión. b) Validar con las dependencias misionales y de apoyo si los grupos de valor con los que se trabajó en la vigencia anterior atienden a la caracterización de ciudadanos, a que alude la dimensión de Direccionamiento Estratégico y Planeación. c) Diagnosticar si los canales que empleó la entidad para promover la participación ciudadana son los idóneos de acuerdo con la caracterización de ciudadanos. d) En materia de rendición de cuentas, seguir los pasos de autodiagnóstico que indique el Manual Único de Rendición de Cuentas. e) Socializar con los servidores públicos de la entidad los resultados del diagnóstico de la participación ciudadana, así mismo, conforme a las “Orientaciones para promover la participación ciudadana en los procesos de diagnóstico y planeación  de la gestión pública”- versión 1; Beneficios del diagnóstico y planeación participativa; pasos 1-4,  páginas de 1-23, afectando la  planeación participativa en la entidad, debido posiblemente a debilidades en las herramientas tecnológicas y recurso humano para el efecto, lo que impide  incidencia efectiva de los ciudadanos y sus organizaciones  en los procesos de planeación, ejecución, evaluación -incluyendo la rendición de cuentas- de su gestión.</t>
  </si>
  <si>
    <t>No se desarrollaron ejercicios cotidianos de seguimiento, divulgación y evaluación de los resultados obtenidos de la estrategia de promoción de la participación en su conjunto y de cada actividad, así como la sistematización o documentación de cómo se lleva a cabo el proceso participativo paso a paso, para luego definir si es un caso de éxito o de buenas prácticas, de acuerdo a los lineamientos regulado en el Manual operativo del MIPG, numeral 3.2.2.3, pág. 78; y de acuerdo a las orientaciones para promover la participación ciudadana en los procesos de diagnóstico y planeación de la gestión pública- versión 1; Paso 7. “Ejercicios de monitoreo y evaluación Institucional y Social”, paso 7, páginas 64-68, afectando el progreso de las actividades realizadas y la toma de decisiones oportunas para resolver y realizar acciones de mejora en el ejercicio participativo.</t>
  </si>
  <si>
    <t>Política seguimiento y evaluación del desempeño institucional</t>
  </si>
  <si>
    <t xml:space="preserve">Los siguientes lineamientos de esta política dispuestos en el numeral 4.2.1 del Manual Operativo del Modelo Integrado de Planeación y Gestión - MIPG, versión 4 del 2021 no se encuentran implementados:
- “Evaluar la gestión del riesgo en la entidad”, como quiera que no se encuentran documentados los riesgos asociados al seguimiento y evaluación de la gestión, las causas que los generan, ni diseñados controles que permitan prevenirlas o mitigarlas y detectar desviaciones en los avances de gestión con el objeto de que se establezcan acciones de mejora inmediata, lo que afecta la eficiencia en la gestión de los recursos, la rendición de cuentas a la ciudadanía  y la presentación de informes a los organismos de control.
- “Evaluar la percepción de los grupos de valor”, lo que impide establecer los niveles de satisfacción ciudadana en cuanto a sus expectativas y necesidades, en consecuencia, adoptar medidas correctivas para alcanzar el cumplimiento de los objetivos institucionales.
- “Adelantar un ejercicio de autodiagnóstico”, lo que impide conocer el avance de cada una de las dimensiones de MIPG, determinar el estado de su gestión, sus fortalezas y debilidades y “lo más importante tomar medidas de acción encaminadas a la mejora continua para alcanzar la excelencia”, esto como quiera, además, que, desde la presentación, el Manual operativo (página 6), señala que los aspectos generales se deben tener en cuenta para cada una de las políticas de gestión y desempeño.
</t>
  </si>
  <si>
    <t>Política de gestión documental</t>
  </si>
  <si>
    <t xml:space="preserve">No se aportan evidencias que soporten el cumplimiento de los siguientes productos del Modelo de gestión de documentos y administración de archivos MGDA, acorde con lo dispuesto en el numeral 5.2.2., páginas 90 y 91 del Manual Operativo del MIPG, debido posiblemente a insuficiencia de recursos financieros y humanos con perfiles para el efecto, lo que restaría eficiencia en la transparencia de la gestión pública y garantías de los derechos de los ciudadanos, servidores públicos y entidades del Estado: 
Subcomponente Productos
Planeación de la función archivística Matriz de Riesgos en Gestión Documental
Planeación estratégica Articulación de la Gestión Documental con el Plan Estratégico Institucional
 Articulación de la Gestión Documental con Políticas del Modelo Integrado de Planeación y Gestión MIPG
Control, evaluación y seguimiento  Informes de Gestión
 Programa de Auditoría y Control
Administración  Planeación de la Administración de Archivo 
Recursos físicos Infraestructura Locativa
Talento humano  Gestión Humana
 Capacitación en Gestión Documental 
Planeación (técnica) Diseño y creación de documentos
 Cuadro de Clasificación Documental
 Tablas de Retención Documental 
Producción Medios y Técnicas de Producción
Gestión y trámite Registro y Distribución de
Documentos (trámite)
Organización  Descripción documental
Preservación a largo plazo Plan de Preservación Digital
Tecnologías para la gestión de documentos electrónicos Modelo de Requisitos para la gestión de documentos electrónicos 
 Sistema de Preservación Digital
 Almacenamiento en la nube
Seguridad y privacidad Articulación con Políticas de Seguridad de información 
 Copia de Seguridad Archivo Digital
Interoperabilidad Semántico
 Técnico
Gestión del conocimiento Programa de Gestión del conocimiento
 Memoria Institucional
Participación ciudadana • Rendición de Cuentas
 • Acceso y Consulta de la información 
Protección del ambiente Plan Institucional de Gestión ambiental
</t>
  </si>
  <si>
    <t xml:space="preserve">La entidad carece de los siguientes productos del modelo de gestión de documentos y administración de archivos MGDA, acorde con lo dispuesto en el numeral 5.2.2., páginas 90 y 91 del Manual operativo del MIPG, debido posiblemente a insuficiencia de recursos financieros y humanos con perfiles para el efecto, lo que restaría eficiencia en la transparencia de la gestión pública y garantías de los derechos de los ciudadanos, servidores públicos y entidades del Estado: 
Subcomponente Producto
Planeación de la función archivística Plan de análisis de procesos y procedimientos de la producción documental 
Gestión en seguridad y salud ocupacional Aseguramiento de las condiciones del Trabajo 
Planeación (técnica) Documentos Especiales
 Tablas de Valoración Documental 
Producción Reprografía
Transferencias Plan de Transferencias Documentales
Disposición de documentos Eliminación de Documentos
Valoración Valores Primarios y Secundarios 
Articulación de la gestión de documentos electrónicos Gestión de documentos electrónicos en los procesos, procedimientos, trámites o servicios internos
 Gestión de documentos electrónicos en los canales virtuales de atención externos
 Sistemas de información corporativos
Tecnologías para la gestión de documentos electrónicos Sistema de Gestión de documentos electrónicos de archivo
 Digitalización
 Esquema de Metadatos
Interoperabilidad Político – Legal
Patrimonio cultural  Archivos Históricos
Participación ciudadana Redes Culturales
 • Mecanismos de Difusión
2.2.5.2. Política de transparencia, acceso a la información pública y lucha contra la corrupción.
• El lineamiento de esta política dispuesto en el numeral 5.2.3.del Manual Operativo del Modelo integrado de planeación y gestión - MIPG, versión 4 del 2021 no está implementado: 
Con respecto a la ley de transparencia y acceso a la información pública: (i) ejercicios que determinen qué otra información pública debe generar consultando con sus grupos de valor los tipos de información y la utilidad pública de la misma, (ii) ejercicios de caracterización de usuarios, determinar con claridad la información pública reservada y pública clasificada acorde con la ley y los tiempos en los cuales el ciudadano tiene acceso restringido, (iii) armonizar los procesos de servicio al ciudadano con gestión documental y las TIC´S, con las dimensiones de transparencia activa, pasiva y gestión de la información y (iv) un programa de capacitación permanente a los servidores públicos en derecho de acceso a la información y sus obligaciones, así como a sus grupos de valor en la información pública a la entidad, debido posiblemente a la insuficiencia de recursos financieros y humanos, lo que dificulta articular acciones para la prevención, detección e investigación de los riesgos en los procesos de la gestión administrativa y misional de la Entidad. 
</t>
  </si>
  <si>
    <t>Política de transparencia, acceso a la información pública y lucha contra la corrupción</t>
  </si>
  <si>
    <t xml:space="preserve">El lineamiento de esta política dispuesto en el numeral 5.2.3.del Manual Operativo del Modelo integrado de planeación y gestión - MIPG, versión 4 del 2021 no está implementado: 
Con respecto a la ley de transparencia y acceso a la información pública: (i) ejercicios que determinen qué otra información pública debe generar consultando con sus grupos de valor los tipos de información y la utilidad pública de la misma, (ii) ejercicios de caracterización de usuarios, determinar con claridad la información pública reservada y pública clasificada acorde con la ley y los tiempos en los cuales el ciudadano tiene acceso restringido, (iii) armonizar los procesos de servicio al ciudadano con gestión documental y las TIC´S, con las dimensiones de transparencia activa, pasiva y gestión de la información y (iv) un programa de capacitación permanente a los servidores públicos en derecho de acceso a la información y sus obligaciones, así como a sus grupos de valor en la información pública a la entidad, debido posiblemente a la insuficiencia de recursos financieros y humanos, lo que dificulta articular acciones para la prevención, detección e investigación de los riesgos en los procesos de la gestión administrativa y misional de la Entidad. 
</t>
  </si>
  <si>
    <t>Política de gestión de la información estadistíca</t>
  </si>
  <si>
    <t>No se soportó la planificación estadística, el fortalecimiento de registros administrativos y la calidad estadística, de acuerdo con los lineamientos generales establecidos en el numeral 5.2.4., página 95 -97 del Manual operativo del MIPG, debido posiblemente a que solo fue adoptada en la Alcaldía Mayor el 10 de noviembre del 2021, a través del Decreto 1225, lo que dificulta mejorar la efectividad de la gestión y la planeación basada en evidencias.</t>
  </si>
  <si>
    <t xml:space="preserve">Política de gestión del conocimiento y la innovación </t>
  </si>
  <si>
    <t>No se han implementado las herramientas para obtener, organizar, sistematizar, guardar y compartir fácilmente datos e información de la entidad que consoliden de manera confiable la información y sea de fácil acceso para los servidores públicos, de acuerdo a lo que contempla el Manual Operativo del Modelo Integrado de Planeación y Gestión - MIPG. Pág. 107 núm. 6. eje 2 Herramientas de uso y apropiación, lo que dificulta la implementación de los demás ejes (Analítica institucional y cultura de compartir y difundir) y el uso constante y organizado de la información por los servidores públicos de la entidad.</t>
  </si>
  <si>
    <t xml:space="preserve">Se ha diseñado en el Sharepoint de la Alcaldía de Cartagena un sitio para guardar la información de la Política de Gestión de Conocimiento e Innovación.  </t>
  </si>
  <si>
    <t>Desarrollar conjuntamente con la Oficina Asesora de  Informatica y la asesoria de Archivo Central el sitio para que cada dependencia o instancia del Distrito pueda acceder  a la informacion producida en la implementación de Gesco+I}</t>
  </si>
  <si>
    <t>Implementar metodología que permita facil acceso de los catalizadores o enlaces de cada dependencia a la informacion</t>
  </si>
  <si>
    <t>Abierta</t>
  </si>
  <si>
    <r>
      <t xml:space="preserve">Se cuenta con el plan de acción de la política GESCO +I para la vigencia 2023, avalado por el equipo de calidad, que contempla las actividades para dar cumplimiento a los criterios diferenciales del eje </t>
    </r>
    <r>
      <rPr>
        <i/>
        <sz val="9"/>
        <rFont val="Arial"/>
        <family val="2"/>
      </rPr>
      <t>Herramientas de uso y apropiación</t>
    </r>
    <r>
      <rPr>
        <sz val="9"/>
        <rFont val="Arial"/>
        <family val="2"/>
      </rPr>
      <t xml:space="preserve"> establecidos por MIPG. Se han realizado mesas de trabajo con la Oficina Asesora de Informática, con el propósito de elaborar y realizar seguimiento al plan de trabajo de herramientas de uso y apropiación.</t>
    </r>
  </si>
  <si>
    <t>Plan de acción política GESCO+I</t>
  </si>
  <si>
    <t>Acta 5 Eje herramientas de uso y apropiación</t>
  </si>
  <si>
    <t>Correo solicitud interlocutor para uso y apropiación</t>
  </si>
  <si>
    <t>Acta 19 Transformación digital</t>
  </si>
  <si>
    <t>Acta 20 Mesa de trabajo oficina asesora de informática</t>
  </si>
  <si>
    <t>Acta 22 Plan de trabajo eje herramientas de uso y apropiación</t>
  </si>
  <si>
    <t>Acta 26 Plan de trabajo eje herramientas de uso y apropiación</t>
  </si>
  <si>
    <t>Acta 27 Plan de trabajo eje herramientas de uso y apropiación</t>
  </si>
  <si>
    <t>Plan de trabajo herramientas de uso y apropiación</t>
  </si>
  <si>
    <t>Correo socialización plan de trabajo herramientas de uso y apropiación</t>
  </si>
  <si>
    <t>Acta 46 Eje herramientas de uso y apropiación</t>
  </si>
  <si>
    <t>Adicionalmente, se elaboró el formato inventario de conocimiento junto con el instructivo para la elaboración del inventario de conocimiento (explícito, tácito, expertos), los cuales fueron socializados con el equipo de Archivo General con el fin de alinearnos a lo establecido por el Sistema Integrado de Conservación de la Alcaldía. Posteriormente, se socializaron a la Dirección Administrativa de Talento Humano para su respectiva aprobación.</t>
  </si>
  <si>
    <t>GADAT04-F002 Formato inventario de conocimiento</t>
  </si>
  <si>
    <t>GADAT04-I002 Instructivo elaboración inventario de conocimiento</t>
  </si>
  <si>
    <t>Correo electrónico con observaciones del equipo de calidad</t>
  </si>
  <si>
    <t>Acta 30 Inventario de conocimiento</t>
  </si>
  <si>
    <t>Acta 35 Mesa de trabajo Archivo General</t>
  </si>
  <si>
    <t>Acta 39 Mesa de trabajo GESCO+I</t>
  </si>
  <si>
    <t>Acta 42 socialización documentos inventario de conocimiento DATH</t>
  </si>
  <si>
    <t>No cuentan con la identificación de los riesgos relacionados a la fuga de capital intelectual de la entidad, siendo fundamental ya que permite mediante la identificación, sistematización e implementación de acciones prevenir su pérdida y que afecte el cumplimiento de los objetivos como lo establece el Manual Operativo del Modelo Integrado de Planeación y Gestión - MIPG. Pág. 109 Eje 4 - Evitar fuga del conocimiento, la Guía para evitar o mitigar la fuga de conocimiento de las entidades públicas. pág. 8 y la Guía de gestión del conocimiento (Función Pública, 2020 b, p. 103); lo que trae como consecuencia la materialización de la pérdida del conocimiento tácito y explícito recopilado en el conocimiento individual y grupal al servicio de la Alcaldía Distrital.</t>
  </si>
  <si>
    <t>Se esta trabajando primero en desarrollar un equipo de trabajo que permita desarrollar la politica e implementarla en toda la entidad.</t>
  </si>
  <si>
    <t>Se implementara un plan de acción para identificar los riesgos relacionados con la fuga de capital intelectual de la entidad</t>
  </si>
  <si>
    <t>1. Consolidar equipo catalizador</t>
  </si>
  <si>
    <t>Se cuenta con el plan de acción de la política GESCO +I para la vigencia 2023, avalado por el equipo de calidad, que permitirá identificar el capital intelectual (conocimiento tácito), el conocimiento relevante y los riesgos relacionados con la fuga de capital intelectual, con la ejecución de las actividades que se relacionan a continuación:
*Diseñar modelo Mapa de Conocimiento (Explícito, tácito y expertos) a implementar, elaborar instructivo y publicar en la entidad
*Capacitar a los gestores en mecanismos para levantar la información de los mapas de conocimiento
*Levantar la información de cada uno de los procesos 
*Analizar resultados obtenidos del Mapa de Conocimiento (Explícito, tácito y expertos) y medición de avances sobre el nivel inicial
*Publicar y socializar entre los usuarios el uso del mapa de conocimiento
*Levantar información sobre conocimiento relevante en el Distrito
*Compartir y difundir los resultados del inventario de manera que pueda ser utilizado por diferentes áreas
*Diseñar programa para identificar puntos de fuga de conocimiento en el Distrito
*Capacitar a los catalizadores en el programa para identificar puntos de fuga de conocimiento en el Distrito
*Implementar el programa para identificar puntos de fuga de conocimiento en el Distrito</t>
  </si>
  <si>
    <t>2. Definir metodología para identificar fuga de conocimiento</t>
  </si>
  <si>
    <t>Se identificaron cinco riesgos para el proceso de Gestión del Conocimiento y la Innovación, los cuales cuentan con su respectivo control.</t>
  </si>
  <si>
    <t>Matriz de riesgos GESCO+I</t>
  </si>
  <si>
    <t>3.  Implementar metodologia para identificar fuga de conocimiento</t>
  </si>
  <si>
    <t>Sin embargo, en caso de identificarse  otros riesgos en la implementación de las estrategias diseñadas en la política de GESCO+I, se diseñarán sus respectivos controles y se incluirán en la matriz de riesgos del proceso.</t>
  </si>
  <si>
    <t>No se comparten experiencias que fortalezcan el conocimiento a través de la memoria institucional y la retroalimentación, mecanismo necesario para transferir el conocimiento de los servidores que estén próximos a desvincularse de la entidad a quienes continúan vinculados, de acuerdo con los lineamientos del Manual Operativo del Modelo Integrado de Planeación y Gestión - MIPG. Pág. 109, Eje 4 - Evitar fuga del conocimiento y la Guía para evitar o mitigar la fuga de conocimiento de las entidades públicas. pág. 25, lo que genera una fuga del conocimiento que afectaría facilitar el aprendizaje y la atención de las necesidades ciudadanas.</t>
  </si>
  <si>
    <t xml:space="preserve">Se implementara un plan de acción para fortalecer el conocimiento de la memoria institucional </t>
  </si>
  <si>
    <t>La Dirección Administrativa de Talento Humano designó tres profesionales con el propósito de apalancar el cumplimiento de la política GESCO+I.
Adicionalmente, se conformaron los siguientes equipos que permitirán la operacionalización de la política: Equipo estratégico, equipo metodológico, equipo de cultura, equipo de gestión de la información, equipo de catalizadores.
En conjunto con la líder de calidad, se gestionó con cada dependencia, la designación de una persona que será la encargada de liderar la implementación de esta política en cada proceso, y se realizó el evento para la conformación del equipo de catalizadores de la calidad, el conocimiento y la innovación (CC+I), y formalización de la comunidad de conocimiento.</t>
  </si>
  <si>
    <t>Política GESCO+I</t>
  </si>
  <si>
    <t>Acta conformación equipo estratégico</t>
  </si>
  <si>
    <t>Registro de asistencia reunión conformación equipo estratégico</t>
  </si>
  <si>
    <t>Registro de asistencia evento conformación del equipo de catalizadores CC+I y formalización de la comunidad de conocimiento</t>
  </si>
  <si>
    <r>
      <rPr>
        <sz val="9"/>
        <rFont val="Arial"/>
        <family val="2"/>
      </rPr>
      <t xml:space="preserve">Se cuenta con el plan de acción de la política GESCO +I para la vigencia 2023, avalado por el equipo de calidad, que contempla las actividades para dar cumplimiento a los criterios diferenciales del eje </t>
    </r>
    <r>
      <rPr>
        <i/>
        <sz val="9"/>
        <rFont val="Arial"/>
        <family val="2"/>
      </rPr>
      <t xml:space="preserve">Compartir y difundir </t>
    </r>
    <r>
      <rPr>
        <sz val="9"/>
        <rFont val="Arial"/>
        <family val="2"/>
      </rPr>
      <t>establecidos por MIPG, que permitirá fortalecer mecanismos para transferir el conocimiento, con la ejecución de las siguientes estrategias:
*Elaboración y ejecución del plan de comunicación GESCO+I
*Generación de las memorias institucionales
*Elaboración y ejecución del programa compartiendo mi conocimiento
*Creación de comunidades de conocimiento</t>
    </r>
  </si>
  <si>
    <t>Se han realizado mesas de trabajo con el equipo de gestión del cambio y transformación con el fin de realizar seguimiento al plan de comunicación GESCO+I.</t>
  </si>
  <si>
    <t>Acta 28 Seguimiento plan de comunicación</t>
  </si>
  <si>
    <t>Acta 34 Seguimiento plan de comunicación</t>
  </si>
  <si>
    <t>Acta 43 Seguimiento plan de comunicación</t>
  </si>
  <si>
    <t>Política de control interno</t>
  </si>
  <si>
    <t xml:space="preserve">No se cumplen aspectos claves para el sistema de control interno, a cargo de la segunda línea de defensa, a saber: aseguramiento de que los controles y procesos de gestión del riesgo de la 1ª línea de defensa sean apropiados y funcionen correctamente, supervisan la implementación de prácticas de gestión de riesgo eficaces, consolidación y análisis de la información sobre temas claves para la entidad, base para la toma de decisiones y de las acciones preventivas necesarias para evitar materializaciones de riesgos;  trabajo coordinado con las oficinas de control interno o quien haga sus veces, en el fortalecimiento del Sistema de Control Interno; asesoría a la 1ª línea de defensa en temas clave para el Sistema de Control Interno: i) controles; ii) indicadores de gestión; iii) procesos y procedimientos, y establecimiento de los mecanismos para la autoevaluación requerida, de conformidad con lo establecido en el numeral 7.2, página 117 y 118 del manual operativo del MIPG, debido posiblemente a la insuficiente socialización del esquema de líneas de defensa y sus responsabilidades, así como a la insuficiencia de personal dedicado al cumplimiento de las obligaciones de la segunda línea de defensa, lo que genera deficiencias en la evaluación integral del 
sistema de control interno. 
</t>
  </si>
  <si>
    <t>Otras observaciones- Interrelación (Secretaria general en coordinación con todos los líderes de política)</t>
  </si>
  <si>
    <t>Los diagramas en que se incluye la interrelación de las dimensiones, políticas, procesos y áreas responsables no indican cuál es la relación que existe entre una y otra política y en qué procesos se desarrollan.</t>
  </si>
  <si>
    <t>Otras observaciones- Interrelación  (Secretaria general en coordinación con todos los líderes de política)</t>
  </si>
  <si>
    <t xml:space="preserve">No se identifica en qué punto convergen, hasta dónde se desarrollan unas actividades y en dónde inician las otras, o cuáles políticas operan de manera trasversal, tal como lo establece el Manual Operativo en el numeral 3.2, página 10, que dice “…MIPG opera a través de la puesta en marcha de 7 dimensiones. Cada dimensión funciona de manera articulada, en ellas se agrupan las políticas de gestión y desempeño institucional por áreas que permiten que se implemente el Modelo de manera adecuada y fácil…”, ocasionando que el modelo no opere de manera eficiente y eficaz. </t>
  </si>
  <si>
    <t>Otras observaciones-Gestión del riesgo (Todos los líderes de política)</t>
  </si>
  <si>
    <t>No se identificaron riesgos asociados a la implementación de las políticas, ni se diseñaron controles que prevengan o mitiguen sus causas, así como tampoco indicadores de seguimiento, acorde con las regulaciones contenidas en la Ley 87 de 1993, especialmente su artículo 2, literal f y el Manual Operativo  del MIPG,  séptima dimensión- numeral 7.2.,   (páginas 115 y 117 -componentes evaluación del riesgo y  actividades de control del modelo estándar de control interno-responsabilidades de la primera línea de defensa), lo que obedece posiblemente  a que la Alcaldía adoptó la política de compras y contrataciones el 10 de noviembre del 2021 mediante el Decreto 1225; dificultando la gestión de eventos potenciales tanto internos como externos que puedan afectar el logro de los objetivos institucionales, atendiendo el propósito dispuesto para el segundo componente del MECI: “Asegurar la gestión del riesgo en la entidad”.</t>
  </si>
  <si>
    <t>Otras observaciones-Indicadores (Todos los líderes de política)</t>
  </si>
  <si>
    <t xml:space="preserve">No se evidenció el diseño de indicadores para el seguimiento a la implementación de las políticas antes mencionadas, que de acuerdo con la dimensiones 1 (Talento Humano), 3 (Gestión con valores para el resultado), 4 (Evaluación de resultados), 6 (Gestión del Conocimiento e innovación) y 7 (Control Interno) del Manual Operativo del MIPG, constituyen una fuente alterna de información para fortalecer capacidades que permitan conseguir lo planificado, monitorear, medir el desempeño y autoevaluar la gestión  a través de la medición y análisis de sus resultados. Esto atendiendo además los lineamientos establecidos en la Guía para la construcción y análisis de indicadores de gestión, versión 4, según la cual “(…) la decisión sobre cuáles proyectos, procesos o actividades específicas van a ser medidos o evaluados dependerá del análisis de variables clave, adecuadas y suficientes que suministren información relevante sobre el objeto de evaluación (…)”.  La falta de indicadores impedirá autoevaluar la gestión para implementar oportunamente acciones correctivas. </t>
  </si>
  <si>
    <t xml:space="preserve">Otras observaciones - Plan de mejoramiento (Dirección de Talento Humano) </t>
  </si>
  <si>
    <t xml:space="preserve">No se aportaron evidencias sobre el seguimiento y cumplimiento de las acciones de mejora establecidas en los planes de mejoramiento de las políticas Gestión estratégica del talento humano, Integridad y Gestión del conocimiento e innovación, resultado de las recomendaciones efectuadas por el Departamento Administrativo de la Función Pública con ocasión de los resultados FURAG 2021, suscritos el 8 de junio de 2022.
</t>
  </si>
  <si>
    <t>Se realizó.  Se aporta evidencia. (ANEXO 2)</t>
  </si>
  <si>
    <t>Se envia a Control Interno la evidencia mencionada</t>
  </si>
  <si>
    <t>Planes de mejoramiento de las politicas de talento humano, gestión del conocimiento y la innovación e integridad</t>
  </si>
  <si>
    <t>Otras observaciones-Plan de mejoramiento (Dirección de Apoyo Logistíco)</t>
  </si>
  <si>
    <t xml:space="preserve">No se han cerrado las siguientes acciones de mejora (con fecha de finalización programada para el 01 de diciembre de 2021), contempladas en el plan de mejoramiento de la política de fortalecimiento organizacional y simplificación de procesos, suscritos con base en las recomendaciones efectuadas por el Departamento Administrativo de la Función Pública-DAFP, con ocasión a los resultados FURAG – 2020, elaborado el 29 de julio de la vigencia 2021: • Asignar un responsable para la elaboración y actualización del inventario de bienes de la entidad. Desde el sistema de control interno efectuar su verificación. • Revisar periódicamente el inventario de bienes de la entidad. Desde el sistema de control interno efectuar su verificación. • Verificar que el inventario de bienes de la entidad coincide totalmente con lo registrado en la contabilidad. Desde el sistema de control interno efectuar su verificación. • Evaluar la suficiencia y efectividad de las acciones implementadas para optimizar el consumo de bienes y servicios, la gestión de residuos, el reciclaje y el ahorro de agua y de energía de la entidad. • Disponer de espacios de trabajo adecuados a las necesidades de los diferentes procesos y áreas de trabajo de la entidad, como parte de una gestión integral de los bienes y servicios de apoyo. • Elaborar planes para la adecuación y mantenimiento de los edificios, sedes y espacios físicos como parte de la gestión de los bienes y servicios de apoyo de la entidad. • Adoptar acciones para optimizar el consumo de bienes y servicios, la gestión de residuos, reciclaje y ahorro de agua y energía. • Identificar (plaquetear) los bienes de carácter devolutivo antes de entregarse al servicio. Desde el sistema de control interno efectuar su verificación. Reportar los bienes de carácter devolutivo a la compañía de seguros para su ingreso a la póliza de la entidad. Desde el sistema de control interno efectuar su verificación. • Entregar bienes de carácter devolutivo al área que los requirió, asignándoles un responsable en el inventario. </t>
  </si>
  <si>
    <t>Otras observaciones-Plan de mejoramiento (Secretaría General)</t>
  </si>
  <si>
    <t>En la Política de Servicio al Ciudadano, se evidencia incumplieron las siguientes acciones de mejora contempladas en el plan de mejoramiento elaborado el 24 de junio del 2020: Documentar y replicar las experiencias ciudadanas que se han identificado como innovadoras; hacer un diagnóstico de acuerdo a la NTC 6047 garantizar unas condiciones de acceso, que incluya un acceso con espacio libre de maniobra antes y después de la puerta de al menos 1,50 metros. (Hacer un diagnóstico de acuerdo a la NTC 6047); garantizar unas condiciones de acceso, que incluya en su infraestructura un recorrido peatonal libre de obstáculos que impidan el acceso a personas con diferentes discapacidades (Ej.: andenes, postes, avisos, plantas, etc.); garantizar unas condiciones de acceso, que incluya en su infraestructura espacios de libre paso entre objetos o muebles con un mínimo de 80 cm de ancho para el tránsito de personas con discapacidad física o con movilidad reducida (ej.: silla de ruedas); garantizar unas condiciones de acceso, que incluya en su infraestructura baños públicos con baterías sanitarias-baños acondicionados para personas en condición de discapacidad; garantizar unas condiciones de acceso, que incluya en su infraestructura paraderos o estacionamientos para personas con discapacidad; incluir los pictogramas, dentro de los tipos de señalización inclusiva que utiliza la entidad; incluir la señalización en otras lenguas o idiomas, dentro de los tipos de señalización inclusiva que utiliza la entidad; incluir los sistemas de orientación espacial (Wayfinding), dentro de los tipos de señalización inclusiva que utiliza la entidad. Ello debido probablemente a insuficiencia de los recursos dispuestos para el efecto, lo que dificulta el cumplimiento del propósito antes indicado de la política.</t>
  </si>
  <si>
    <t>Otras observaciones-Plan de mejoramiento (Oficina Asesora de Informatíca)</t>
  </si>
  <si>
    <t>En las políticas de gobierno digital y seguridad digital, no se aportaron planes de mejoramiento, resultado del autodiagnóstico o de las recomendaciones efectuadas por el Departamento Administrativo de la Función Pública con ocasión de los resultados del FURAG 2021.</t>
  </si>
  <si>
    <t>Otras observaciones-Plan de mejoramiento (Secretaría de Participación Ciudadana y Desarrollo Social)</t>
  </si>
  <si>
    <t>En la política participación ciudadana en la gestión pública, no se evidencian plazos establecidos para el seguimiento del plan de mejoramiento con base en las recomendaciones efectuadas por el Departamento Administrativo de la Función Pública-DAFP, con ocasión a los resultados FURAG – 2021, elaborado el 05 de junio de 2022, con fecha de finalización programada el 10 de diciembre de 2022, lo que puede generar incumplimiento de las acciones de mejora propuestas.</t>
  </si>
  <si>
    <t>Otras observaciones-Plan de mejoramiento (Secretaría de Planeación)</t>
  </si>
  <si>
    <t>En la política de seguimiento y evaluación del desempeño institucional, no se evidenció plan de mejoramiento producto del autodiagnóstico o con ocasión de las recomendaciones efectuadas por el Departamento Administrativo de la Función Pública, producto de la medición efectuada a través del FURAG.</t>
  </si>
  <si>
    <t>Otras observaciones-Plan de mejoramiento (Oficina Asesora Jurídica)</t>
  </si>
  <si>
    <t xml:space="preserve">No se aportó la autoevaluación de la política de mejora normativa y en consecuencia tampoco se han elaborado planes de mejoramiento. </t>
  </si>
  <si>
    <t xml:space="preserve">En la política de racionalización de trámites, no se aportaron soportes idóneos del seguimiento a los planes de mejoramiento elaborados; los registros fotográficos allegados no dan cuenta de las fechas en que se realizaron las mesas de trabajo, los objetivos y conclusiones de las mismas.
El no uso de la herramienta de autodiagnóstico dificulta contar con una información detallada y en tiempo real sobre el estado de implementación de cada una de las políticas del MIPG y elaborar planes de acción o de mejoramiento que permitan detectar causas para implementar correctivos que permitan la mejora continua de los procesos. 
Así mismo, no hacer seguimiento al cumplimiento de las acciones de mejora establecidas en los planes de mejoramiento suscritos y el incumplimiento de las mismas, implica además de la pérdida de tiempo y recursos, no avanzar en la implementación de las políticas
</t>
  </si>
  <si>
    <t>Otras observaciones-Componente financiero (Secretaría General)</t>
  </si>
  <si>
    <t>Se presentaron diferencias en las actividades relacionadas en el plan de acción del MIPG de la Secretaría General y el MGA del proyecto “Integración del Sistema de Gestión de la Calidad y el Servicio al Ciudadano para la Implementación del Modelo Integrado de Planeación y Gestión en la Secretaría General -TG”, incumpliendo el Artículo 3° de la ley 1712 de 2014 el cual establece el principio de la calidad de la información publicada y el Literal C del Artículo 3° de la Ley 152 de 1994; lo anterior podría generar una valoración errónea en la eficiencia, eficacia y economía del proyecto presentando inconsistencias en la información necesaria para la adopción de decisiones y presentación de informes asociados a la inversión pública.</t>
  </si>
  <si>
    <t>Se observó desactualización en la información publicada referente a la ejecución presupuestal de los contratos celebrados en el desarrollo del proyecto “Integración del Sistema de Gestión de la Calidad y el Servicio al Ciudadano para la Implementación del Modelo integrado de planeación y gestión en la Secretaría General -TG”, en la plataforma de Colombia Compra Eficiente – SECOP; lo anterior estaría incumpliendo el Art. 2.2.1.1.1.7.1.del decreto 1082 de 2015 el cual establece la obligatoriedad de la entidad de publicar los documentos del proceso,</t>
  </si>
  <si>
    <t xml:space="preserve">Debido a las inconsistencias en la información presupuestal del proyecto “Integración del Sistema de Gestión de la Calidad y el Servicio al Ciudadano para la Implementación del Modelo integrado de planeación y gestión en la Secretaría General -TG”, no es posible determinar el costo total de ejecución de las actividades, pese a la valoración inicial estimada de cada una en los sistemas SUIFP y MGA; en consecuencia, esto podría alterar los criterios de evaluación y llevar a conclusiones erróneas de la ejecución presupuestal del proyecto, generando inexactitudes en la evaluación de la eficiencia, eficacia y economía en la ejecución. Lo anterior, incumple con el principio de la calidad de la información publicada establecido en el artículo 3° de la ley 1712 de 2014. </t>
  </si>
  <si>
    <t>Otras observaciones-Componente contractual</t>
  </si>
  <si>
    <t xml:space="preserve">No se evidencia la publicación de los documentos que se relacionan a continuación, correspondientes a los procesos contractuales Convenio de Cooperación Internacional CONV-CI-UAC-054-2021 y Órdenes de compra 74666, 75086, 77670, 79215, incumpliéndose el principio de publicidad regulado en la Constitución Nacional Articulo 209, la Ley 1150 de 2007 Artículo 3 literal c), la Ley 1712 de 2014 Articulo 9 literal c) y Artículo 11, Decreto 1510 de 2013 Artículo 19, el Decreto Único Reglamentario 1081 de 2015 Artículo 2.1.1.2.1.7., 2.1.1.2.1.8. y el Decreto 1082 de 2015 Artículo 2.2.1.1.1.7.1, afectándose la imagen institucional en término de transparencia y generando consecuencias disciplinarias:
2.3.6.1 En el Convenio de Cooperación Internacional CONV-CI-UAC-054-2021 y en las órdenes de compra, no se publicaron los estudios previos, ni análisis del sector que contienen los elementos requisitos de acuerdo al Decreto 1082 de 2015, en sus Artículos 2.2.1.1.1.6.1. Deber de análisis de las Entidades Estatales y 2.2.1.1.2.1.1. Estudios y documentos previos.
2.3.6.2. En el Convenio de Cooperación Internacional CONV-CI-UAC-054-2021, no se publicó: 
• Registro de Disponibilidad presupuestal.
• Certificado de Registro Presupuestal.
• Reportes que el PNUD debía presentar a la Alcaldía Distrital según lo establecido en el Acuerdo, en sección III. Acuerdos de monitoreo y Reporte, así:
1.Acta de cumplimiento de cada una de las fases de estructuración de los sistemas.
2. Acta de cumplimiento de cada uno de los entregables, tal como se estableció en la sección V “Entregables e Indicadores” que a la fecha de revisión del Acuerdo debería estar publicado:
- Entregable 1. Actas de actualización sistemas SIGOB. Con fecha de cumplimiento el día 7 de diciembre de 2021.
- Entregable 2. Actas de acompañamiento, soporte y capacitaciones a los equipos contrapartes en la administración técnica y funcional de los sistemas SIGOB. Con fecha de cumplimiento 30 de enero de 2022.
- Entregable 3. Actas de funcionamiento de sistema. Con fecha de cumplimiento 30 de mayo de 2022.
• Reporte de pagos efectuados a favor del contratista.
• Oficio de nombramiento de la supervisión. De acuerdo a lo establecido en el Decreto Distrital 0903 de 2017 que establece en los artículos 86 y 87:
Artículo 86. Obligatoriedad de la supervisión y/o interventoría en la contratación pública. Las entidades públicas están obligadas a vigilar permanentemente la correcta ejecución del objeto contratado a través de un supervisor o interventor según corresponda.
Artículo 87. Designación. Para el caso de la supervisión, su designación estará a cargo del director y/o secretario donde surgió la necesidad del proceso…
Esta designación se hará mediante oficio el cual incluirá … 
(…)
• Informes de la supervisión.
2.3.6.3. Órdenes de compra.
• En las órdenes de compra 74666 y 79215 no se evidencia certificado de disponibilidad presupuestal.
• Cotización del bien a contratar.
• Certificado de Registro Presupuestal. 
• Comprobantes de ingreso de elementos de bodega en la de bodega de la Alcaldía Mayor de Cartagena de Indias.
• Facturas de compra emitidas por los contratistas.
• Si bien las órdenes de compra apuntan a la implementación del proyecto, no fue posible establecer las dependencias beneficiarias con la adquisición de equipos de cómputo, por lo que no es posible determinar si efectivamente se puso a disposición de dependencias cuya labor están dentro de las cubiertas por el proyecto de implementación del MIPG.
</t>
  </si>
  <si>
    <t>Elaboró:</t>
  </si>
  <si>
    <t>Equipo Auditor MIPG</t>
  </si>
  <si>
    <t>Cargo:</t>
  </si>
  <si>
    <t>Revisó:</t>
  </si>
  <si>
    <t>Rosanna Navarro Cure</t>
  </si>
  <si>
    <r>
      <rPr>
        <b/>
        <sz val="9"/>
        <color theme="1"/>
        <rFont val="Arial"/>
        <family val="2"/>
      </rPr>
      <t>Cargo:</t>
    </r>
    <r>
      <rPr>
        <sz val="9"/>
        <color theme="1"/>
        <rFont val="Arial"/>
        <family val="2"/>
      </rPr>
      <t xml:space="preserve"> Professional Especializado</t>
    </r>
  </si>
  <si>
    <t>Aprobó:</t>
  </si>
  <si>
    <t>Verena Lucía Guerrero Bettín</t>
  </si>
  <si>
    <r>
      <rPr>
        <b/>
        <sz val="9"/>
        <color theme="1"/>
        <rFont val="Arial"/>
        <family val="2"/>
      </rPr>
      <t>Cargo</t>
    </r>
    <r>
      <rPr>
        <sz val="9"/>
        <color theme="1"/>
        <rFont val="Arial"/>
        <family val="2"/>
      </rPr>
      <t>: Jefe Oficina Aseora de Control Interno</t>
    </r>
  </si>
  <si>
    <t>Fecha de suscripción</t>
  </si>
  <si>
    <r>
      <rPr>
        <b/>
        <sz val="9"/>
        <color theme="1"/>
        <rFont val="Arial"/>
        <family val="2"/>
      </rPr>
      <t>Nota:</t>
    </r>
    <r>
      <rPr>
        <sz val="9"/>
        <color theme="1"/>
        <rFont val="Arial"/>
        <family val="2"/>
      </rPr>
      <t xml:space="preserve"> Para el diligenciamiento deberá consultarse el infome definitivo de la auditoría</t>
    </r>
  </si>
  <si>
    <t>Responsables del cumplimiento:</t>
  </si>
  <si>
    <t>• Secretaría General
• Dirección Administrativa de Talento Humano
• Dirección Administrativa del Archivo General
• Dirección Administrativa de Apoyo Logístico
• Secretaría de Planeación Distrital
• Secretaría de Hacienda Distrital
• Secretaría de Participación y Desarrollo Social
• Oficina Asesora Jurídica
• Oficina Asesora Informática
• Unidad Asesora de Contratación - UAC</t>
  </si>
  <si>
    <t>Nombre</t>
  </si>
  <si>
    <t>Pronunciamiento de coherencia e integridad</t>
  </si>
  <si>
    <t>Si</t>
  </si>
  <si>
    <t>No</t>
  </si>
  <si>
    <t>Cargo</t>
  </si>
  <si>
    <t>Comunicación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</si>
</sst>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409]d\-mmm\-yyyy;@"/>
    <numFmt numFmtId="166" formatCode="dd/mmm/yyyy"/>
  </numFmts>
  <fonts count="37">
    <font>
      <sz val="11"/>
      <color theme="1"/>
      <name val="Calibri"/>
      <family val="2"/>
      <scheme val="minor"/>
    </font>
    <font>
      <sz val="11"/>
      <color theme="1"/>
      <name val="Calibri"/>
      <family val="2"/>
      <scheme val="minor"/>
    </font>
    <font>
      <u/>
      <sz val="11"/>
      <color indexed="12"/>
      <name val="Calibri"/>
      <family val="2"/>
    </font>
    <font>
      <b/>
      <sz val="9"/>
      <name val="Arial"/>
      <family val="2"/>
    </font>
    <font>
      <b/>
      <sz val="9"/>
      <color indexed="8"/>
      <name val="Arial"/>
      <family val="2"/>
    </font>
    <font>
      <sz val="9"/>
      <name val="Arial"/>
      <family val="2"/>
    </font>
    <font>
      <sz val="10"/>
      <color theme="1"/>
      <name val="Arial"/>
      <family val="2"/>
    </font>
    <font>
      <sz val="11"/>
      <color indexed="8"/>
      <name val="Calibri"/>
      <family val="2"/>
    </font>
    <font>
      <b/>
      <sz val="10"/>
      <name val="Arial"/>
      <family val="2"/>
    </font>
    <font>
      <b/>
      <sz val="10"/>
      <color indexed="8"/>
      <name val="Arial"/>
      <family val="2"/>
    </font>
    <font>
      <sz val="10"/>
      <name val="Arial"/>
      <family val="2"/>
    </font>
    <font>
      <b/>
      <sz val="12"/>
      <name val="Arial"/>
      <family val="2"/>
    </font>
    <font>
      <sz val="12"/>
      <name val="Arial"/>
      <family val="2"/>
    </font>
    <font>
      <sz val="12"/>
      <color rgb="FF000000"/>
      <name val="Arial"/>
      <family val="2"/>
    </font>
    <font>
      <sz val="11"/>
      <color theme="1"/>
      <name val="Arial"/>
      <family val="2"/>
    </font>
    <font>
      <sz val="8"/>
      <name val="Arial"/>
      <family val="2"/>
    </font>
    <font>
      <sz val="8"/>
      <color theme="1"/>
      <name val="Arial"/>
      <family val="2"/>
    </font>
    <font>
      <sz val="10"/>
      <color rgb="FF000000"/>
      <name val="Arial"/>
      <family val="2"/>
    </font>
    <font>
      <sz val="9"/>
      <name val="Calibri"/>
      <family val="2"/>
      <scheme val="minor"/>
    </font>
    <font>
      <b/>
      <sz val="12"/>
      <color theme="1"/>
      <name val="Arial"/>
      <family val="2"/>
    </font>
    <font>
      <sz val="12"/>
      <color theme="1"/>
      <name val="Arial"/>
      <family val="2"/>
    </font>
    <font>
      <sz val="9"/>
      <color indexed="81"/>
      <name val="Tahoma"/>
      <family val="2"/>
    </font>
    <font>
      <b/>
      <sz val="9"/>
      <color indexed="81"/>
      <name val="Tahoma"/>
      <family val="2"/>
    </font>
    <font>
      <b/>
      <sz val="8"/>
      <color indexed="81"/>
      <name val="Tahoma"/>
      <family val="2"/>
    </font>
    <font>
      <sz val="8"/>
      <color indexed="81"/>
      <name val="Tahoma"/>
      <family val="2"/>
    </font>
    <font>
      <b/>
      <sz val="11"/>
      <color theme="1"/>
      <name val="Arial"/>
      <family val="2"/>
    </font>
    <font>
      <b/>
      <sz val="9"/>
      <color theme="1"/>
      <name val="Arial"/>
      <family val="2"/>
    </font>
    <font>
      <sz val="9"/>
      <color theme="1"/>
      <name val="Arial"/>
      <family val="2"/>
    </font>
    <font>
      <sz val="9"/>
      <color indexed="8"/>
      <name val="Arial"/>
      <family val="2"/>
    </font>
    <font>
      <sz val="9"/>
      <color rgb="FF663300"/>
      <name val="Arial"/>
      <family val="2"/>
    </font>
    <font>
      <sz val="9"/>
      <color rgb="FFFF0000"/>
      <name val="Arial"/>
      <family val="2"/>
    </font>
    <font>
      <sz val="9"/>
      <color rgb="FF000000"/>
      <name val="Arial"/>
      <family val="2"/>
    </font>
    <font>
      <b/>
      <sz val="11"/>
      <color theme="1"/>
      <name val="Calibri"/>
      <family val="2"/>
      <scheme val="minor"/>
    </font>
    <font>
      <u/>
      <sz val="11"/>
      <color rgb="FF0563C1"/>
      <name val="Calibri"/>
      <family val="2"/>
      <scheme val="minor"/>
    </font>
    <font>
      <u/>
      <sz val="11"/>
      <color theme="10"/>
      <name val="Arial"/>
      <family val="2"/>
    </font>
    <font>
      <u/>
      <sz val="11"/>
      <color theme="10"/>
      <name val="Calibri"/>
      <family val="2"/>
    </font>
    <font>
      <i/>
      <sz val="9"/>
      <name val="Arial"/>
      <family val="2"/>
    </font>
  </fonts>
  <fills count="1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FF66"/>
        <bgColor indexed="64"/>
      </patternFill>
    </fill>
    <fill>
      <patternFill patternType="solid">
        <fgColor rgb="FFF99B99"/>
        <bgColor indexed="64"/>
      </patternFill>
    </fill>
    <fill>
      <patternFill patternType="solid">
        <fgColor theme="0" tint="-0.249977111117893"/>
        <bgColor indexed="64"/>
      </patternFill>
    </fill>
    <fill>
      <patternFill patternType="solid">
        <fgColor rgb="FFFFFFFF"/>
        <bgColor rgb="FFFFFFFF"/>
      </patternFill>
    </fill>
    <fill>
      <patternFill patternType="solid">
        <fgColor rgb="FFFFFFFF"/>
        <bgColor indexed="64"/>
      </patternFill>
    </fill>
    <fill>
      <patternFill patternType="solid">
        <fgColor theme="0"/>
        <bgColor rgb="FFFFFFFF"/>
      </patternFill>
    </fill>
    <fill>
      <patternFill patternType="solid">
        <fgColor rgb="FFFFFFFF"/>
        <bgColor rgb="FFFFFFCC"/>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5" tint="0.79998168889431442"/>
        <bgColor rgb="FFFFFFFF"/>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7">
    <xf numFmtId="0" fontId="0" fillId="0" borderId="0"/>
    <xf numFmtId="0" fontId="2" fillId="0" borderId="0" applyNumberFormat="0" applyFill="0" applyBorder="0" applyAlignment="0" applyProtection="0">
      <alignment vertical="top"/>
      <protection locked="0"/>
    </xf>
    <xf numFmtId="43" fontId="7" fillId="0" borderId="0" applyFont="0" applyFill="0" applyBorder="0" applyAlignment="0" applyProtection="0"/>
    <xf numFmtId="9" fontId="7" fillId="0" borderId="0" applyFont="0" applyFill="0" applyBorder="0" applyAlignment="0" applyProtection="0"/>
    <xf numFmtId="0" fontId="10" fillId="0" borderId="0"/>
    <xf numFmtId="0" fontId="1" fillId="0" borderId="0"/>
    <xf numFmtId="0" fontId="34" fillId="0" borderId="0" applyNumberFormat="0" applyFill="0" applyBorder="0" applyAlignment="0" applyProtection="0"/>
  </cellStyleXfs>
  <cellXfs count="277">
    <xf numFmtId="0" fontId="0" fillId="0" borderId="0" xfId="0"/>
    <xf numFmtId="0" fontId="4" fillId="0" borderId="4" xfId="0" applyFont="1" applyBorder="1" applyAlignment="1" applyProtection="1">
      <alignment horizontal="center" vertical="center" wrapText="1"/>
      <protection locked="0"/>
    </xf>
    <xf numFmtId="0" fontId="0" fillId="0" borderId="4" xfId="0" applyBorder="1" applyAlignment="1">
      <alignment vertical="center"/>
    </xf>
    <xf numFmtId="0" fontId="0" fillId="0" borderId="4" xfId="0" applyBorder="1" applyAlignment="1">
      <alignment vertical="center" wrapText="1"/>
    </xf>
    <xf numFmtId="0" fontId="11" fillId="0" borderId="4" xfId="0" applyFont="1" applyBorder="1" applyAlignment="1">
      <alignment horizontal="center" vertical="center" wrapText="1"/>
    </xf>
    <xf numFmtId="0" fontId="12" fillId="9" borderId="4" xfId="0" applyFont="1" applyFill="1" applyBorder="1" applyAlignment="1">
      <alignment horizontal="center" vertical="center" wrapText="1"/>
    </xf>
    <xf numFmtId="0" fontId="10" fillId="0" borderId="4" xfId="0" applyFont="1" applyBorder="1" applyAlignment="1">
      <alignment vertical="center"/>
    </xf>
    <xf numFmtId="0" fontId="13" fillId="10"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0" fillId="0" borderId="0" xfId="0" applyAlignment="1">
      <alignment vertical="center"/>
    </xf>
    <xf numFmtId="0" fontId="12" fillId="0" borderId="4" xfId="0" applyFont="1" applyBorder="1" applyAlignment="1">
      <alignment horizontal="center" vertical="center" wrapText="1"/>
    </xf>
    <xf numFmtId="14" fontId="12" fillId="9" borderId="4" xfId="0" applyNumberFormat="1" applyFont="1" applyFill="1" applyBorder="1" applyAlignment="1">
      <alignment horizontal="center" vertical="center" wrapText="1"/>
    </xf>
    <xf numFmtId="0" fontId="9" fillId="0" borderId="0" xfId="0" applyFont="1" applyAlignment="1" applyProtection="1">
      <alignment horizontal="center" vertical="center" wrapText="1"/>
      <protection locked="0"/>
    </xf>
    <xf numFmtId="0" fontId="11" fillId="0" borderId="4" xfId="0" applyFont="1" applyBorder="1" applyAlignment="1">
      <alignment vertical="center" wrapText="1"/>
    </xf>
    <xf numFmtId="14" fontId="12" fillId="0" borderId="4" xfId="0" applyNumberFormat="1" applyFont="1" applyBorder="1" applyAlignment="1">
      <alignment horizontal="center" vertical="center" wrapText="1"/>
    </xf>
    <xf numFmtId="0" fontId="10" fillId="0" borderId="4" xfId="0" applyFont="1" applyBorder="1" applyAlignment="1">
      <alignment horizontal="center" vertical="center"/>
    </xf>
    <xf numFmtId="0" fontId="12" fillId="0" borderId="4" xfId="0" applyFont="1" applyBorder="1" applyAlignment="1">
      <alignment vertical="center" wrapText="1"/>
    </xf>
    <xf numFmtId="0" fontId="13" fillId="9" borderId="4" xfId="0" applyFont="1" applyFill="1" applyBorder="1" applyAlignment="1">
      <alignment horizontal="center" vertical="center" wrapText="1"/>
    </xf>
    <xf numFmtId="14" fontId="13" fillId="9" borderId="4" xfId="0" applyNumberFormat="1" applyFont="1" applyFill="1" applyBorder="1" applyAlignment="1">
      <alignment horizontal="center" vertical="center" wrapText="1"/>
    </xf>
    <xf numFmtId="0" fontId="12" fillId="0" borderId="4" xfId="0" applyFont="1" applyBorder="1" applyAlignment="1">
      <alignment vertical="center"/>
    </xf>
    <xf numFmtId="0" fontId="11" fillId="0" borderId="0" xfId="0" applyFont="1" applyAlignment="1">
      <alignment vertical="center" wrapText="1"/>
    </xf>
    <xf numFmtId="0" fontId="13" fillId="9" borderId="0" xfId="0" applyFont="1" applyFill="1" applyAlignment="1">
      <alignment horizontal="center" vertical="center" wrapText="1"/>
    </xf>
    <xf numFmtId="14" fontId="13" fillId="9" borderId="0" xfId="0" applyNumberFormat="1" applyFont="1" applyFill="1" applyAlignment="1">
      <alignment horizontal="center" vertical="center" wrapText="1"/>
    </xf>
    <xf numFmtId="0" fontId="10" fillId="0" borderId="0" xfId="0" applyFont="1" applyAlignment="1">
      <alignment vertical="center"/>
    </xf>
    <xf numFmtId="0" fontId="13" fillId="0" borderId="0" xfId="0" applyFont="1" applyAlignment="1">
      <alignment horizontal="center" vertical="center" wrapText="1"/>
    </xf>
    <xf numFmtId="14" fontId="13" fillId="0" borderId="0" xfId="0" applyNumberFormat="1" applyFont="1" applyAlignment="1">
      <alignment horizontal="center" vertical="center" wrapText="1"/>
    </xf>
    <xf numFmtId="0" fontId="0" fillId="0" borderId="13" xfId="0" applyBorder="1" applyAlignment="1">
      <alignment vertical="center" wrapText="1"/>
    </xf>
    <xf numFmtId="0" fontId="0" fillId="0" borderId="13" xfId="0" applyBorder="1" applyAlignment="1">
      <alignment vertical="center"/>
    </xf>
    <xf numFmtId="0" fontId="11" fillId="0" borderId="13" xfId="0" applyFont="1" applyBorder="1" applyAlignment="1">
      <alignment vertical="center" wrapText="1"/>
    </xf>
    <xf numFmtId="0" fontId="13" fillId="9" borderId="13" xfId="0" applyFont="1" applyFill="1" applyBorder="1" applyAlignment="1">
      <alignment horizontal="center" vertical="center" wrapText="1"/>
    </xf>
    <xf numFmtId="14" fontId="13" fillId="9" borderId="13" xfId="0" applyNumberFormat="1" applyFont="1" applyFill="1" applyBorder="1" applyAlignment="1">
      <alignment horizontal="center" vertical="center" wrapText="1"/>
    </xf>
    <xf numFmtId="0" fontId="10" fillId="0" borderId="13" xfId="0" applyFont="1" applyBorder="1" applyAlignment="1">
      <alignment vertical="center"/>
    </xf>
    <xf numFmtId="0" fontId="12" fillId="0" borderId="4" xfId="0" applyFont="1" applyBorder="1" applyAlignment="1">
      <alignment horizontal="center" vertical="center"/>
    </xf>
    <xf numFmtId="14" fontId="12" fillId="9" borderId="4" xfId="0" applyNumberFormat="1" applyFont="1" applyFill="1" applyBorder="1" applyAlignment="1">
      <alignment horizontal="center" vertical="center"/>
    </xf>
    <xf numFmtId="0" fontId="12" fillId="12" borderId="4" xfId="0" applyFont="1" applyFill="1" applyBorder="1" applyAlignment="1">
      <alignment horizontal="center" vertical="center" wrapText="1"/>
    </xf>
    <xf numFmtId="14" fontId="12" fillId="12" borderId="4" xfId="0" applyNumberFormat="1" applyFont="1" applyFill="1" applyBorder="1" applyAlignment="1">
      <alignment horizontal="center" vertical="center" wrapText="1"/>
    </xf>
    <xf numFmtId="0" fontId="13" fillId="0" borderId="4" xfId="0" applyFont="1" applyBorder="1" applyAlignment="1">
      <alignment vertical="center" wrapText="1"/>
    </xf>
    <xf numFmtId="14" fontId="13" fillId="0" borderId="4" xfId="0" applyNumberFormat="1" applyFont="1" applyBorder="1" applyAlignment="1">
      <alignment vertical="center"/>
    </xf>
    <xf numFmtId="14" fontId="12" fillId="0" borderId="4" xfId="0" applyNumberFormat="1" applyFont="1" applyBorder="1" applyAlignment="1">
      <alignment vertical="center"/>
    </xf>
    <xf numFmtId="0" fontId="12" fillId="9" borderId="4" xfId="0" applyFont="1" applyFill="1" applyBorder="1" applyAlignment="1">
      <alignment vertical="center" wrapText="1"/>
    </xf>
    <xf numFmtId="14" fontId="13" fillId="0" borderId="4" xfId="0" applyNumberFormat="1" applyFont="1" applyBorder="1" applyAlignment="1">
      <alignment horizontal="center" vertical="center" wrapText="1"/>
    </xf>
    <xf numFmtId="0" fontId="10" fillId="2" borderId="4" xfId="0" applyFont="1" applyFill="1" applyBorder="1" applyAlignment="1">
      <alignment horizontal="center" vertical="center" wrapText="1"/>
    </xf>
    <xf numFmtId="165" fontId="10" fillId="2" borderId="4" xfId="0" applyNumberFormat="1" applyFont="1" applyFill="1" applyBorder="1" applyAlignment="1">
      <alignment horizontal="center" vertical="center"/>
    </xf>
    <xf numFmtId="15" fontId="10" fillId="2" borderId="4" xfId="0" applyNumberFormat="1" applyFont="1" applyFill="1" applyBorder="1" applyAlignment="1">
      <alignment horizontal="center" vertical="center" wrapText="1"/>
    </xf>
    <xf numFmtId="1" fontId="10" fillId="2" borderId="4" xfId="0" applyNumberFormat="1" applyFont="1" applyFill="1" applyBorder="1" applyAlignment="1">
      <alignment horizontal="center" vertical="center" wrapText="1"/>
    </xf>
    <xf numFmtId="0" fontId="10" fillId="2" borderId="4" xfId="0" applyFont="1" applyFill="1" applyBorder="1" applyAlignment="1">
      <alignment horizontal="center" vertical="center"/>
    </xf>
    <xf numFmtId="1" fontId="10" fillId="2" borderId="4" xfId="0" applyNumberFormat="1" applyFont="1" applyFill="1" applyBorder="1" applyAlignment="1">
      <alignment horizontal="center" vertical="center"/>
    </xf>
    <xf numFmtId="166" fontId="10" fillId="2" borderId="4" xfId="0" applyNumberFormat="1" applyFont="1" applyFill="1" applyBorder="1" applyAlignment="1">
      <alignment horizontal="center" vertical="center" wrapText="1"/>
    </xf>
    <xf numFmtId="9" fontId="5" fillId="0" borderId="4" xfId="0" applyNumberFormat="1" applyFont="1" applyBorder="1" applyAlignment="1">
      <alignment vertical="center" wrapText="1"/>
    </xf>
    <xf numFmtId="9" fontId="5" fillId="0" borderId="4" xfId="0" applyNumberFormat="1" applyFont="1" applyBorder="1" applyAlignment="1">
      <alignment horizontal="justify" vertical="center" wrapText="1"/>
    </xf>
    <xf numFmtId="0" fontId="16" fillId="0" borderId="4" xfId="0" applyFont="1" applyBorder="1" applyAlignment="1">
      <alignment horizontal="center" vertical="center" wrapText="1"/>
    </xf>
    <xf numFmtId="0" fontId="15" fillId="2" borderId="4" xfId="0" applyFont="1" applyFill="1" applyBorder="1" applyAlignment="1">
      <alignment vertical="center"/>
    </xf>
    <xf numFmtId="0" fontId="15" fillId="0" borderId="4" xfId="0" applyFont="1" applyBorder="1" applyAlignment="1">
      <alignment horizontal="center" vertical="center" wrapText="1"/>
    </xf>
    <xf numFmtId="165"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4" xfId="0" applyFont="1" applyBorder="1" applyAlignment="1">
      <alignment horizontal="justify" vertical="center" wrapText="1"/>
    </xf>
    <xf numFmtId="0" fontId="18" fillId="0" borderId="4" xfId="0" applyFont="1" applyBorder="1" applyAlignment="1">
      <alignment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6" fillId="2" borderId="4"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0" fillId="0" borderId="15" xfId="0" applyFont="1" applyBorder="1" applyAlignment="1">
      <alignment horizontal="center" vertical="center" wrapText="1"/>
    </xf>
    <xf numFmtId="0" fontId="5" fillId="0" borderId="4" xfId="0" applyFont="1" applyBorder="1" applyAlignment="1">
      <alignment vertical="center" wrapText="1"/>
    </xf>
    <xf numFmtId="0" fontId="10" fillId="2" borderId="4" xfId="4" applyFill="1" applyBorder="1" applyAlignment="1">
      <alignment horizontal="center" vertical="center" wrapText="1"/>
    </xf>
    <xf numFmtId="0" fontId="10" fillId="2" borderId="4" xfId="5" applyFont="1" applyFill="1" applyBorder="1" applyAlignment="1">
      <alignment horizontal="center" vertical="center" wrapText="1"/>
    </xf>
    <xf numFmtId="0" fontId="5" fillId="0" borderId="4" xfId="0" applyFont="1" applyBorder="1" applyAlignment="1">
      <alignment horizontal="justify" vertical="center" wrapText="1"/>
    </xf>
    <xf numFmtId="1" fontId="10" fillId="0" borderId="4" xfId="0" applyNumberFormat="1" applyFont="1" applyBorder="1" applyAlignment="1">
      <alignment horizontal="center" vertical="center" wrapText="1"/>
    </xf>
    <xf numFmtId="0" fontId="10" fillId="0" borderId="4" xfId="0" applyFont="1" applyBorder="1" applyAlignment="1">
      <alignment vertical="center" wrapText="1"/>
    </xf>
    <xf numFmtId="0" fontId="10" fillId="2" borderId="4" xfId="0" applyFont="1" applyFill="1" applyBorder="1" applyAlignment="1">
      <alignment horizontal="justify" vertical="center" wrapText="1"/>
    </xf>
    <xf numFmtId="14" fontId="10" fillId="2" borderId="4" xfId="0" applyNumberFormat="1" applyFont="1" applyFill="1" applyBorder="1" applyAlignment="1">
      <alignment horizontal="center" vertical="center" wrapText="1"/>
    </xf>
    <xf numFmtId="0" fontId="15" fillId="2" borderId="4" xfId="0" applyFont="1" applyFill="1" applyBorder="1" applyAlignment="1">
      <alignment horizontal="center" vertical="center"/>
    </xf>
    <xf numFmtId="9" fontId="10" fillId="0" borderId="4" xfId="0" applyNumberFormat="1" applyFont="1" applyBorder="1" applyAlignment="1">
      <alignment horizontal="justify" vertical="center" wrapText="1"/>
    </xf>
    <xf numFmtId="15" fontId="10" fillId="0" borderId="4" xfId="0" applyNumberFormat="1" applyFont="1" applyBorder="1" applyAlignment="1">
      <alignment horizontal="center" vertical="center" wrapText="1"/>
    </xf>
    <xf numFmtId="165" fontId="10" fillId="0" borderId="4" xfId="0" applyNumberFormat="1" applyFont="1" applyBorder="1" applyAlignment="1">
      <alignment horizontal="center" vertical="center"/>
    </xf>
    <xf numFmtId="0" fontId="16" fillId="0" borderId="15" xfId="0" applyFont="1" applyBorder="1" applyAlignment="1">
      <alignment horizontal="center" vertical="center" wrapText="1"/>
    </xf>
    <xf numFmtId="0" fontId="6" fillId="0" borderId="0" xfId="0" applyFont="1" applyAlignment="1">
      <alignment horizontal="justify" vertical="center" wrapText="1"/>
    </xf>
    <xf numFmtId="0" fontId="6" fillId="0" borderId="4" xfId="0" applyFont="1" applyBorder="1" applyAlignment="1">
      <alignment horizontal="justify" vertical="center"/>
    </xf>
    <xf numFmtId="15" fontId="20" fillId="0" borderId="4" xfId="0" applyNumberFormat="1" applyFont="1" applyBorder="1" applyAlignment="1">
      <alignment vertical="center"/>
    </xf>
    <xf numFmtId="0" fontId="5" fillId="0" borderId="4" xfId="0" applyFont="1" applyBorder="1" applyAlignment="1">
      <alignment horizontal="center" vertical="center"/>
    </xf>
    <xf numFmtId="0" fontId="6" fillId="0" borderId="4" xfId="0" applyFont="1" applyBorder="1" applyAlignment="1">
      <alignment horizontal="justify" vertical="center" wrapText="1"/>
    </xf>
    <xf numFmtId="0" fontId="16" fillId="0" borderId="13" xfId="0" applyFont="1" applyBorder="1" applyAlignment="1">
      <alignment horizontal="center" vertical="center" wrapText="1"/>
    </xf>
    <xf numFmtId="0" fontId="16" fillId="0" borderId="4" xfId="0" applyFont="1" applyBorder="1" applyAlignment="1">
      <alignment vertical="center" wrapText="1"/>
    </xf>
    <xf numFmtId="0" fontId="0" fillId="2" borderId="4" xfId="0" applyFill="1"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11" fillId="0" borderId="4" xfId="0" applyFont="1" applyBorder="1" applyAlignment="1">
      <alignment horizontal="center" vertical="center"/>
    </xf>
    <xf numFmtId="0" fontId="0" fillId="0" borderId="0" xfId="0" applyAlignment="1">
      <alignment horizontal="center" vertical="center"/>
    </xf>
    <xf numFmtId="0" fontId="6" fillId="2" borderId="0" xfId="0" applyFont="1" applyFill="1" applyAlignment="1" applyProtection="1">
      <alignment horizontal="center" vertical="center"/>
      <protection locked="0"/>
    </xf>
    <xf numFmtId="164" fontId="6" fillId="2" borderId="0" xfId="0" applyNumberFormat="1" applyFont="1" applyFill="1" applyAlignment="1" applyProtection="1">
      <alignment horizontal="center" vertical="center"/>
      <protection locked="0"/>
    </xf>
    <xf numFmtId="0" fontId="3" fillId="3" borderId="4" xfId="1" applyFont="1" applyFill="1" applyBorder="1" applyAlignment="1" applyProtection="1">
      <alignment horizontal="center" vertical="center"/>
      <protection locked="0"/>
    </xf>
    <xf numFmtId="0" fontId="26" fillId="2" borderId="3" xfId="0" applyFont="1" applyFill="1" applyBorder="1" applyAlignment="1">
      <alignment horizontal="center" vertical="center"/>
    </xf>
    <xf numFmtId="0" fontId="26" fillId="0" borderId="9" xfId="0" applyFont="1" applyBorder="1" applyAlignment="1">
      <alignment horizontal="center" vertical="center"/>
    </xf>
    <xf numFmtId="0" fontId="26" fillId="0" borderId="4" xfId="0" applyFont="1" applyBorder="1" applyAlignment="1" applyProtection="1">
      <alignment horizontal="center" vertical="center" wrapText="1"/>
      <protection locked="0"/>
    </xf>
    <xf numFmtId="0" fontId="26" fillId="2" borderId="9" xfId="0" applyFont="1" applyFill="1" applyBorder="1" applyAlignment="1">
      <alignment horizontal="center" vertical="center"/>
    </xf>
    <xf numFmtId="0" fontId="26" fillId="2" borderId="12" xfId="0" applyFont="1" applyFill="1" applyBorder="1" applyAlignment="1">
      <alignment vertical="center"/>
    </xf>
    <xf numFmtId="0" fontId="26" fillId="0" borderId="0" xfId="0" applyFont="1" applyAlignment="1">
      <alignment horizontal="center" vertical="center"/>
    </xf>
    <xf numFmtId="0" fontId="26" fillId="2" borderId="0" xfId="0" applyFont="1" applyFill="1" applyAlignment="1">
      <alignment horizontal="center" vertical="center"/>
    </xf>
    <xf numFmtId="0" fontId="5" fillId="5" borderId="4" xfId="0" applyFont="1" applyFill="1" applyBorder="1" applyAlignment="1">
      <alignment vertical="center"/>
    </xf>
    <xf numFmtId="0" fontId="5" fillId="5" borderId="4" xfId="0" applyFont="1" applyFill="1" applyBorder="1" applyAlignment="1">
      <alignment horizontal="center" vertical="center"/>
    </xf>
    <xf numFmtId="0" fontId="29" fillId="6" borderId="4" xfId="0" applyFont="1" applyFill="1" applyBorder="1" applyAlignment="1">
      <alignment vertical="center"/>
    </xf>
    <xf numFmtId="0" fontId="29" fillId="6" borderId="4" xfId="0" applyFont="1" applyFill="1" applyBorder="1" applyAlignment="1">
      <alignment horizontal="center" vertical="center"/>
    </xf>
    <xf numFmtId="0" fontId="30" fillId="2" borderId="0" xfId="0" applyFont="1" applyFill="1" applyAlignment="1" applyProtection="1">
      <alignment vertical="center"/>
      <protection locked="0"/>
    </xf>
    <xf numFmtId="0" fontId="30" fillId="7" borderId="4" xfId="0" applyFont="1" applyFill="1" applyBorder="1" applyAlignment="1">
      <alignment vertical="center"/>
    </xf>
    <xf numFmtId="0" fontId="30" fillId="7" borderId="4" xfId="0" applyFont="1" applyFill="1" applyBorder="1" applyAlignment="1">
      <alignment horizontal="center" vertical="center"/>
    </xf>
    <xf numFmtId="164" fontId="26" fillId="0" borderId="0" xfId="0" applyNumberFormat="1" applyFont="1" applyAlignment="1">
      <alignment horizontal="center" vertical="center"/>
    </xf>
    <xf numFmtId="0" fontId="26" fillId="2" borderId="11" xfId="0" applyFont="1" applyFill="1" applyBorder="1" applyAlignment="1">
      <alignment vertical="center"/>
    </xf>
    <xf numFmtId="0" fontId="26" fillId="2" borderId="11" xfId="0" applyFont="1" applyFill="1" applyBorder="1" applyAlignment="1">
      <alignment horizontal="center" vertical="center" wrapText="1"/>
    </xf>
    <xf numFmtId="0" fontId="26" fillId="2" borderId="11" xfId="0" applyFont="1" applyFill="1" applyBorder="1" applyAlignment="1">
      <alignment horizontal="center" vertical="center"/>
    </xf>
    <xf numFmtId="4" fontId="26" fillId="0" borderId="4" xfId="0" applyNumberFormat="1" applyFont="1" applyBorder="1" applyAlignment="1">
      <alignment horizontal="center" vertical="center"/>
    </xf>
    <xf numFmtId="4" fontId="26" fillId="0" borderId="0" xfId="0" applyNumberFormat="1" applyFont="1" applyAlignment="1">
      <alignment horizontal="center" vertical="center"/>
    </xf>
    <xf numFmtId="0" fontId="3" fillId="8" borderId="4" xfId="0" applyFont="1" applyFill="1" applyBorder="1" applyAlignment="1">
      <alignment horizontal="center" vertical="center" wrapText="1"/>
    </xf>
    <xf numFmtId="0" fontId="27" fillId="0" borderId="4" xfId="0" applyFont="1" applyBorder="1" applyAlignment="1">
      <alignment horizontal="center" vertical="center" wrapText="1"/>
    </xf>
    <xf numFmtId="0" fontId="27" fillId="0" borderId="4" xfId="0" applyFont="1" applyBorder="1" applyAlignment="1">
      <alignment horizontal="center" vertical="center"/>
    </xf>
    <xf numFmtId="0" fontId="5" fillId="0" borderId="4" xfId="0" applyFont="1" applyBorder="1" applyAlignment="1">
      <alignment horizontal="center" vertical="center" wrapText="1"/>
    </xf>
    <xf numFmtId="0" fontId="27" fillId="0" borderId="4" xfId="0" applyFont="1" applyBorder="1" applyAlignment="1">
      <alignment horizontal="justify" vertical="center" wrapText="1"/>
    </xf>
    <xf numFmtId="0" fontId="31" fillId="10" borderId="4" xfId="0" applyFont="1" applyFill="1" applyBorder="1" applyAlignment="1">
      <alignment horizontal="center" vertical="center" wrapText="1"/>
    </xf>
    <xf numFmtId="14" fontId="31" fillId="10" borderId="4" xfId="0" applyNumberFormat="1" applyFont="1" applyFill="1" applyBorder="1" applyAlignment="1">
      <alignment horizontal="center" vertical="center" wrapText="1"/>
    </xf>
    <xf numFmtId="0" fontId="31" fillId="0" borderId="4" xfId="0" applyFont="1" applyBorder="1" applyAlignment="1">
      <alignment horizontal="center" vertical="center" wrapText="1"/>
    </xf>
    <xf numFmtId="0" fontId="5" fillId="0" borderId="4" xfId="0" applyFont="1" applyBorder="1" applyAlignment="1">
      <alignment vertical="center"/>
    </xf>
    <xf numFmtId="14" fontId="5" fillId="9" borderId="4" xfId="0" applyNumberFormat="1" applyFont="1" applyFill="1" applyBorder="1" applyAlignment="1">
      <alignment horizontal="center" vertical="center" wrapText="1"/>
    </xf>
    <xf numFmtId="0" fontId="5" fillId="9" borderId="4" xfId="0" applyFont="1" applyFill="1" applyBorder="1" applyAlignment="1">
      <alignment horizontal="center" vertical="center" wrapText="1"/>
    </xf>
    <xf numFmtId="0" fontId="31" fillId="9" borderId="4" xfId="0" applyFont="1" applyFill="1" applyBorder="1" applyAlignment="1">
      <alignment horizontal="center" vertical="center" wrapText="1"/>
    </xf>
    <xf numFmtId="14" fontId="31" fillId="9" borderId="4" xfId="0" applyNumberFormat="1" applyFont="1" applyFill="1" applyBorder="1" applyAlignment="1">
      <alignment horizontal="center" vertical="center" wrapText="1"/>
    </xf>
    <xf numFmtId="0" fontId="27" fillId="0" borderId="0" xfId="0" applyFont="1" applyAlignment="1">
      <alignment horizontal="justify" vertical="center"/>
    </xf>
    <xf numFmtId="0" fontId="27" fillId="0" borderId="7" xfId="0" applyFont="1" applyBorder="1" applyAlignment="1">
      <alignment horizontal="center" vertical="center" wrapText="1"/>
    </xf>
    <xf numFmtId="0" fontId="27" fillId="0" borderId="4" xfId="0" applyFont="1" applyBorder="1" applyAlignment="1">
      <alignment vertical="center"/>
    </xf>
    <xf numFmtId="0" fontId="31" fillId="11" borderId="6" xfId="0" applyFont="1" applyFill="1" applyBorder="1" applyAlignment="1">
      <alignment horizontal="center" vertical="center" wrapText="1"/>
    </xf>
    <xf numFmtId="0" fontId="31" fillId="11" borderId="7" xfId="0" applyFont="1" applyFill="1" applyBorder="1" applyAlignment="1">
      <alignment horizontal="center" vertical="center" wrapText="1"/>
    </xf>
    <xf numFmtId="14" fontId="31" fillId="11" borderId="6" xfId="0" applyNumberFormat="1" applyFont="1" applyFill="1" applyBorder="1" applyAlignment="1">
      <alignment horizontal="center" vertical="center" wrapText="1"/>
    </xf>
    <xf numFmtId="0" fontId="5" fillId="2" borderId="6" xfId="0" applyFont="1" applyFill="1" applyBorder="1" applyAlignment="1">
      <alignment vertical="center"/>
    </xf>
    <xf numFmtId="0" fontId="31" fillId="11" borderId="11" xfId="0" applyFont="1" applyFill="1" applyBorder="1" applyAlignment="1">
      <alignment horizontal="center" vertical="center" wrapText="1"/>
    </xf>
    <xf numFmtId="0" fontId="31" fillId="11" borderId="12" xfId="0" applyFont="1" applyFill="1" applyBorder="1" applyAlignment="1">
      <alignment horizontal="center" vertical="center" wrapText="1"/>
    </xf>
    <xf numFmtId="14" fontId="31" fillId="11" borderId="11" xfId="0" applyNumberFormat="1" applyFont="1" applyFill="1" applyBorder="1" applyAlignment="1">
      <alignment horizontal="center" vertical="center" wrapText="1"/>
    </xf>
    <xf numFmtId="0" fontId="5" fillId="2" borderId="11" xfId="0" applyFont="1" applyFill="1" applyBorder="1" applyAlignment="1">
      <alignment vertical="center"/>
    </xf>
    <xf numFmtId="0" fontId="26" fillId="2" borderId="4" xfId="0" applyFont="1" applyFill="1" applyBorder="1" applyAlignment="1">
      <alignment horizontal="center" vertical="center"/>
    </xf>
    <xf numFmtId="0" fontId="26" fillId="0" borderId="4" xfId="0" applyFont="1" applyBorder="1" applyAlignment="1">
      <alignment vertical="center"/>
    </xf>
    <xf numFmtId="0" fontId="26" fillId="0" borderId="4" xfId="0" applyFont="1" applyBorder="1" applyAlignment="1">
      <alignment horizontal="center" vertical="center"/>
    </xf>
    <xf numFmtId="0" fontId="5" fillId="13" borderId="4" xfId="0" applyFont="1" applyFill="1" applyBorder="1" applyAlignment="1">
      <alignment horizontal="center" vertical="center" wrapText="1"/>
    </xf>
    <xf numFmtId="0" fontId="27" fillId="0" borderId="0" xfId="0" applyFont="1" applyAlignment="1">
      <alignment vertical="center" wrapText="1"/>
    </xf>
    <xf numFmtId="0" fontId="27" fillId="2" borderId="4" xfId="0" applyFont="1" applyFill="1" applyBorder="1" applyAlignment="1">
      <alignment vertical="center" wrapText="1"/>
    </xf>
    <xf numFmtId="0" fontId="27" fillId="14" borderId="4" xfId="0" applyFont="1" applyFill="1" applyBorder="1" applyAlignment="1">
      <alignment horizontal="center" vertical="center" wrapText="1"/>
    </xf>
    <xf numFmtId="0" fontId="10" fillId="0" borderId="0" xfId="0" applyFont="1" applyAlignment="1">
      <alignment horizontal="center" vertical="center"/>
    </xf>
    <xf numFmtId="0" fontId="27" fillId="2" borderId="0" xfId="0" applyFont="1" applyFill="1" applyAlignment="1">
      <alignment vertical="center"/>
    </xf>
    <xf numFmtId="0" fontId="27" fillId="0" borderId="0" xfId="0" applyFont="1" applyAlignment="1">
      <alignment vertical="center"/>
    </xf>
    <xf numFmtId="0" fontId="27" fillId="14" borderId="4" xfId="0" applyFont="1" applyFill="1" applyBorder="1" applyAlignment="1">
      <alignment horizontal="center" vertical="center"/>
    </xf>
    <xf numFmtId="0" fontId="5" fillId="14" borderId="4" xfId="0" applyFont="1" applyFill="1" applyBorder="1" applyAlignment="1">
      <alignment horizontal="center" vertical="center" wrapText="1"/>
    </xf>
    <xf numFmtId="0" fontId="5" fillId="14" borderId="4" xfId="0" applyFont="1" applyFill="1" applyBorder="1" applyAlignment="1">
      <alignment vertical="center" wrapText="1"/>
    </xf>
    <xf numFmtId="0" fontId="31" fillId="16" borderId="4" xfId="0" applyFont="1" applyFill="1" applyBorder="1" applyAlignment="1">
      <alignment horizontal="center" vertical="center" wrapText="1"/>
    </xf>
    <xf numFmtId="14" fontId="31" fillId="16" borderId="4" xfId="0" applyNumberFormat="1" applyFont="1" applyFill="1" applyBorder="1" applyAlignment="1">
      <alignment horizontal="center" vertical="center" wrapText="1"/>
    </xf>
    <xf numFmtId="0" fontId="5" fillId="14" borderId="4" xfId="0" applyFont="1" applyFill="1" applyBorder="1" applyAlignment="1">
      <alignment vertical="center"/>
    </xf>
    <xf numFmtId="0" fontId="33" fillId="14" borderId="4" xfId="1" applyFont="1" applyFill="1" applyBorder="1" applyAlignment="1" applyProtection="1">
      <alignment horizontal="left" vertical="center" wrapText="1"/>
    </xf>
    <xf numFmtId="0" fontId="35" fillId="14" borderId="4" xfId="6" applyFont="1" applyFill="1" applyBorder="1" applyAlignment="1">
      <alignment horizontal="left" vertical="center" wrapText="1"/>
    </xf>
    <xf numFmtId="0" fontId="31" fillId="16" borderId="4" xfId="0" applyFont="1" applyFill="1" applyBorder="1" applyAlignment="1">
      <alignment horizontal="left" vertical="center" wrapText="1"/>
    </xf>
    <xf numFmtId="0" fontId="5" fillId="14" borderId="4" xfId="0" applyFont="1" applyFill="1" applyBorder="1" applyAlignment="1">
      <alignment horizontal="center" vertical="center"/>
    </xf>
    <xf numFmtId="0" fontId="0" fillId="0" borderId="4" xfId="0" applyBorder="1" applyAlignment="1">
      <alignment horizontal="center" vertical="center"/>
    </xf>
    <xf numFmtId="0" fontId="4" fillId="0" borderId="4" xfId="0" applyFont="1" applyBorder="1" applyAlignment="1" applyProtection="1">
      <alignment vertical="center" wrapText="1"/>
      <protection locked="0"/>
    </xf>
    <xf numFmtId="0" fontId="3" fillId="8" borderId="4" xfId="0" applyFont="1" applyFill="1" applyBorder="1" applyAlignment="1">
      <alignment vertical="center" wrapText="1"/>
    </xf>
    <xf numFmtId="0" fontId="0" fillId="0" borderId="0" xfId="0" applyAlignment="1">
      <alignment vertical="center" wrapText="1"/>
    </xf>
    <xf numFmtId="39" fontId="27" fillId="0" borderId="4" xfId="2" applyNumberFormat="1" applyFont="1" applyFill="1" applyBorder="1" applyAlignment="1" applyProtection="1">
      <alignment horizontal="center" vertical="center" wrapText="1"/>
      <protection locked="0"/>
    </xf>
    <xf numFmtId="39" fontId="4" fillId="4" borderId="4" xfId="2" applyNumberFormat="1" applyFont="1" applyFill="1" applyBorder="1" applyAlignment="1" applyProtection="1">
      <alignment horizontal="center" vertical="center" wrapText="1"/>
      <protection locked="0"/>
    </xf>
    <xf numFmtId="0" fontId="0" fillId="2" borderId="0" xfId="0" applyFill="1" applyAlignment="1">
      <alignment vertical="center"/>
    </xf>
    <xf numFmtId="164" fontId="27" fillId="0" borderId="4" xfId="0" applyNumberFormat="1" applyFont="1" applyBorder="1" applyAlignment="1" applyProtection="1">
      <alignment vertical="center"/>
      <protection locked="0"/>
    </xf>
    <xf numFmtId="0" fontId="8" fillId="0" borderId="0" xfId="0" applyFont="1" applyAlignment="1" applyProtection="1">
      <alignment horizontal="center" vertical="center"/>
      <protection locked="0"/>
    </xf>
    <xf numFmtId="0" fontId="27" fillId="2" borderId="0" xfId="0" applyFont="1" applyFill="1" applyAlignment="1">
      <alignment vertical="center" wrapText="1"/>
    </xf>
    <xf numFmtId="0" fontId="27" fillId="2" borderId="0" xfId="0" applyFont="1" applyFill="1" applyAlignment="1" applyProtection="1">
      <alignment horizontal="left" vertical="center"/>
      <protection locked="0"/>
    </xf>
    <xf numFmtId="0" fontId="27" fillId="2" borderId="0" xfId="0" applyFont="1" applyFill="1" applyAlignment="1">
      <alignment horizontal="center" vertical="center"/>
    </xf>
    <xf numFmtId="0" fontId="27" fillId="0" borderId="11" xfId="0" applyFont="1" applyBorder="1" applyAlignment="1">
      <alignment vertical="center"/>
    </xf>
    <xf numFmtId="164" fontId="6" fillId="2" borderId="0" xfId="0" applyNumberFormat="1" applyFont="1" applyFill="1" applyAlignment="1" applyProtection="1">
      <alignment vertical="center"/>
      <protection locked="0"/>
    </xf>
    <xf numFmtId="0" fontId="27" fillId="2" borderId="4" xfId="0" applyFont="1" applyFill="1" applyBorder="1" applyAlignment="1">
      <alignment vertical="center"/>
    </xf>
    <xf numFmtId="0" fontId="10" fillId="14" borderId="0" xfId="0" applyFont="1" applyFill="1" applyAlignment="1">
      <alignment vertical="center"/>
    </xf>
    <xf numFmtId="0" fontId="0" fillId="14" borderId="0" xfId="0" applyFill="1" applyAlignment="1">
      <alignment vertical="center"/>
    </xf>
    <xf numFmtId="0" fontId="5" fillId="2" borderId="5" xfId="0" applyFont="1" applyFill="1" applyBorder="1" applyAlignment="1">
      <alignment vertical="center"/>
    </xf>
    <xf numFmtId="0" fontId="5" fillId="2" borderId="6" xfId="0" applyFont="1" applyFill="1" applyBorder="1" applyAlignment="1">
      <alignment horizontal="center" vertical="center" wrapText="1"/>
    </xf>
    <xf numFmtId="0" fontId="5" fillId="2" borderId="10" xfId="0" applyFont="1" applyFill="1" applyBorder="1" applyAlignment="1">
      <alignment vertical="center"/>
    </xf>
    <xf numFmtId="0" fontId="5" fillId="2" borderId="11" xfId="0" applyFont="1" applyFill="1" applyBorder="1" applyAlignment="1">
      <alignment horizontal="center" vertical="center" wrapText="1"/>
    </xf>
    <xf numFmtId="0" fontId="27" fillId="0" borderId="4" xfId="0" applyFont="1" applyBorder="1" applyAlignment="1">
      <alignment vertical="center" wrapText="1"/>
    </xf>
    <xf numFmtId="0" fontId="27" fillId="0" borderId="0" xfId="0" applyFont="1" applyAlignment="1">
      <alignment horizontal="center" vertical="center"/>
    </xf>
    <xf numFmtId="0" fontId="12" fillId="0" borderId="0" xfId="0" applyFont="1" applyAlignment="1">
      <alignment vertical="center" wrapText="1"/>
    </xf>
    <xf numFmtId="0" fontId="14" fillId="0" borderId="0" xfId="0" applyFont="1" applyAlignment="1">
      <alignment vertical="center"/>
    </xf>
    <xf numFmtId="0" fontId="10" fillId="0" borderId="0" xfId="0" applyFont="1" applyAlignment="1">
      <alignment horizontal="center" vertical="center" wrapText="1"/>
    </xf>
    <xf numFmtId="0" fontId="12" fillId="0" borderId="13" xfId="0" applyFont="1" applyBorder="1" applyAlignment="1">
      <alignment vertical="center" wrapText="1"/>
    </xf>
    <xf numFmtId="0" fontId="10" fillId="0" borderId="13" xfId="0" applyFont="1" applyBorder="1" applyAlignment="1">
      <alignment horizontal="center" vertical="center"/>
    </xf>
    <xf numFmtId="9" fontId="10" fillId="2" borderId="4" xfId="0" applyNumberFormat="1" applyFont="1" applyFill="1" applyBorder="1" applyAlignment="1">
      <alignment horizontal="justify" vertical="center" wrapText="1"/>
    </xf>
    <xf numFmtId="0" fontId="10" fillId="2" borderId="4" xfId="0" applyFont="1" applyFill="1" applyBorder="1" applyAlignment="1">
      <alignment vertical="center" wrapText="1"/>
    </xf>
    <xf numFmtId="0" fontId="5" fillId="0" borderId="4" xfId="0" applyFont="1" applyBorder="1" applyAlignment="1">
      <alignment horizontal="justify" vertical="center"/>
    </xf>
    <xf numFmtId="0" fontId="19" fillId="0" borderId="4" xfId="0" applyFont="1" applyBorder="1" applyAlignment="1">
      <alignment vertical="center" wrapText="1"/>
    </xf>
    <xf numFmtId="0" fontId="16" fillId="0" borderId="4" xfId="0" applyFont="1" applyBorder="1" applyAlignment="1">
      <alignment horizontal="justify" vertical="center" wrapText="1"/>
    </xf>
    <xf numFmtId="166" fontId="16" fillId="2" borderId="4" xfId="0" applyNumberFormat="1" applyFont="1" applyFill="1" applyBorder="1" applyAlignment="1">
      <alignment horizontal="left" vertical="center" wrapText="1"/>
    </xf>
    <xf numFmtId="0" fontId="0" fillId="2" borderId="4" xfId="0" applyFill="1" applyBorder="1" applyAlignment="1">
      <alignment vertical="center"/>
    </xf>
    <xf numFmtId="0" fontId="0" fillId="2" borderId="4" xfId="0" applyFill="1" applyBorder="1" applyAlignment="1">
      <alignment horizontal="center" vertical="center"/>
    </xf>
    <xf numFmtId="0" fontId="0" fillId="2" borderId="4" xfId="0" applyFill="1" applyBorder="1" applyAlignment="1">
      <alignment vertical="center" wrapText="1"/>
    </xf>
    <xf numFmtId="0" fontId="0" fillId="2" borderId="13" xfId="0" applyFill="1" applyBorder="1" applyAlignment="1">
      <alignment vertical="center" wrapText="1"/>
    </xf>
    <xf numFmtId="0" fontId="33" fillId="14" borderId="4" xfId="1" applyFont="1" applyFill="1" applyBorder="1" applyAlignment="1" applyProtection="1">
      <alignment vertical="center" wrapText="1"/>
    </xf>
    <xf numFmtId="0" fontId="0" fillId="2" borderId="0" xfId="0" applyFill="1" applyAlignment="1">
      <alignment vertical="center" wrapText="1"/>
    </xf>
    <xf numFmtId="0" fontId="8" fillId="0" borderId="0" xfId="0" applyFont="1" applyAlignment="1" applyProtection="1">
      <alignment horizontal="center" vertical="center" wrapText="1"/>
      <protection locked="0"/>
    </xf>
    <xf numFmtId="0" fontId="32" fillId="15" borderId="4" xfId="0" applyFont="1" applyFill="1" applyBorder="1" applyAlignment="1">
      <alignment horizontal="center" vertical="center" wrapText="1"/>
    </xf>
    <xf numFmtId="0" fontId="10" fillId="0" borderId="0" xfId="0" applyFont="1" applyAlignment="1">
      <alignment vertical="center" wrapText="1"/>
    </xf>
    <xf numFmtId="164" fontId="28" fillId="0" borderId="4" xfId="3" applyNumberFormat="1" applyFont="1" applyFill="1" applyBorder="1" applyAlignment="1" applyProtection="1">
      <alignment vertical="center" wrapText="1"/>
    </xf>
    <xf numFmtId="2" fontId="4" fillId="4" borderId="4" xfId="2" applyNumberFormat="1" applyFont="1" applyFill="1" applyBorder="1" applyAlignment="1" applyProtection="1">
      <alignment vertical="center" wrapText="1"/>
    </xf>
    <xf numFmtId="0" fontId="10" fillId="2" borderId="4" xfId="0" applyFont="1" applyFill="1" applyBorder="1" applyAlignment="1">
      <alignment vertical="center"/>
    </xf>
    <xf numFmtId="0" fontId="5" fillId="14" borderId="15" xfId="0" applyFont="1" applyFill="1" applyBorder="1" applyAlignment="1">
      <alignment vertical="center" wrapText="1"/>
    </xf>
    <xf numFmtId="0" fontId="30" fillId="14" borderId="14" xfId="0" applyFont="1" applyFill="1" applyBorder="1" applyAlignment="1">
      <alignment vertical="center" wrapText="1"/>
    </xf>
    <xf numFmtId="0" fontId="30" fillId="14" borderId="13" xfId="0" applyFont="1" applyFill="1" applyBorder="1" applyAlignment="1">
      <alignment vertical="center" wrapText="1"/>
    </xf>
    <xf numFmtId="0" fontId="5" fillId="14" borderId="15"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3" xfId="0" applyFont="1" applyFill="1" applyBorder="1" applyAlignment="1">
      <alignment horizontal="center" vertical="center"/>
    </xf>
    <xf numFmtId="14" fontId="31" fillId="16" borderId="15" xfId="0" applyNumberFormat="1" applyFont="1" applyFill="1" applyBorder="1" applyAlignment="1">
      <alignment horizontal="center" vertical="center" wrapText="1"/>
    </xf>
    <xf numFmtId="14" fontId="31" fillId="16" borderId="14" xfId="0" applyNumberFormat="1" applyFont="1" applyFill="1" applyBorder="1" applyAlignment="1">
      <alignment horizontal="center" vertical="center" wrapText="1"/>
    </xf>
    <xf numFmtId="14" fontId="31" fillId="16" borderId="13" xfId="0" applyNumberFormat="1" applyFont="1" applyFill="1" applyBorder="1" applyAlignment="1">
      <alignment horizontal="center" vertical="center" wrapText="1"/>
    </xf>
    <xf numFmtId="0" fontId="31" fillId="16" borderId="15" xfId="0" applyFont="1" applyFill="1" applyBorder="1" applyAlignment="1">
      <alignment horizontal="center" vertical="center" wrapText="1"/>
    </xf>
    <xf numFmtId="0" fontId="31" fillId="16" borderId="14" xfId="0" applyFont="1" applyFill="1" applyBorder="1" applyAlignment="1">
      <alignment horizontal="center" vertical="center" wrapText="1"/>
    </xf>
    <xf numFmtId="0" fontId="31" fillId="16" borderId="13" xfId="0" applyFont="1" applyFill="1" applyBorder="1" applyAlignment="1">
      <alignment horizontal="center" vertical="center" wrapText="1"/>
    </xf>
    <xf numFmtId="0" fontId="5" fillId="14" borderId="15" xfId="0" applyFont="1" applyFill="1" applyBorder="1" applyAlignment="1">
      <alignment horizontal="center" vertical="center" wrapText="1"/>
    </xf>
    <xf numFmtId="0" fontId="5" fillId="14" borderId="14" xfId="0" applyFont="1" applyFill="1" applyBorder="1" applyAlignment="1">
      <alignment horizontal="center" vertical="center" wrapText="1"/>
    </xf>
    <xf numFmtId="0" fontId="5" fillId="14" borderId="13" xfId="0" applyFont="1" applyFill="1" applyBorder="1" applyAlignment="1">
      <alignment horizontal="center" vertical="center" wrapText="1"/>
    </xf>
    <xf numFmtId="0" fontId="27" fillId="14" borderId="15" xfId="0" applyFont="1" applyFill="1" applyBorder="1" applyAlignment="1">
      <alignment horizontal="center" vertical="center" wrapText="1"/>
    </xf>
    <xf numFmtId="0" fontId="27" fillId="14" borderId="14" xfId="0" applyFont="1" applyFill="1" applyBorder="1" applyAlignment="1">
      <alignment horizontal="center" vertical="center" wrapText="1"/>
    </xf>
    <xf numFmtId="0" fontId="27" fillId="14" borderId="13" xfId="0" applyFont="1" applyFill="1" applyBorder="1" applyAlignment="1">
      <alignment horizontal="center" vertical="center" wrapText="1"/>
    </xf>
    <xf numFmtId="0" fontId="27" fillId="14" borderId="15" xfId="0" applyFont="1" applyFill="1" applyBorder="1" applyAlignment="1">
      <alignment horizontal="center" vertical="center"/>
    </xf>
    <xf numFmtId="0" fontId="27" fillId="14" borderId="14" xfId="0" applyFont="1" applyFill="1" applyBorder="1" applyAlignment="1">
      <alignment horizontal="center" vertical="center"/>
    </xf>
    <xf numFmtId="0" fontId="27" fillId="14" borderId="13" xfId="0" applyFont="1" applyFill="1" applyBorder="1" applyAlignment="1">
      <alignment horizontal="center" vertical="center"/>
    </xf>
    <xf numFmtId="0" fontId="5" fillId="14" borderId="14" xfId="0" applyFont="1" applyFill="1" applyBorder="1" applyAlignment="1">
      <alignment vertical="center" wrapText="1"/>
    </xf>
    <xf numFmtId="0" fontId="5" fillId="14" borderId="13" xfId="0" applyFont="1" applyFill="1" applyBorder="1" applyAlignment="1">
      <alignment vertical="center" wrapText="1"/>
    </xf>
    <xf numFmtId="0" fontId="5" fillId="14" borderId="4" xfId="0" applyFont="1" applyFill="1" applyBorder="1" applyAlignment="1">
      <alignment vertical="center" wrapText="1"/>
    </xf>
    <xf numFmtId="0" fontId="5" fillId="14" borderId="15" xfId="0" applyFont="1" applyFill="1" applyBorder="1" applyAlignment="1">
      <alignment horizontal="left" vertical="center" wrapText="1"/>
    </xf>
    <xf numFmtId="0" fontId="5" fillId="14" borderId="14" xfId="0" applyFont="1" applyFill="1" applyBorder="1" applyAlignment="1">
      <alignment horizontal="left" vertical="center" wrapText="1"/>
    </xf>
    <xf numFmtId="0" fontId="5" fillId="14" borderId="13" xfId="0" applyFont="1" applyFill="1" applyBorder="1" applyAlignment="1">
      <alignment horizontal="left" vertical="center" wrapText="1"/>
    </xf>
    <xf numFmtId="0" fontId="26" fillId="0" borderId="4" xfId="0"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center" vertical="center"/>
    </xf>
    <xf numFmtId="0" fontId="14" fillId="0" borderId="0" xfId="0" applyFont="1" applyAlignment="1">
      <alignment horizontal="center" vertical="center"/>
    </xf>
    <xf numFmtId="0" fontId="10" fillId="0" borderId="0" xfId="0" applyFont="1" applyAlignment="1">
      <alignment horizontal="center" vertical="center"/>
    </xf>
    <xf numFmtId="0" fontId="4" fillId="4" borderId="5"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26" fillId="0" borderId="5" xfId="0" applyFont="1" applyBorder="1" applyAlignment="1" applyProtection="1">
      <alignment horizontal="center" vertical="center" wrapText="1"/>
      <protection locked="0"/>
    </xf>
    <xf numFmtId="0" fontId="26" fillId="0" borderId="7" xfId="0" applyFont="1" applyBorder="1" applyAlignment="1" applyProtection="1">
      <alignment horizontal="center" vertical="center" wrapText="1"/>
      <protection locked="0"/>
    </xf>
    <xf numFmtId="0" fontId="26" fillId="0" borderId="4" xfId="0" applyFont="1" applyBorder="1" applyAlignment="1" applyProtection="1">
      <alignment horizontal="left" vertical="center" wrapText="1"/>
      <protection hidden="1"/>
    </xf>
    <xf numFmtId="0" fontId="26" fillId="0" borderId="0" xfId="0" applyFont="1" applyAlignment="1" applyProtection="1">
      <alignment horizontal="left" vertical="center"/>
      <protection hidden="1"/>
    </xf>
    <xf numFmtId="164" fontId="26" fillId="0" borderId="4" xfId="0" applyNumberFormat="1" applyFont="1" applyBorder="1" applyAlignment="1">
      <alignment horizontal="center" vertical="center"/>
    </xf>
    <xf numFmtId="0" fontId="26"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6" fillId="0" borderId="4" xfId="0" applyFont="1" applyBorder="1" applyAlignment="1">
      <alignment horizontal="left"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4" xfId="0" applyFont="1" applyBorder="1" applyAlignment="1">
      <alignment horizontal="left" vertical="center" wrapText="1"/>
    </xf>
    <xf numFmtId="0" fontId="27" fillId="0" borderId="2"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26" fillId="0" borderId="4" xfId="0" applyFont="1" applyBorder="1" applyAlignment="1" applyProtection="1">
      <alignment horizontal="left" vertical="center"/>
      <protection hidden="1"/>
    </xf>
    <xf numFmtId="0" fontId="26" fillId="2" borderId="1" xfId="0" applyFont="1" applyFill="1" applyBorder="1" applyAlignment="1" applyProtection="1">
      <alignment horizontal="center" vertical="center"/>
      <protection hidden="1"/>
    </xf>
    <xf numFmtId="0" fontId="26" fillId="2" borderId="2" xfId="0" applyFont="1" applyFill="1" applyBorder="1" applyAlignment="1" applyProtection="1">
      <alignment horizontal="center" vertical="center"/>
      <protection hidden="1"/>
    </xf>
    <xf numFmtId="0" fontId="3" fillId="3" borderId="4" xfId="1" applyFont="1" applyFill="1" applyBorder="1" applyAlignment="1" applyProtection="1">
      <alignment horizontal="center" vertical="center"/>
      <protection locked="0"/>
    </xf>
    <xf numFmtId="0" fontId="3" fillId="4" borderId="5" xfId="1" applyFont="1" applyFill="1" applyBorder="1" applyAlignment="1" applyProtection="1">
      <alignment horizontal="center" vertical="center"/>
      <protection locked="0"/>
    </xf>
    <xf numFmtId="0" fontId="3" fillId="4" borderId="6" xfId="1" applyFont="1" applyFill="1" applyBorder="1" applyAlignment="1" applyProtection="1">
      <alignment horizontal="center" vertical="center"/>
      <protection locked="0"/>
    </xf>
    <xf numFmtId="0" fontId="3" fillId="4" borderId="7" xfId="1" applyFont="1" applyFill="1" applyBorder="1" applyAlignment="1" applyProtection="1">
      <alignment horizontal="center" vertical="center"/>
      <protection locked="0"/>
    </xf>
    <xf numFmtId="0" fontId="26" fillId="2" borderId="8" xfId="0" applyFont="1" applyFill="1" applyBorder="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28" fillId="0" borderId="5" xfId="0" applyFont="1" applyBorder="1" applyAlignment="1" applyProtection="1">
      <alignment horizontal="center" vertical="center"/>
      <protection locked="0"/>
    </xf>
    <xf numFmtId="0" fontId="28" fillId="0" borderId="7"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28" fillId="0" borderId="5"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5" fillId="0" borderId="5" xfId="0" applyFont="1" applyBorder="1" applyAlignment="1" applyProtection="1">
      <alignment horizontal="justify" vertical="center" wrapText="1"/>
      <protection locked="0"/>
    </xf>
    <xf numFmtId="0" fontId="5" fillId="0" borderId="7" xfId="0" applyFont="1" applyBorder="1" applyAlignment="1" applyProtection="1">
      <alignment horizontal="justify" vertical="center" wrapText="1"/>
      <protection locked="0"/>
    </xf>
    <xf numFmtId="0" fontId="26" fillId="2" borderId="10" xfId="0" applyFont="1" applyFill="1" applyBorder="1" applyAlignment="1">
      <alignment horizontal="center" vertical="center"/>
    </xf>
    <xf numFmtId="0" fontId="26" fillId="2" borderId="11" xfId="0" applyFont="1" applyFill="1" applyBorder="1" applyAlignment="1">
      <alignment horizontal="center" vertical="center"/>
    </xf>
    <xf numFmtId="0" fontId="26" fillId="0" borderId="5" xfId="0" applyFont="1" applyBorder="1" applyAlignment="1">
      <alignment horizontal="center" vertical="center"/>
    </xf>
    <xf numFmtId="0" fontId="26" fillId="0" borderId="7" xfId="0" applyFont="1" applyBorder="1" applyAlignment="1">
      <alignment horizontal="center" vertical="center"/>
    </xf>
  </cellXfs>
  <cellStyles count="7">
    <cellStyle name="Hipervínculo" xfId="1" builtinId="8"/>
    <cellStyle name="Hipervínculo 2" xfId="6" xr:uid="{55F2B6EF-53A8-4C78-ADCD-AE27ACBA9009}"/>
    <cellStyle name="Millares 2 2" xfId="2" xr:uid="{00000000-0005-0000-0000-000001000000}"/>
    <cellStyle name="Normal" xfId="0" builtinId="0"/>
    <cellStyle name="Normal 2 2" xfId="4" xr:uid="{00000000-0005-0000-0000-000003000000}"/>
    <cellStyle name="Normal 3 2" xfId="5" xr:uid="{00000000-0005-0000-0000-000004000000}"/>
    <cellStyle name="Porcentaje 2" xfId="3" xr:uid="{00000000-0005-0000-0000-000005000000}"/>
  </cellStyles>
  <dxfs count="2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513967</xdr:colOff>
      <xdr:row>0</xdr:row>
      <xdr:rowOff>99323</xdr:rowOff>
    </xdr:from>
    <xdr:to>
      <xdr:col>6</xdr:col>
      <xdr:colOff>1309076</xdr:colOff>
      <xdr:row>3</xdr:row>
      <xdr:rowOff>187259</xdr:rowOff>
    </xdr:to>
    <xdr:pic>
      <xdr:nvPicPr>
        <xdr:cNvPr id="3" name="Imagen 2">
          <a:extLst>
            <a:ext uri="{FF2B5EF4-FFF2-40B4-BE49-F238E27FC236}">
              <a16:creationId xmlns:a16="http://schemas.microsoft.com/office/drawing/2014/main" id="{24499129-B505-4917-9D24-05AD88B35F41}"/>
            </a:ext>
          </a:extLst>
        </xdr:cNvPr>
        <xdr:cNvPicPr>
          <a:picLocks noChangeAspect="1"/>
        </xdr:cNvPicPr>
      </xdr:nvPicPr>
      <xdr:blipFill rotWithShape="1">
        <a:blip xmlns:r="http://schemas.openxmlformats.org/officeDocument/2006/relationships" r:embed="rId1"/>
        <a:srcRect r="76273" b="-12410"/>
        <a:stretch/>
      </xdr:blipFill>
      <xdr:spPr>
        <a:xfrm>
          <a:off x="17754217" y="99323"/>
          <a:ext cx="795109" cy="8922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b:/g/personal/talentohumano_cartagena_gov_co/Efw8ND7z8FZNoAtjhzq6BLIBbwzoiBwQzGZFSJP6otumJQ?e=Ip5U7Y" TargetMode="External"/><Relationship Id="rId13" Type="http://schemas.openxmlformats.org/officeDocument/2006/relationships/hyperlink" Target="../../../../../:b:/g/personal/talentohumano_cartagena_gov_co/ERk0jOS0Cs5PkixTtxw3unsBdgNddvfjAFDe5iY8q4TVdg?e=QBnK9o" TargetMode="External"/><Relationship Id="rId18" Type="http://schemas.openxmlformats.org/officeDocument/2006/relationships/hyperlink" Target="../../../../../:x:/g/personal/talentohumano_cartagena_gov_co/EZ8_R3ouNSVMmMH1Cy80oMABbMmqPi1pa5lvbVNNAkENqA?e=RhwQzu" TargetMode="External"/><Relationship Id="rId26" Type="http://schemas.openxmlformats.org/officeDocument/2006/relationships/hyperlink" Target="../../../../../:b:/g/personal/talentohumano_cartagena_gov_co/EXn5efJ2KydKgoGFaoz9U40BsII9PCeRbXGZG9gfJ3qCvw?e=1TwFIQ" TargetMode="External"/><Relationship Id="rId3" Type="http://schemas.openxmlformats.org/officeDocument/2006/relationships/hyperlink" Target="../../../../../:b:/g/personal/talentohumano_cartagena_gov_co/Ecumq5V1Aj5Ouhe80RMN_1kB43j6mZCgT3m1LNr5kC0T_g?e=qsBjoG" TargetMode="External"/><Relationship Id="rId21" Type="http://schemas.openxmlformats.org/officeDocument/2006/relationships/hyperlink" Target="../../../../../:w:/g/personal/talentohumano_cartagena_gov_co/ERF619-spj9GiO-eKy2oqXABleZqtloQnvEqDJYyAOGmrA?e=v2HjMe" TargetMode="External"/><Relationship Id="rId7" Type="http://schemas.openxmlformats.org/officeDocument/2006/relationships/hyperlink" Target="../../../../../:b:/g/personal/talentohumano_cartagena_gov_co/EQKpCIoxuThGkP3hvQZg5OUB1EKiCd_0Mo0nfcwUyZ1rHQ?e=wOextq" TargetMode="External"/><Relationship Id="rId12" Type="http://schemas.openxmlformats.org/officeDocument/2006/relationships/hyperlink" Target="../../../../../:w:/g/personal/talentohumano_cartagena_gov_co/EWEwKIobZ1BGpPPers-Si1EBhRqiqoktcngvJq0WdagLHQ?e=ku49gg" TargetMode="External"/><Relationship Id="rId17" Type="http://schemas.openxmlformats.org/officeDocument/2006/relationships/hyperlink" Target="../../../../../:b:/g/personal/talentohumano_cartagena_gov_co/EZzEL79hSRVClNb7_33FhKUB3s-c7bEH6SH3_LRZpLKWUA?e=gKqg9m" TargetMode="External"/><Relationship Id="rId25" Type="http://schemas.openxmlformats.org/officeDocument/2006/relationships/hyperlink" Target="../../../../../:x:/g/personal/talentohumano_cartagena_gov_co/EZ8_R3ouNSVMmMH1Cy80oMABbMmqPi1pa5lvbVNNAkENqA?e=RhwQzu" TargetMode="External"/><Relationship Id="rId2" Type="http://schemas.openxmlformats.org/officeDocument/2006/relationships/hyperlink" Target="../../../../../:b:/g/personal/talentohumano_cartagena_gov_co/EXfM0R0IJfJFlW6Ytq7y3dMBF6Ccd6dKSsUbs9_z96IgXg?e=3Qe8Y9" TargetMode="External"/><Relationship Id="rId16" Type="http://schemas.openxmlformats.org/officeDocument/2006/relationships/hyperlink" Target="../../../../../:b:/g/personal/talentohumano_cartagena_gov_co/ETx4YS2lsvJNpPa_An6F3h8Bybp7XD3CRihJgIsGS22_xg?e=ATeoVg" TargetMode="External"/><Relationship Id="rId20" Type="http://schemas.openxmlformats.org/officeDocument/2006/relationships/hyperlink" Target="../../../../../:x:/g/personal/talentohumano_cartagena_gov_co/EYCRLRffmbZOuWD_u26aVAkBrMOlDtmX03KWa0Jlx5xRGg?e=NfgfFa" TargetMode="External"/><Relationship Id="rId29" Type="http://schemas.openxmlformats.org/officeDocument/2006/relationships/printerSettings" Target="../printerSettings/printerSettings1.bin"/><Relationship Id="rId1" Type="http://schemas.openxmlformats.org/officeDocument/2006/relationships/hyperlink" Target="../../../../../:x:/g/personal/talentohumano_cartagena_gov_co/EZ8_R3ouNSVMmMH1Cy80oMABbMmqPi1pa5lvbVNNAkENqA?e=RhwQzu" TargetMode="External"/><Relationship Id="rId6" Type="http://schemas.openxmlformats.org/officeDocument/2006/relationships/hyperlink" Target="../../../../../:b:/g/personal/talentohumano_cartagena_gov_co/EUQNUn0sRjZLq5Z9oHwN3hEBddM253cWvgJn5AfdltArAQ?e=oszT6X" TargetMode="External"/><Relationship Id="rId11" Type="http://schemas.openxmlformats.org/officeDocument/2006/relationships/hyperlink" Target="../../../../../:x:/g/personal/talentohumano_cartagena_gov_co/EXhMwmbwOxFFvj8VUfav9nMBv1JXaqJgGxVvBiF781BO_Q?e=ct5Nqm" TargetMode="External"/><Relationship Id="rId24" Type="http://schemas.openxmlformats.org/officeDocument/2006/relationships/hyperlink" Target="../../../../../:b:/g/personal/talentohumano_cartagena_gov_co/EUdw3Ksw8UxDiDTvVjvcuzMBSrl2aj2xw75fY-h8fnK5_w?e=lXBaVf" TargetMode="External"/><Relationship Id="rId32" Type="http://schemas.openxmlformats.org/officeDocument/2006/relationships/comments" Target="../comments1.xml"/><Relationship Id="rId5" Type="http://schemas.openxmlformats.org/officeDocument/2006/relationships/hyperlink" Target="../../../../../:b:/g/personal/talentohumano_cartagena_gov_co/EayDtKUtjetLrBDtQJ7nzxEBkM1HggScbwlru2OQmYeRYQ?e=2Jnwmb" TargetMode="External"/><Relationship Id="rId15" Type="http://schemas.openxmlformats.org/officeDocument/2006/relationships/hyperlink" Target="../../../../../:b:/g/personal/talentohumano_cartagena_gov_co/EVjpTw3wCPNMvXmltp7SYJsBrKnEBYqtu8ZcRoFRStX97Q?e=xECv1m" TargetMode="External"/><Relationship Id="rId23" Type="http://schemas.openxmlformats.org/officeDocument/2006/relationships/hyperlink" Target="../../../../../:b:/g/personal/profesional12_mdi_cartagena_gov_co/EdsqoByfSklFqn1MWYzZ5KkB-MkN1jqz4fVdQoApDPnKmw?e=v1nCQo" TargetMode="External"/><Relationship Id="rId28" Type="http://schemas.openxmlformats.org/officeDocument/2006/relationships/hyperlink" Target="../../../../../:b:/g/personal/talentohumano_cartagena_gov_co/ERLmWhD-KYFOlns2GbZxXnoBRj6tQ1rKpU7l6WHpo33Lgw?e=zXbmEQ" TargetMode="External"/><Relationship Id="rId10" Type="http://schemas.openxmlformats.org/officeDocument/2006/relationships/hyperlink" Target="../../../../../:b:/g/personal/talentohumano_cartagena_gov_co/ERXxCSSCTUpGqK2o7o07DOgBv2wYa3HRnfBuqPwcNEVW2Q?e=ORQdSy" TargetMode="External"/><Relationship Id="rId19" Type="http://schemas.openxmlformats.org/officeDocument/2006/relationships/hyperlink" Target="../../../../../:x:/g/personal/talentohumano_cartagena_gov_co/EYCRLRffmbZOuWD_u26aVAkBrMOlDtmX03KWa0Jlx5xRGg?e=NfgfFa" TargetMode="External"/><Relationship Id="rId31" Type="http://schemas.openxmlformats.org/officeDocument/2006/relationships/vmlDrawing" Target="../drawings/vmlDrawing1.vml"/><Relationship Id="rId4" Type="http://schemas.openxmlformats.org/officeDocument/2006/relationships/hyperlink" Target="../../../../../:b:/g/personal/talentohumano_cartagena_gov_co/Eey1JPeEt1dMo7btGuldcUoBg_vGNyhqNqcXsjXIkZQvNQ?e=mWdc9E" TargetMode="External"/><Relationship Id="rId9" Type="http://schemas.openxmlformats.org/officeDocument/2006/relationships/hyperlink" Target="../../../../../:x:/g/personal/talentohumano_cartagena_gov_co/EZFFOcZPeo1Frn2lYVjHgB8Bhs3dgld1jbZmLqyyrFMJAQ?e=nyFeNx" TargetMode="External"/><Relationship Id="rId14" Type="http://schemas.openxmlformats.org/officeDocument/2006/relationships/hyperlink" Target="../../../../../:b:/g/personal/talentohumano_cartagena_gov_co/EWuuAJ4rcDBGuijuIWUWP84BWMyVtxT1sqbmmdNDuLzB2g?e=tXKXuH" TargetMode="External"/><Relationship Id="rId22" Type="http://schemas.openxmlformats.org/officeDocument/2006/relationships/hyperlink" Target="../../../../../:b:/g/personal/profesional12_mdi_cartagena_gov_co/EeW2hKTzZIVOqh5FFcbTY9kBCsYZq6YCiXxJbgaxZa77iA?e=tgCKeX" TargetMode="External"/><Relationship Id="rId27" Type="http://schemas.openxmlformats.org/officeDocument/2006/relationships/hyperlink" Target="../../../../../:b:/g/personal/talentohumano_cartagena_gov_co/EW9d7mfeehFIq_HAhTxC-FYBwXWNDAPskwVOcJW0m-BeoQ?e=9mE7Xr"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66"/>
  </sheetPr>
  <dimension ref="A1:AF1372"/>
  <sheetViews>
    <sheetView tabSelected="1" view="pageBreakPreview" topLeftCell="G71" zoomScale="90" zoomScaleNormal="90" zoomScaleSheetLayoutView="90" workbookViewId="0">
      <selection activeCell="Q69" sqref="Q69"/>
    </sheetView>
  </sheetViews>
  <sheetFormatPr defaultColWidth="12.85546875" defaultRowHeight="15"/>
  <cols>
    <col min="1" max="1" width="13.28515625" style="87" customWidth="1"/>
    <col min="2" max="2" width="19.7109375" style="191" customWidth="1"/>
    <col min="3" max="3" width="23" style="189" customWidth="1"/>
    <col min="4" max="4" width="19.7109375" style="189" customWidth="1"/>
    <col min="5" max="5" width="24.85546875" style="189" customWidth="1"/>
    <col min="6" max="6" width="157.85546875" style="189" customWidth="1"/>
    <col min="7" max="7" width="26.7109375" style="189" customWidth="1"/>
    <col min="8" max="8" width="21" style="189" customWidth="1"/>
    <col min="9" max="9" width="14.42578125" style="189" customWidth="1"/>
    <col min="10" max="10" width="12.85546875" style="189" customWidth="1"/>
    <col min="11" max="11" width="14.7109375" style="190" customWidth="1"/>
    <col min="12" max="12" width="11.5703125" style="190" customWidth="1"/>
    <col min="13" max="13" width="16.5703125" style="190" customWidth="1"/>
    <col min="14" max="14" width="13.140625" style="189" customWidth="1"/>
    <col min="15" max="15" width="11" style="9" customWidth="1"/>
    <col min="16" max="16" width="30.42578125" style="87" customWidth="1"/>
    <col min="17" max="17" width="59" style="9" customWidth="1"/>
    <col min="18" max="18" width="46.42578125" style="158" customWidth="1"/>
    <col min="19" max="19" width="14" style="9" customWidth="1"/>
    <col min="20" max="20" width="17" style="9" customWidth="1"/>
    <col min="21" max="16384" width="12.85546875" style="9"/>
  </cols>
  <sheetData>
    <row r="1" spans="1:22" s="161" customFormat="1" ht="17.25" customHeight="1">
      <c r="A1" s="257" t="s">
        <v>0</v>
      </c>
      <c r="B1" s="258"/>
      <c r="C1" s="258"/>
      <c r="D1" s="258"/>
      <c r="E1" s="258"/>
      <c r="F1" s="258"/>
      <c r="G1" s="91"/>
      <c r="H1" s="143"/>
      <c r="I1" s="143"/>
      <c r="J1" s="259" t="s">
        <v>1</v>
      </c>
      <c r="K1" s="259"/>
      <c r="L1" s="90" t="s">
        <v>2</v>
      </c>
      <c r="M1" s="260" t="s">
        <v>3</v>
      </c>
      <c r="N1" s="261"/>
      <c r="O1" s="261"/>
      <c r="P1" s="261"/>
      <c r="Q1" s="262"/>
      <c r="R1" s="194"/>
    </row>
    <row r="2" spans="1:22" s="161" customFormat="1" ht="24">
      <c r="A2" s="263" t="s">
        <v>4</v>
      </c>
      <c r="B2" s="264"/>
      <c r="C2" s="264"/>
      <c r="D2" s="264"/>
      <c r="E2" s="264"/>
      <c r="F2" s="264"/>
      <c r="G2" s="92"/>
      <c r="H2" s="143"/>
      <c r="I2" s="143"/>
      <c r="J2" s="265" t="s">
        <v>5</v>
      </c>
      <c r="K2" s="266"/>
      <c r="L2" s="93" t="s">
        <v>6</v>
      </c>
      <c r="M2" s="267" t="s">
        <v>7</v>
      </c>
      <c r="N2" s="268"/>
      <c r="O2" s="1" t="s">
        <v>8</v>
      </c>
      <c r="P2" s="1" t="s">
        <v>9</v>
      </c>
      <c r="Q2" s="156" t="s">
        <v>10</v>
      </c>
      <c r="R2" s="194"/>
    </row>
    <row r="3" spans="1:22" s="161" customFormat="1" ht="21.75" customHeight="1">
      <c r="A3" s="263" t="s">
        <v>11</v>
      </c>
      <c r="B3" s="264"/>
      <c r="C3" s="264"/>
      <c r="D3" s="264"/>
      <c r="E3" s="264"/>
      <c r="F3" s="264"/>
      <c r="G3" s="94"/>
      <c r="H3" s="143"/>
      <c r="I3" s="143"/>
      <c r="J3" s="269" t="s">
        <v>12</v>
      </c>
      <c r="K3" s="270"/>
      <c r="L3" s="93" t="s">
        <v>13</v>
      </c>
      <c r="M3" s="271" t="s">
        <v>14</v>
      </c>
      <c r="N3" s="272"/>
      <c r="O3" s="162">
        <f>+N10</f>
        <v>75</v>
      </c>
      <c r="P3" s="159">
        <v>0.2</v>
      </c>
      <c r="Q3" s="198">
        <f>O3*P3</f>
        <v>15</v>
      </c>
      <c r="R3" s="194"/>
    </row>
    <row r="4" spans="1:22" s="161" customFormat="1" ht="18" customHeight="1">
      <c r="A4" s="273" t="s">
        <v>15</v>
      </c>
      <c r="B4" s="274"/>
      <c r="C4" s="274"/>
      <c r="D4" s="274"/>
      <c r="E4" s="274"/>
      <c r="F4" s="274"/>
      <c r="G4" s="95"/>
      <c r="H4" s="143"/>
      <c r="I4" s="143"/>
      <c r="J4" s="143"/>
      <c r="K4" s="143"/>
      <c r="L4" s="143"/>
      <c r="M4" s="271" t="s">
        <v>16</v>
      </c>
      <c r="N4" s="272"/>
      <c r="O4" s="162">
        <f>+O10</f>
        <v>62.5</v>
      </c>
      <c r="P4" s="159">
        <v>0.8</v>
      </c>
      <c r="Q4" s="198">
        <f>O4*P4</f>
        <v>50</v>
      </c>
      <c r="R4" s="195"/>
      <c r="S4" s="163"/>
      <c r="T4" s="163"/>
    </row>
    <row r="5" spans="1:22" s="161" customFormat="1" ht="23.25" customHeight="1">
      <c r="A5" s="143"/>
      <c r="B5" s="164"/>
      <c r="C5" s="143"/>
      <c r="D5" s="143"/>
      <c r="E5" s="143"/>
      <c r="F5" s="143"/>
      <c r="G5" s="143"/>
      <c r="H5" s="143"/>
      <c r="I5" s="143"/>
      <c r="J5" s="143"/>
      <c r="K5" s="143"/>
      <c r="L5" s="143"/>
      <c r="M5" s="233" t="s">
        <v>17</v>
      </c>
      <c r="N5" s="234"/>
      <c r="O5" s="235"/>
      <c r="P5" s="160">
        <f>SUM(P3:P4)</f>
        <v>1</v>
      </c>
      <c r="Q5" s="199">
        <f>SUM(Q3:Q4)</f>
        <v>65</v>
      </c>
      <c r="R5" s="194"/>
    </row>
    <row r="6" spans="1:22" s="161" customFormat="1" ht="28.5" customHeight="1">
      <c r="A6" s="238" t="s">
        <v>18</v>
      </c>
      <c r="B6" s="238"/>
      <c r="C6" s="238"/>
      <c r="D6" s="238"/>
      <c r="E6" s="143"/>
      <c r="F6" s="96"/>
      <c r="G6" s="97"/>
      <c r="H6" s="143"/>
      <c r="I6" s="143"/>
      <c r="J6" s="98" t="s">
        <v>6</v>
      </c>
      <c r="K6" s="99">
        <v>2</v>
      </c>
      <c r="L6" s="143"/>
      <c r="M6" s="233" t="s">
        <v>19</v>
      </c>
      <c r="N6" s="234"/>
      <c r="O6" s="235"/>
      <c r="P6" s="236" t="str">
        <f>IF(AND((Q5)&lt;=100,(Q5)&gt;=80),L2,IF(AND((Q5)&lt;80,(Q5)&gt;=50),L3,#REF!))</f>
        <v>No Cumple</v>
      </c>
      <c r="Q6" s="237"/>
      <c r="R6" s="194"/>
    </row>
    <row r="7" spans="1:22" s="161" customFormat="1" ht="142.5" customHeight="1">
      <c r="A7" s="238" t="s">
        <v>20</v>
      </c>
      <c r="B7" s="238"/>
      <c r="C7" s="238"/>
      <c r="D7" s="238"/>
      <c r="E7" s="143"/>
      <c r="F7" s="143"/>
      <c r="G7" s="143"/>
      <c r="H7" s="165"/>
      <c r="I7" s="165"/>
      <c r="J7" s="100" t="s">
        <v>21</v>
      </c>
      <c r="K7" s="101">
        <v>1</v>
      </c>
      <c r="L7" s="166"/>
      <c r="M7" s="143"/>
      <c r="N7" s="143"/>
      <c r="O7" s="143"/>
      <c r="P7" s="166"/>
      <c r="Q7" s="143"/>
      <c r="R7" s="194"/>
    </row>
    <row r="8" spans="1:22" s="161" customFormat="1">
      <c r="A8" s="256" t="s">
        <v>22</v>
      </c>
      <c r="B8" s="256"/>
      <c r="C8" s="275" t="s">
        <v>23</v>
      </c>
      <c r="D8" s="276"/>
      <c r="E8" s="143"/>
      <c r="F8" s="143"/>
      <c r="G8" s="143"/>
      <c r="H8" s="102"/>
      <c r="I8" s="102"/>
      <c r="J8" s="103" t="s">
        <v>24</v>
      </c>
      <c r="K8" s="104">
        <v>0</v>
      </c>
      <c r="L8" s="143"/>
      <c r="M8" s="143"/>
      <c r="N8" s="143"/>
      <c r="O8" s="143"/>
      <c r="P8" s="166"/>
      <c r="Q8" s="143"/>
      <c r="R8" s="194"/>
    </row>
    <row r="9" spans="1:22" s="161" customFormat="1" ht="15.75" customHeight="1">
      <c r="A9" s="239"/>
      <c r="B9" s="239"/>
      <c r="C9" s="143"/>
      <c r="D9" s="143"/>
      <c r="E9" s="143"/>
      <c r="F9" s="143"/>
      <c r="G9" s="143"/>
      <c r="H9" s="97"/>
      <c r="I9" s="97"/>
      <c r="J9" s="143"/>
      <c r="K9" s="143"/>
      <c r="L9" s="143"/>
      <c r="M9" s="143"/>
      <c r="N9" s="240">
        <f>+N10*0.2+O10*0.8</f>
        <v>65</v>
      </c>
      <c r="O9" s="240"/>
      <c r="P9" s="105"/>
      <c r="Q9" s="143"/>
      <c r="R9" s="194"/>
    </row>
    <row r="10" spans="1:22" ht="30.75" customHeight="1">
      <c r="A10" s="106"/>
      <c r="B10" s="107"/>
      <c r="C10" s="143"/>
      <c r="D10" s="143"/>
      <c r="E10" s="167"/>
      <c r="F10" s="108"/>
      <c r="G10" s="108"/>
      <c r="H10" s="97"/>
      <c r="I10" s="97"/>
      <c r="J10" s="143"/>
      <c r="K10" s="166"/>
      <c r="L10" s="166"/>
      <c r="M10" s="166"/>
      <c r="N10" s="109">
        <f>IF(COUNT(N12:N746)&gt;0,AVERAGE(N12:N746)*100/2,0)</f>
        <v>75</v>
      </c>
      <c r="O10" s="109">
        <f>IF(COUNT(O12:O746)&gt;0,AVERAGE(O12:O746)*100/2,0)</f>
        <v>62.5</v>
      </c>
      <c r="P10" s="110"/>
      <c r="Q10" s="144"/>
    </row>
    <row r="11" spans="1:22" s="87" customFormat="1" ht="117" customHeight="1">
      <c r="A11" s="111" t="s">
        <v>25</v>
      </c>
      <c r="B11" s="111" t="s">
        <v>26</v>
      </c>
      <c r="C11" s="111" t="s">
        <v>27</v>
      </c>
      <c r="D11" s="111" t="s">
        <v>28</v>
      </c>
      <c r="E11" s="111" t="s">
        <v>29</v>
      </c>
      <c r="F11" s="111" t="s">
        <v>30</v>
      </c>
      <c r="G11" s="111" t="s">
        <v>31</v>
      </c>
      <c r="H11" s="111" t="s">
        <v>32</v>
      </c>
      <c r="I11" s="111" t="s">
        <v>33</v>
      </c>
      <c r="J11" s="111" t="s">
        <v>34</v>
      </c>
      <c r="K11" s="111" t="s">
        <v>35</v>
      </c>
      <c r="L11" s="111" t="s">
        <v>36</v>
      </c>
      <c r="M11" s="111" t="s">
        <v>37</v>
      </c>
      <c r="N11" s="111" t="s">
        <v>38</v>
      </c>
      <c r="O11" s="111" t="s">
        <v>39</v>
      </c>
      <c r="P11" s="111" t="s">
        <v>40</v>
      </c>
      <c r="Q11" s="157" t="s">
        <v>41</v>
      </c>
      <c r="R11" s="196" t="s">
        <v>42</v>
      </c>
      <c r="T11" s="88"/>
      <c r="U11" s="88"/>
      <c r="V11" s="89"/>
    </row>
    <row r="12" spans="1:22" ht="60">
      <c r="A12" s="112" t="s">
        <v>43</v>
      </c>
      <c r="B12" s="112" t="s">
        <v>44</v>
      </c>
      <c r="C12" s="113" t="s">
        <v>45</v>
      </c>
      <c r="D12" s="114">
        <v>1</v>
      </c>
      <c r="E12" s="141" t="s">
        <v>46</v>
      </c>
      <c r="F12" s="115" t="s">
        <v>47</v>
      </c>
      <c r="G12" s="139" t="s">
        <v>48</v>
      </c>
      <c r="H12" s="116" t="s">
        <v>49</v>
      </c>
      <c r="I12" s="116" t="s">
        <v>50</v>
      </c>
      <c r="J12" s="116">
        <v>1</v>
      </c>
      <c r="K12" s="116">
        <v>1</v>
      </c>
      <c r="L12" s="117">
        <v>44798</v>
      </c>
      <c r="M12" s="122" t="s">
        <v>51</v>
      </c>
      <c r="N12" s="119">
        <v>1</v>
      </c>
      <c r="O12" s="119">
        <v>1</v>
      </c>
      <c r="P12" s="79" t="s">
        <v>52</v>
      </c>
      <c r="Q12" s="119" t="s">
        <v>53</v>
      </c>
      <c r="V12" s="168"/>
    </row>
    <row r="13" spans="1:22" ht="180">
      <c r="A13" s="112" t="s">
        <v>43</v>
      </c>
      <c r="B13" s="112" t="s">
        <v>44</v>
      </c>
      <c r="C13" s="113" t="s">
        <v>45</v>
      </c>
      <c r="D13" s="114">
        <v>2</v>
      </c>
      <c r="E13" s="141" t="s">
        <v>46</v>
      </c>
      <c r="F13" s="115" t="s">
        <v>54</v>
      </c>
      <c r="G13" s="140" t="s">
        <v>55</v>
      </c>
      <c r="H13" s="114" t="s">
        <v>56</v>
      </c>
      <c r="I13" s="114" t="s">
        <v>57</v>
      </c>
      <c r="J13" s="114" t="s">
        <v>58</v>
      </c>
      <c r="K13" s="114" t="s">
        <v>59</v>
      </c>
      <c r="L13" s="120">
        <v>44926</v>
      </c>
      <c r="M13" s="114" t="s">
        <v>60</v>
      </c>
      <c r="N13" s="119">
        <v>2</v>
      </c>
      <c r="O13" s="119">
        <v>1</v>
      </c>
      <c r="P13" s="79" t="s">
        <v>52</v>
      </c>
      <c r="Q13" s="63" t="s">
        <v>61</v>
      </c>
      <c r="V13" s="168"/>
    </row>
    <row r="14" spans="1:22" ht="36">
      <c r="A14" s="112" t="s">
        <v>43</v>
      </c>
      <c r="B14" s="112" t="s">
        <v>44</v>
      </c>
      <c r="C14" s="113" t="s">
        <v>45</v>
      </c>
      <c r="D14" s="114">
        <v>3</v>
      </c>
      <c r="E14" s="112" t="s">
        <v>62</v>
      </c>
      <c r="F14" s="115" t="s">
        <v>63</v>
      </c>
      <c r="G14" s="169"/>
      <c r="H14" s="121"/>
      <c r="I14" s="121"/>
      <c r="J14" s="121"/>
      <c r="K14" s="121"/>
      <c r="L14" s="120"/>
      <c r="M14" s="121"/>
      <c r="N14" s="119">
        <v>1</v>
      </c>
      <c r="O14" s="119">
        <v>2</v>
      </c>
      <c r="P14" s="79"/>
      <c r="Q14" s="119"/>
      <c r="V14" s="168"/>
    </row>
    <row r="15" spans="1:22" ht="36">
      <c r="A15" s="112" t="s">
        <v>43</v>
      </c>
      <c r="B15" s="112" t="s">
        <v>44</v>
      </c>
      <c r="C15" s="113" t="s">
        <v>45</v>
      </c>
      <c r="D15" s="114">
        <v>4</v>
      </c>
      <c r="E15" s="112" t="s">
        <v>62</v>
      </c>
      <c r="F15" s="115" t="s">
        <v>64</v>
      </c>
      <c r="G15" s="169"/>
      <c r="H15" s="121"/>
      <c r="I15" s="121"/>
      <c r="J15" s="121"/>
      <c r="K15" s="121"/>
      <c r="L15" s="120"/>
      <c r="M15" s="121"/>
      <c r="N15" s="119">
        <v>2</v>
      </c>
      <c r="O15" s="119">
        <v>1</v>
      </c>
      <c r="P15" s="79"/>
      <c r="Q15" s="119"/>
      <c r="U15" s="12"/>
    </row>
    <row r="16" spans="1:22" ht="48">
      <c r="A16" s="112" t="s">
        <v>43</v>
      </c>
      <c r="B16" s="112" t="s">
        <v>44</v>
      </c>
      <c r="C16" s="113" t="s">
        <v>45</v>
      </c>
      <c r="D16" s="114">
        <v>5</v>
      </c>
      <c r="E16" s="112" t="s">
        <v>65</v>
      </c>
      <c r="F16" s="115" t="s">
        <v>66</v>
      </c>
      <c r="G16" s="169"/>
      <c r="H16" s="121"/>
      <c r="I16" s="121"/>
      <c r="J16" s="121"/>
      <c r="K16" s="121"/>
      <c r="L16" s="120"/>
      <c r="M16" s="121"/>
      <c r="N16" s="119"/>
      <c r="O16" s="119"/>
      <c r="P16" s="79"/>
      <c r="Q16" s="119"/>
    </row>
    <row r="17" spans="1:19" ht="60">
      <c r="A17" s="112" t="s">
        <v>43</v>
      </c>
      <c r="B17" s="112" t="s">
        <v>44</v>
      </c>
      <c r="C17" s="113" t="s">
        <v>45</v>
      </c>
      <c r="D17" s="114">
        <v>6</v>
      </c>
      <c r="E17" s="112" t="s">
        <v>67</v>
      </c>
      <c r="F17" s="115" t="s">
        <v>68</v>
      </c>
      <c r="G17" s="169"/>
      <c r="H17" s="121"/>
      <c r="I17" s="121"/>
      <c r="J17" s="121"/>
      <c r="K17" s="121"/>
      <c r="L17" s="120"/>
      <c r="M17" s="114"/>
      <c r="N17" s="119"/>
      <c r="O17" s="119"/>
      <c r="P17" s="79"/>
      <c r="Q17" s="119"/>
    </row>
    <row r="18" spans="1:19" ht="96">
      <c r="A18" s="112" t="s">
        <v>43</v>
      </c>
      <c r="B18" s="112" t="s">
        <v>44</v>
      </c>
      <c r="C18" s="113" t="s">
        <v>45</v>
      </c>
      <c r="D18" s="114">
        <v>7</v>
      </c>
      <c r="E18" s="112" t="s">
        <v>67</v>
      </c>
      <c r="F18" s="115" t="s">
        <v>69</v>
      </c>
      <c r="G18" s="169"/>
      <c r="H18" s="121"/>
      <c r="I18" s="121"/>
      <c r="J18" s="121"/>
      <c r="K18" s="121"/>
      <c r="L18" s="120"/>
      <c r="M18" s="114"/>
      <c r="N18" s="119"/>
      <c r="O18" s="119"/>
      <c r="P18" s="79"/>
      <c r="Q18" s="119"/>
    </row>
    <row r="19" spans="1:19" ht="60">
      <c r="A19" s="112" t="s">
        <v>43</v>
      </c>
      <c r="B19" s="112" t="s">
        <v>44</v>
      </c>
      <c r="C19" s="113" t="s">
        <v>45</v>
      </c>
      <c r="D19" s="114">
        <v>8</v>
      </c>
      <c r="E19" s="112" t="s">
        <v>67</v>
      </c>
      <c r="F19" s="115" t="s">
        <v>70</v>
      </c>
      <c r="G19" s="169"/>
      <c r="H19" s="121"/>
      <c r="I19" s="121"/>
      <c r="J19" s="121"/>
      <c r="K19" s="121"/>
      <c r="L19" s="120"/>
      <c r="M19" s="114"/>
      <c r="N19" s="119"/>
      <c r="O19" s="119"/>
      <c r="P19" s="79"/>
      <c r="Q19" s="119"/>
    </row>
    <row r="20" spans="1:19" ht="48">
      <c r="A20" s="112" t="s">
        <v>43</v>
      </c>
      <c r="B20" s="112" t="s">
        <v>44</v>
      </c>
      <c r="C20" s="113" t="s">
        <v>45</v>
      </c>
      <c r="D20" s="114">
        <v>9</v>
      </c>
      <c r="E20" s="112" t="s">
        <v>71</v>
      </c>
      <c r="F20" s="115" t="s">
        <v>72</v>
      </c>
      <c r="G20" s="169"/>
      <c r="H20" s="116"/>
      <c r="I20" s="116"/>
      <c r="J20" s="116"/>
      <c r="K20" s="116"/>
      <c r="L20" s="117"/>
      <c r="M20" s="118"/>
      <c r="N20" s="119"/>
      <c r="O20" s="119"/>
      <c r="P20" s="79"/>
      <c r="Q20" s="119"/>
      <c r="R20" s="197"/>
      <c r="S20" s="23"/>
    </row>
    <row r="21" spans="1:19" ht="36">
      <c r="A21" s="112" t="s">
        <v>43</v>
      </c>
      <c r="B21" s="112" t="s">
        <v>44</v>
      </c>
      <c r="C21" s="113" t="s">
        <v>45</v>
      </c>
      <c r="D21" s="114">
        <v>10</v>
      </c>
      <c r="E21" s="112" t="s">
        <v>71</v>
      </c>
      <c r="F21" s="63" t="s">
        <v>73</v>
      </c>
      <c r="G21" s="119"/>
      <c r="H21" s="122"/>
      <c r="I21" s="122"/>
      <c r="J21" s="122"/>
      <c r="K21" s="122"/>
      <c r="L21" s="123"/>
      <c r="M21" s="122"/>
      <c r="N21" s="119"/>
      <c r="O21" s="119"/>
      <c r="P21" s="79"/>
      <c r="Q21" s="119"/>
      <c r="R21" s="197"/>
      <c r="S21" s="23"/>
    </row>
    <row r="22" spans="1:19" ht="36">
      <c r="A22" s="112" t="s">
        <v>43</v>
      </c>
      <c r="B22" s="112" t="s">
        <v>44</v>
      </c>
      <c r="C22" s="113" t="s">
        <v>45</v>
      </c>
      <c r="D22" s="114">
        <v>11</v>
      </c>
      <c r="E22" s="114" t="s">
        <v>74</v>
      </c>
      <c r="F22" s="63" t="s">
        <v>75</v>
      </c>
      <c r="G22" s="119"/>
      <c r="H22" s="122"/>
      <c r="I22" s="122"/>
      <c r="J22" s="122"/>
      <c r="K22" s="122"/>
      <c r="L22" s="123"/>
      <c r="M22" s="122"/>
      <c r="N22" s="119"/>
      <c r="O22" s="119"/>
      <c r="P22" s="79"/>
      <c r="Q22" s="119"/>
      <c r="R22" s="197"/>
      <c r="S22" s="23"/>
    </row>
    <row r="23" spans="1:19" ht="36">
      <c r="A23" s="112" t="s">
        <v>43</v>
      </c>
      <c r="B23" s="112" t="s">
        <v>44</v>
      </c>
      <c r="C23" s="113" t="s">
        <v>45</v>
      </c>
      <c r="D23" s="114">
        <v>12</v>
      </c>
      <c r="E23" s="114" t="s">
        <v>74</v>
      </c>
      <c r="F23" s="63" t="s">
        <v>76</v>
      </c>
      <c r="G23" s="119"/>
      <c r="H23" s="122"/>
      <c r="I23" s="122"/>
      <c r="J23" s="122"/>
      <c r="K23" s="122"/>
      <c r="L23" s="123"/>
      <c r="M23" s="122"/>
      <c r="N23" s="119"/>
      <c r="O23" s="119"/>
      <c r="P23" s="79"/>
      <c r="Q23" s="119"/>
      <c r="R23" s="197"/>
      <c r="S23" s="23"/>
    </row>
    <row r="24" spans="1:19" ht="252">
      <c r="A24" s="112" t="s">
        <v>43</v>
      </c>
      <c r="B24" s="112" t="s">
        <v>44</v>
      </c>
      <c r="C24" s="113" t="s">
        <v>45</v>
      </c>
      <c r="D24" s="114">
        <v>13</v>
      </c>
      <c r="E24" s="114" t="s">
        <v>77</v>
      </c>
      <c r="F24" s="63" t="s">
        <v>78</v>
      </c>
      <c r="G24" s="119"/>
      <c r="H24" s="122"/>
      <c r="I24" s="122"/>
      <c r="J24" s="122"/>
      <c r="K24" s="122"/>
      <c r="L24" s="123"/>
      <c r="M24" s="122"/>
      <c r="N24" s="119"/>
      <c r="O24" s="119"/>
      <c r="P24" s="79"/>
      <c r="Q24" s="119"/>
      <c r="R24" s="197"/>
      <c r="S24" s="23"/>
    </row>
    <row r="25" spans="1:19" ht="72">
      <c r="A25" s="112" t="s">
        <v>43</v>
      </c>
      <c r="B25" s="112" t="s">
        <v>44</v>
      </c>
      <c r="C25" s="113" t="s">
        <v>45</v>
      </c>
      <c r="D25" s="114">
        <v>14</v>
      </c>
      <c r="E25" s="114" t="s">
        <v>79</v>
      </c>
      <c r="F25" s="63" t="s">
        <v>80</v>
      </c>
      <c r="G25" s="119"/>
      <c r="H25" s="122"/>
      <c r="I25" s="122"/>
      <c r="J25" s="122"/>
      <c r="K25" s="122"/>
      <c r="L25" s="123"/>
      <c r="M25" s="122"/>
      <c r="N25" s="119"/>
      <c r="O25" s="119"/>
      <c r="P25" s="79"/>
      <c r="Q25" s="119"/>
      <c r="R25" s="197"/>
      <c r="S25" s="23"/>
    </row>
    <row r="26" spans="1:19" ht="139.5" customHeight="1">
      <c r="A26" s="112" t="s">
        <v>43</v>
      </c>
      <c r="B26" s="112" t="s">
        <v>44</v>
      </c>
      <c r="C26" s="113" t="s">
        <v>45</v>
      </c>
      <c r="D26" s="114">
        <v>15</v>
      </c>
      <c r="E26" s="114" t="s">
        <v>81</v>
      </c>
      <c r="F26" s="63" t="s">
        <v>82</v>
      </c>
      <c r="G26" s="119"/>
      <c r="H26" s="122"/>
      <c r="I26" s="122"/>
      <c r="J26" s="122"/>
      <c r="K26" s="122"/>
      <c r="L26" s="123"/>
      <c r="M26" s="122"/>
      <c r="N26" s="119"/>
      <c r="O26" s="119"/>
      <c r="P26" s="79"/>
      <c r="Q26" s="119"/>
      <c r="R26" s="197"/>
      <c r="S26" s="23"/>
    </row>
    <row r="27" spans="1:19" ht="36">
      <c r="A27" s="112" t="s">
        <v>43</v>
      </c>
      <c r="B27" s="112" t="s">
        <v>44</v>
      </c>
      <c r="C27" s="113" t="s">
        <v>45</v>
      </c>
      <c r="D27" s="114">
        <v>16</v>
      </c>
      <c r="E27" s="114" t="s">
        <v>83</v>
      </c>
      <c r="F27" s="63" t="s">
        <v>84</v>
      </c>
      <c r="G27" s="119"/>
      <c r="H27" s="122"/>
      <c r="I27" s="122"/>
      <c r="J27" s="122"/>
      <c r="K27" s="122"/>
      <c r="L27" s="123"/>
      <c r="M27" s="122"/>
      <c r="N27" s="119"/>
      <c r="O27" s="119"/>
      <c r="P27" s="79"/>
      <c r="Q27" s="119"/>
      <c r="R27" s="197"/>
      <c r="S27" s="23"/>
    </row>
    <row r="28" spans="1:19" ht="120">
      <c r="A28" s="112" t="s">
        <v>43</v>
      </c>
      <c r="B28" s="112" t="s">
        <v>44</v>
      </c>
      <c r="C28" s="113" t="s">
        <v>45</v>
      </c>
      <c r="D28" s="114">
        <v>17</v>
      </c>
      <c r="E28" s="114" t="s">
        <v>85</v>
      </c>
      <c r="F28" s="63" t="s">
        <v>86</v>
      </c>
      <c r="G28" s="119"/>
      <c r="H28" s="122"/>
      <c r="I28" s="122"/>
      <c r="J28" s="122"/>
      <c r="K28" s="122"/>
      <c r="L28" s="123"/>
      <c r="M28" s="122"/>
      <c r="N28" s="119"/>
      <c r="O28" s="119"/>
      <c r="P28" s="79"/>
      <c r="Q28" s="119"/>
      <c r="R28" s="197"/>
      <c r="S28" s="23"/>
    </row>
    <row r="29" spans="1:19" ht="60">
      <c r="A29" s="112" t="s">
        <v>43</v>
      </c>
      <c r="B29" s="112" t="s">
        <v>44</v>
      </c>
      <c r="C29" s="113" t="s">
        <v>45</v>
      </c>
      <c r="D29" s="114">
        <v>18</v>
      </c>
      <c r="E29" s="114" t="s">
        <v>85</v>
      </c>
      <c r="F29" s="63" t="s">
        <v>87</v>
      </c>
      <c r="G29" s="119"/>
      <c r="H29" s="122"/>
      <c r="I29" s="122"/>
      <c r="J29" s="122"/>
      <c r="K29" s="122"/>
      <c r="L29" s="123"/>
      <c r="M29" s="122"/>
      <c r="N29" s="119"/>
      <c r="O29" s="119"/>
      <c r="P29" s="79"/>
      <c r="Q29" s="119"/>
      <c r="R29" s="197"/>
      <c r="S29" s="23"/>
    </row>
    <row r="30" spans="1:19" ht="168">
      <c r="A30" s="112" t="s">
        <v>43</v>
      </c>
      <c r="B30" s="112" t="s">
        <v>44</v>
      </c>
      <c r="C30" s="113" t="s">
        <v>45</v>
      </c>
      <c r="D30" s="114">
        <v>19</v>
      </c>
      <c r="E30" s="114" t="s">
        <v>88</v>
      </c>
      <c r="F30" s="63" t="s">
        <v>89</v>
      </c>
      <c r="G30" s="119"/>
      <c r="H30" s="122"/>
      <c r="I30" s="122"/>
      <c r="J30" s="122"/>
      <c r="K30" s="122"/>
      <c r="L30" s="123"/>
      <c r="M30" s="122"/>
      <c r="N30" s="119"/>
      <c r="O30" s="119"/>
      <c r="P30" s="79"/>
      <c r="Q30" s="119"/>
      <c r="R30" s="197"/>
      <c r="S30" s="23"/>
    </row>
    <row r="31" spans="1:19" ht="408">
      <c r="A31" s="112" t="s">
        <v>43</v>
      </c>
      <c r="B31" s="112" t="s">
        <v>44</v>
      </c>
      <c r="C31" s="113" t="s">
        <v>45</v>
      </c>
      <c r="D31" s="114">
        <v>20</v>
      </c>
      <c r="E31" s="114" t="s">
        <v>90</v>
      </c>
      <c r="F31" s="63" t="s">
        <v>91</v>
      </c>
      <c r="G31" s="119"/>
      <c r="H31" s="122"/>
      <c r="I31" s="122"/>
      <c r="J31" s="122"/>
      <c r="K31" s="122"/>
      <c r="L31" s="123"/>
      <c r="M31" s="122"/>
      <c r="N31" s="119"/>
      <c r="O31" s="119"/>
      <c r="P31" s="79"/>
      <c r="Q31" s="119"/>
      <c r="R31" s="197"/>
      <c r="S31" s="23"/>
    </row>
    <row r="32" spans="1:19" ht="408">
      <c r="A32" s="112" t="s">
        <v>43</v>
      </c>
      <c r="B32" s="112" t="s">
        <v>44</v>
      </c>
      <c r="C32" s="113" t="s">
        <v>45</v>
      </c>
      <c r="D32" s="114">
        <v>21</v>
      </c>
      <c r="E32" s="114" t="s">
        <v>90</v>
      </c>
      <c r="F32" s="63" t="s">
        <v>92</v>
      </c>
      <c r="G32" s="119"/>
      <c r="H32" s="122"/>
      <c r="I32" s="122"/>
      <c r="J32" s="122"/>
      <c r="K32" s="122"/>
      <c r="L32" s="123"/>
      <c r="M32" s="122"/>
      <c r="N32" s="119"/>
      <c r="O32" s="119"/>
      <c r="P32" s="79"/>
      <c r="Q32" s="119"/>
      <c r="R32" s="197"/>
      <c r="S32" s="23"/>
    </row>
    <row r="33" spans="1:19" ht="108">
      <c r="A33" s="112" t="s">
        <v>43</v>
      </c>
      <c r="B33" s="112" t="s">
        <v>44</v>
      </c>
      <c r="C33" s="113" t="s">
        <v>45</v>
      </c>
      <c r="D33" s="114">
        <v>22</v>
      </c>
      <c r="E33" s="114" t="s">
        <v>93</v>
      </c>
      <c r="F33" s="63" t="s">
        <v>94</v>
      </c>
      <c r="G33" s="119"/>
      <c r="H33" s="122"/>
      <c r="I33" s="122"/>
      <c r="J33" s="122"/>
      <c r="K33" s="122"/>
      <c r="L33" s="123"/>
      <c r="M33" s="122"/>
      <c r="N33" s="119"/>
      <c r="O33" s="119"/>
      <c r="P33" s="79"/>
      <c r="Q33" s="119"/>
      <c r="R33" s="197"/>
      <c r="S33" s="23"/>
    </row>
    <row r="34" spans="1:19" ht="36">
      <c r="A34" s="112" t="s">
        <v>43</v>
      </c>
      <c r="B34" s="112" t="s">
        <v>44</v>
      </c>
      <c r="C34" s="113" t="s">
        <v>45</v>
      </c>
      <c r="D34" s="114">
        <v>23</v>
      </c>
      <c r="E34" s="114" t="s">
        <v>95</v>
      </c>
      <c r="F34" s="63" t="s">
        <v>96</v>
      </c>
      <c r="G34" s="119"/>
      <c r="H34" s="122"/>
      <c r="I34" s="122"/>
      <c r="J34" s="122"/>
      <c r="K34" s="122"/>
      <c r="L34" s="123"/>
      <c r="M34" s="122"/>
      <c r="N34" s="119"/>
      <c r="O34" s="119"/>
      <c r="P34" s="79"/>
      <c r="Q34" s="119"/>
      <c r="R34" s="197"/>
      <c r="S34" s="23"/>
    </row>
    <row r="35" spans="1:19" s="171" customFormat="1">
      <c r="A35" s="216" t="s">
        <v>43</v>
      </c>
      <c r="B35" s="216" t="s">
        <v>44</v>
      </c>
      <c r="C35" s="219" t="s">
        <v>45</v>
      </c>
      <c r="D35" s="213">
        <v>24</v>
      </c>
      <c r="E35" s="213" t="s">
        <v>97</v>
      </c>
      <c r="F35" s="225" t="s">
        <v>98</v>
      </c>
      <c r="G35" s="213" t="s">
        <v>99</v>
      </c>
      <c r="H35" s="210" t="s">
        <v>100</v>
      </c>
      <c r="I35" s="210" t="s">
        <v>101</v>
      </c>
      <c r="J35" s="210">
        <v>1</v>
      </c>
      <c r="K35" s="210">
        <v>1</v>
      </c>
      <c r="L35" s="207">
        <v>44865</v>
      </c>
      <c r="M35" s="210" t="s">
        <v>51</v>
      </c>
      <c r="N35" s="204"/>
      <c r="O35" s="204"/>
      <c r="P35" s="204" t="s">
        <v>102</v>
      </c>
      <c r="Q35" s="224" t="s">
        <v>103</v>
      </c>
      <c r="R35" s="151" t="s">
        <v>104</v>
      </c>
      <c r="S35" s="170"/>
    </row>
    <row r="36" spans="1:19" s="171" customFormat="1">
      <c r="A36" s="217"/>
      <c r="B36" s="217"/>
      <c r="C36" s="220"/>
      <c r="D36" s="214"/>
      <c r="E36" s="214"/>
      <c r="F36" s="226"/>
      <c r="G36" s="214"/>
      <c r="H36" s="211"/>
      <c r="I36" s="211"/>
      <c r="J36" s="211"/>
      <c r="K36" s="211"/>
      <c r="L36" s="208"/>
      <c r="M36" s="211"/>
      <c r="N36" s="205"/>
      <c r="O36" s="205"/>
      <c r="P36" s="205"/>
      <c r="Q36" s="224"/>
      <c r="R36" s="152" t="s">
        <v>105</v>
      </c>
      <c r="S36" s="170"/>
    </row>
    <row r="37" spans="1:19" s="171" customFormat="1">
      <c r="A37" s="217"/>
      <c r="B37" s="217"/>
      <c r="C37" s="220"/>
      <c r="D37" s="214"/>
      <c r="E37" s="214"/>
      <c r="F37" s="226"/>
      <c r="G37" s="214"/>
      <c r="H37" s="211"/>
      <c r="I37" s="211"/>
      <c r="J37" s="211"/>
      <c r="K37" s="211"/>
      <c r="L37" s="208"/>
      <c r="M37" s="211"/>
      <c r="N37" s="205"/>
      <c r="O37" s="205"/>
      <c r="P37" s="205"/>
      <c r="Q37" s="224"/>
      <c r="R37" s="152" t="s">
        <v>106</v>
      </c>
      <c r="S37" s="170"/>
    </row>
    <row r="38" spans="1:19" s="171" customFormat="1">
      <c r="A38" s="217"/>
      <c r="B38" s="217"/>
      <c r="C38" s="220"/>
      <c r="D38" s="214"/>
      <c r="E38" s="214"/>
      <c r="F38" s="226"/>
      <c r="G38" s="214"/>
      <c r="H38" s="211"/>
      <c r="I38" s="211"/>
      <c r="J38" s="211"/>
      <c r="K38" s="211"/>
      <c r="L38" s="208"/>
      <c r="M38" s="211"/>
      <c r="N38" s="205"/>
      <c r="O38" s="205"/>
      <c r="P38" s="205"/>
      <c r="Q38" s="224"/>
      <c r="R38" s="152" t="s">
        <v>107</v>
      </c>
      <c r="S38" s="170"/>
    </row>
    <row r="39" spans="1:19" s="171" customFormat="1">
      <c r="A39" s="217"/>
      <c r="B39" s="217"/>
      <c r="C39" s="220"/>
      <c r="D39" s="214"/>
      <c r="E39" s="214"/>
      <c r="F39" s="226"/>
      <c r="G39" s="214"/>
      <c r="H39" s="211"/>
      <c r="I39" s="211"/>
      <c r="J39" s="211"/>
      <c r="K39" s="211"/>
      <c r="L39" s="208"/>
      <c r="M39" s="211"/>
      <c r="N39" s="205"/>
      <c r="O39" s="205"/>
      <c r="P39" s="205"/>
      <c r="Q39" s="224"/>
      <c r="R39" s="152" t="s">
        <v>108</v>
      </c>
      <c r="S39" s="170"/>
    </row>
    <row r="40" spans="1:19" s="171" customFormat="1">
      <c r="A40" s="217"/>
      <c r="B40" s="217"/>
      <c r="C40" s="220"/>
      <c r="D40" s="214"/>
      <c r="E40" s="214"/>
      <c r="F40" s="226"/>
      <c r="G40" s="214"/>
      <c r="H40" s="211"/>
      <c r="I40" s="211"/>
      <c r="J40" s="211"/>
      <c r="K40" s="211"/>
      <c r="L40" s="208"/>
      <c r="M40" s="211"/>
      <c r="N40" s="205"/>
      <c r="O40" s="205"/>
      <c r="P40" s="205"/>
      <c r="Q40" s="224"/>
      <c r="R40" s="152" t="s">
        <v>109</v>
      </c>
      <c r="S40" s="170"/>
    </row>
    <row r="41" spans="1:19" s="171" customFormat="1">
      <c r="A41" s="217"/>
      <c r="B41" s="217"/>
      <c r="C41" s="220"/>
      <c r="D41" s="214"/>
      <c r="E41" s="214"/>
      <c r="F41" s="226"/>
      <c r="G41" s="214"/>
      <c r="H41" s="211"/>
      <c r="I41" s="211"/>
      <c r="J41" s="211"/>
      <c r="K41" s="211"/>
      <c r="L41" s="208"/>
      <c r="M41" s="211"/>
      <c r="N41" s="205"/>
      <c r="O41" s="205"/>
      <c r="P41" s="205"/>
      <c r="Q41" s="224"/>
      <c r="R41" s="152" t="s">
        <v>110</v>
      </c>
      <c r="S41" s="170"/>
    </row>
    <row r="42" spans="1:19" s="171" customFormat="1">
      <c r="A42" s="217"/>
      <c r="B42" s="217"/>
      <c r="C42" s="220"/>
      <c r="D42" s="214"/>
      <c r="E42" s="214"/>
      <c r="F42" s="226"/>
      <c r="G42" s="214"/>
      <c r="H42" s="211"/>
      <c r="I42" s="211"/>
      <c r="J42" s="211"/>
      <c r="K42" s="211"/>
      <c r="L42" s="208"/>
      <c r="M42" s="211"/>
      <c r="N42" s="205"/>
      <c r="O42" s="205"/>
      <c r="P42" s="205"/>
      <c r="Q42" s="224"/>
      <c r="R42" s="152" t="s">
        <v>111</v>
      </c>
      <c r="S42" s="170"/>
    </row>
    <row r="43" spans="1:19" s="171" customFormat="1">
      <c r="A43" s="217"/>
      <c r="B43" s="217"/>
      <c r="C43" s="220"/>
      <c r="D43" s="214"/>
      <c r="E43" s="214"/>
      <c r="F43" s="226"/>
      <c r="G43" s="214"/>
      <c r="H43" s="211"/>
      <c r="I43" s="211"/>
      <c r="J43" s="211"/>
      <c r="K43" s="211"/>
      <c r="L43" s="208"/>
      <c r="M43" s="211"/>
      <c r="N43" s="205"/>
      <c r="O43" s="205"/>
      <c r="P43" s="205"/>
      <c r="Q43" s="224"/>
      <c r="R43" s="152" t="s">
        <v>112</v>
      </c>
      <c r="S43" s="170"/>
    </row>
    <row r="44" spans="1:19" s="171" customFormat="1">
      <c r="A44" s="217"/>
      <c r="B44" s="217"/>
      <c r="C44" s="220"/>
      <c r="D44" s="214"/>
      <c r="E44" s="214"/>
      <c r="F44" s="226"/>
      <c r="G44" s="214"/>
      <c r="H44" s="211"/>
      <c r="I44" s="211"/>
      <c r="J44" s="211"/>
      <c r="K44" s="211"/>
      <c r="L44" s="208"/>
      <c r="M44" s="211"/>
      <c r="N44" s="205"/>
      <c r="O44" s="205"/>
      <c r="P44" s="205"/>
      <c r="Q44" s="224"/>
      <c r="R44" s="152" t="s">
        <v>113</v>
      </c>
      <c r="S44" s="170"/>
    </row>
    <row r="45" spans="1:19" s="171" customFormat="1">
      <c r="A45" s="217"/>
      <c r="B45" s="217"/>
      <c r="C45" s="220"/>
      <c r="D45" s="214"/>
      <c r="E45" s="214"/>
      <c r="F45" s="226"/>
      <c r="G45" s="214"/>
      <c r="H45" s="211"/>
      <c r="I45" s="211"/>
      <c r="J45" s="211"/>
      <c r="K45" s="211"/>
      <c r="L45" s="208"/>
      <c r="M45" s="211"/>
      <c r="N45" s="205"/>
      <c r="O45" s="205"/>
      <c r="P45" s="205"/>
      <c r="Q45" s="224"/>
      <c r="R45" s="151" t="s">
        <v>114</v>
      </c>
      <c r="S45" s="170"/>
    </row>
    <row r="46" spans="1:19" s="171" customFormat="1">
      <c r="A46" s="217"/>
      <c r="B46" s="217"/>
      <c r="C46" s="220"/>
      <c r="D46" s="214"/>
      <c r="E46" s="214"/>
      <c r="F46" s="226"/>
      <c r="G46" s="214"/>
      <c r="H46" s="211"/>
      <c r="I46" s="211"/>
      <c r="J46" s="211"/>
      <c r="K46" s="211"/>
      <c r="L46" s="208"/>
      <c r="M46" s="211"/>
      <c r="N46" s="205"/>
      <c r="O46" s="205"/>
      <c r="P46" s="205"/>
      <c r="Q46" s="201" t="s">
        <v>115</v>
      </c>
      <c r="R46" s="151" t="s">
        <v>116</v>
      </c>
      <c r="S46" s="170"/>
    </row>
    <row r="47" spans="1:19" s="171" customFormat="1">
      <c r="A47" s="217"/>
      <c r="B47" s="217"/>
      <c r="C47" s="220"/>
      <c r="D47" s="214"/>
      <c r="E47" s="214"/>
      <c r="F47" s="226"/>
      <c r="G47" s="214"/>
      <c r="H47" s="211"/>
      <c r="I47" s="211"/>
      <c r="J47" s="211"/>
      <c r="K47" s="211"/>
      <c r="L47" s="208"/>
      <c r="M47" s="211"/>
      <c r="N47" s="205"/>
      <c r="O47" s="205"/>
      <c r="P47" s="205"/>
      <c r="Q47" s="222"/>
      <c r="R47" s="151" t="s">
        <v>117</v>
      </c>
      <c r="S47" s="170"/>
    </row>
    <row r="48" spans="1:19" s="171" customFormat="1">
      <c r="A48" s="217"/>
      <c r="B48" s="217"/>
      <c r="C48" s="220"/>
      <c r="D48" s="214"/>
      <c r="E48" s="214"/>
      <c r="F48" s="226"/>
      <c r="G48" s="214"/>
      <c r="H48" s="211"/>
      <c r="I48" s="211"/>
      <c r="J48" s="211"/>
      <c r="K48" s="211"/>
      <c r="L48" s="208"/>
      <c r="M48" s="211"/>
      <c r="N48" s="205"/>
      <c r="O48" s="205"/>
      <c r="P48" s="205"/>
      <c r="Q48" s="222"/>
      <c r="R48" s="151" t="s">
        <v>118</v>
      </c>
      <c r="S48" s="170"/>
    </row>
    <row r="49" spans="1:19" s="171" customFormat="1">
      <c r="A49" s="217"/>
      <c r="B49" s="217"/>
      <c r="C49" s="220"/>
      <c r="D49" s="214"/>
      <c r="E49" s="214"/>
      <c r="F49" s="226"/>
      <c r="G49" s="214"/>
      <c r="H49" s="211"/>
      <c r="I49" s="211"/>
      <c r="J49" s="211"/>
      <c r="K49" s="211"/>
      <c r="L49" s="208"/>
      <c r="M49" s="211"/>
      <c r="N49" s="205"/>
      <c r="O49" s="205"/>
      <c r="P49" s="205"/>
      <c r="Q49" s="222"/>
      <c r="R49" s="151" t="s">
        <v>119</v>
      </c>
      <c r="S49" s="170"/>
    </row>
    <row r="50" spans="1:19" s="171" customFormat="1">
      <c r="A50" s="217"/>
      <c r="B50" s="217"/>
      <c r="C50" s="220"/>
      <c r="D50" s="214"/>
      <c r="E50" s="214"/>
      <c r="F50" s="226"/>
      <c r="G50" s="214"/>
      <c r="H50" s="211"/>
      <c r="I50" s="211"/>
      <c r="J50" s="211"/>
      <c r="K50" s="211"/>
      <c r="L50" s="208"/>
      <c r="M50" s="211"/>
      <c r="N50" s="205"/>
      <c r="O50" s="205"/>
      <c r="P50" s="205"/>
      <c r="Q50" s="222"/>
      <c r="R50" s="151" t="s">
        <v>120</v>
      </c>
      <c r="S50" s="170"/>
    </row>
    <row r="51" spans="1:19" s="171" customFormat="1">
      <c r="A51" s="217"/>
      <c r="B51" s="217"/>
      <c r="C51" s="220"/>
      <c r="D51" s="214"/>
      <c r="E51" s="214"/>
      <c r="F51" s="226"/>
      <c r="G51" s="214"/>
      <c r="H51" s="211"/>
      <c r="I51" s="211"/>
      <c r="J51" s="211"/>
      <c r="K51" s="211"/>
      <c r="L51" s="208"/>
      <c r="M51" s="211"/>
      <c r="N51" s="205"/>
      <c r="O51" s="205"/>
      <c r="P51" s="205"/>
      <c r="Q51" s="222"/>
      <c r="R51" s="151" t="s">
        <v>121</v>
      </c>
      <c r="S51" s="170"/>
    </row>
    <row r="52" spans="1:19" s="171" customFormat="1">
      <c r="A52" s="218"/>
      <c r="B52" s="218"/>
      <c r="C52" s="221"/>
      <c r="D52" s="215"/>
      <c r="E52" s="215"/>
      <c r="F52" s="227"/>
      <c r="G52" s="215"/>
      <c r="H52" s="212"/>
      <c r="I52" s="212"/>
      <c r="J52" s="212"/>
      <c r="K52" s="212"/>
      <c r="L52" s="209"/>
      <c r="M52" s="212"/>
      <c r="N52" s="206"/>
      <c r="O52" s="206"/>
      <c r="P52" s="206"/>
      <c r="Q52" s="223"/>
      <c r="R52" s="151" t="s">
        <v>122</v>
      </c>
      <c r="S52" s="170"/>
    </row>
    <row r="53" spans="1:19" s="171" customFormat="1" ht="156.6" customHeight="1">
      <c r="A53" s="141" t="s">
        <v>43</v>
      </c>
      <c r="B53" s="141" t="s">
        <v>44</v>
      </c>
      <c r="C53" s="145" t="s">
        <v>45</v>
      </c>
      <c r="D53" s="146">
        <v>25</v>
      </c>
      <c r="E53" s="146" t="s">
        <v>97</v>
      </c>
      <c r="F53" s="147" t="s">
        <v>123</v>
      </c>
      <c r="G53" s="147" t="s">
        <v>124</v>
      </c>
      <c r="H53" s="153" t="s">
        <v>125</v>
      </c>
      <c r="I53" s="148" t="s">
        <v>126</v>
      </c>
      <c r="J53" s="148">
        <v>1</v>
      </c>
      <c r="K53" s="148">
        <v>1</v>
      </c>
      <c r="L53" s="149">
        <v>44895</v>
      </c>
      <c r="M53" s="148" t="s">
        <v>51</v>
      </c>
      <c r="N53" s="150"/>
      <c r="O53" s="150"/>
      <c r="P53" s="154" t="s">
        <v>102</v>
      </c>
      <c r="Q53" s="147" t="s">
        <v>127</v>
      </c>
      <c r="R53" s="151" t="s">
        <v>104</v>
      </c>
      <c r="S53" s="170"/>
    </row>
    <row r="54" spans="1:19" s="171" customFormat="1" ht="60">
      <c r="A54" s="141" t="s">
        <v>43</v>
      </c>
      <c r="B54" s="141" t="s">
        <v>44</v>
      </c>
      <c r="C54" s="145" t="s">
        <v>45</v>
      </c>
      <c r="D54" s="146">
        <v>25</v>
      </c>
      <c r="E54" s="146" t="s">
        <v>97</v>
      </c>
      <c r="F54" s="147" t="s">
        <v>123</v>
      </c>
      <c r="G54" s="147" t="s">
        <v>124</v>
      </c>
      <c r="H54" s="153" t="s">
        <v>125</v>
      </c>
      <c r="I54" s="148" t="s">
        <v>128</v>
      </c>
      <c r="J54" s="148">
        <v>1</v>
      </c>
      <c r="K54" s="148">
        <v>1</v>
      </c>
      <c r="L54" s="149">
        <v>44895</v>
      </c>
      <c r="M54" s="148" t="s">
        <v>51</v>
      </c>
      <c r="N54" s="150"/>
      <c r="O54" s="150"/>
      <c r="P54" s="154" t="s">
        <v>102</v>
      </c>
      <c r="Q54" s="147" t="s">
        <v>129</v>
      </c>
      <c r="R54" s="193" t="s">
        <v>130</v>
      </c>
      <c r="S54" s="170"/>
    </row>
    <row r="55" spans="1:19" s="171" customFormat="1" ht="60">
      <c r="A55" s="141" t="s">
        <v>43</v>
      </c>
      <c r="B55" s="141" t="s">
        <v>44</v>
      </c>
      <c r="C55" s="145" t="s">
        <v>45</v>
      </c>
      <c r="D55" s="146">
        <v>25</v>
      </c>
      <c r="E55" s="146" t="s">
        <v>97</v>
      </c>
      <c r="F55" s="147" t="s">
        <v>123</v>
      </c>
      <c r="G55" s="147" t="s">
        <v>124</v>
      </c>
      <c r="H55" s="153" t="s">
        <v>125</v>
      </c>
      <c r="I55" s="148" t="s">
        <v>131</v>
      </c>
      <c r="J55" s="148">
        <v>1</v>
      </c>
      <c r="K55" s="148">
        <v>1</v>
      </c>
      <c r="L55" s="149">
        <v>44926</v>
      </c>
      <c r="M55" s="148" t="s">
        <v>51</v>
      </c>
      <c r="N55" s="150"/>
      <c r="O55" s="150"/>
      <c r="P55" s="154" t="s">
        <v>102</v>
      </c>
      <c r="Q55" s="147" t="s">
        <v>132</v>
      </c>
      <c r="R55" s="193" t="s">
        <v>130</v>
      </c>
      <c r="S55" s="170"/>
    </row>
    <row r="56" spans="1:19" s="171" customFormat="1" ht="33.6" customHeight="1">
      <c r="A56" s="216" t="s">
        <v>43</v>
      </c>
      <c r="B56" s="216" t="s">
        <v>44</v>
      </c>
      <c r="C56" s="219" t="s">
        <v>45</v>
      </c>
      <c r="D56" s="213">
        <v>26</v>
      </c>
      <c r="E56" s="213" t="s">
        <v>97</v>
      </c>
      <c r="F56" s="213" t="s">
        <v>133</v>
      </c>
      <c r="G56" s="213" t="s">
        <v>124</v>
      </c>
      <c r="H56" s="210" t="s">
        <v>134</v>
      </c>
      <c r="I56" s="210" t="s">
        <v>126</v>
      </c>
      <c r="J56" s="210">
        <v>1</v>
      </c>
      <c r="K56" s="210">
        <v>1</v>
      </c>
      <c r="L56" s="207">
        <v>44895</v>
      </c>
      <c r="M56" s="210" t="s">
        <v>51</v>
      </c>
      <c r="N56" s="204"/>
      <c r="O56" s="204"/>
      <c r="P56" s="204" t="s">
        <v>102</v>
      </c>
      <c r="Q56" s="201" t="s">
        <v>135</v>
      </c>
      <c r="R56" s="193" t="s">
        <v>136</v>
      </c>
      <c r="S56" s="170"/>
    </row>
    <row r="57" spans="1:19" s="171" customFormat="1" ht="33.6" customHeight="1">
      <c r="A57" s="217"/>
      <c r="B57" s="217"/>
      <c r="C57" s="220"/>
      <c r="D57" s="214"/>
      <c r="E57" s="214"/>
      <c r="F57" s="214"/>
      <c r="G57" s="214"/>
      <c r="H57" s="211"/>
      <c r="I57" s="211"/>
      <c r="J57" s="211"/>
      <c r="K57" s="211"/>
      <c r="L57" s="208"/>
      <c r="M57" s="211"/>
      <c r="N57" s="205"/>
      <c r="O57" s="205"/>
      <c r="P57" s="205"/>
      <c r="Q57" s="222"/>
      <c r="R57" s="193" t="s">
        <v>137</v>
      </c>
      <c r="S57" s="170"/>
    </row>
    <row r="58" spans="1:19" s="171" customFormat="1" ht="33.6" customHeight="1">
      <c r="A58" s="217"/>
      <c r="B58" s="217"/>
      <c r="C58" s="220"/>
      <c r="D58" s="214"/>
      <c r="E58" s="214"/>
      <c r="F58" s="214"/>
      <c r="G58" s="214"/>
      <c r="H58" s="211"/>
      <c r="I58" s="211"/>
      <c r="J58" s="211"/>
      <c r="K58" s="211"/>
      <c r="L58" s="208"/>
      <c r="M58" s="211"/>
      <c r="N58" s="205"/>
      <c r="O58" s="205"/>
      <c r="P58" s="205"/>
      <c r="Q58" s="222"/>
      <c r="R58" s="193" t="s">
        <v>138</v>
      </c>
      <c r="S58" s="170"/>
    </row>
    <row r="59" spans="1:19" s="171" customFormat="1" ht="33.6" customHeight="1">
      <c r="A59" s="218"/>
      <c r="B59" s="218"/>
      <c r="C59" s="221"/>
      <c r="D59" s="215"/>
      <c r="E59" s="215"/>
      <c r="F59" s="215"/>
      <c r="G59" s="215"/>
      <c r="H59" s="212"/>
      <c r="I59" s="212"/>
      <c r="J59" s="212"/>
      <c r="K59" s="212"/>
      <c r="L59" s="209"/>
      <c r="M59" s="212"/>
      <c r="N59" s="206"/>
      <c r="O59" s="206"/>
      <c r="P59" s="206"/>
      <c r="Q59" s="223"/>
      <c r="R59" s="193" t="s">
        <v>139</v>
      </c>
      <c r="S59" s="170"/>
    </row>
    <row r="60" spans="1:19" s="171" customFormat="1" ht="84">
      <c r="A60" s="141" t="s">
        <v>43</v>
      </c>
      <c r="B60" s="141" t="s">
        <v>44</v>
      </c>
      <c r="C60" s="145" t="s">
        <v>45</v>
      </c>
      <c r="D60" s="146">
        <v>26</v>
      </c>
      <c r="E60" s="146" t="s">
        <v>97</v>
      </c>
      <c r="F60" s="147" t="s">
        <v>133</v>
      </c>
      <c r="G60" s="147" t="s">
        <v>124</v>
      </c>
      <c r="H60" s="153" t="s">
        <v>134</v>
      </c>
      <c r="I60" s="148" t="s">
        <v>128</v>
      </c>
      <c r="J60" s="148">
        <v>1</v>
      </c>
      <c r="K60" s="148">
        <v>1</v>
      </c>
      <c r="L60" s="149">
        <v>44895</v>
      </c>
      <c r="M60" s="148" t="s">
        <v>51</v>
      </c>
      <c r="N60" s="150"/>
      <c r="O60" s="150"/>
      <c r="P60" s="154" t="s">
        <v>102</v>
      </c>
      <c r="Q60" s="147" t="s">
        <v>140</v>
      </c>
      <c r="R60" s="151" t="s">
        <v>104</v>
      </c>
      <c r="S60" s="170"/>
    </row>
    <row r="61" spans="1:19" s="171" customFormat="1">
      <c r="A61" s="216" t="s">
        <v>43</v>
      </c>
      <c r="B61" s="216" t="s">
        <v>44</v>
      </c>
      <c r="C61" s="219" t="s">
        <v>45</v>
      </c>
      <c r="D61" s="213">
        <v>26</v>
      </c>
      <c r="E61" s="213" t="s">
        <v>97</v>
      </c>
      <c r="F61" s="213" t="s">
        <v>133</v>
      </c>
      <c r="G61" s="213" t="s">
        <v>124</v>
      </c>
      <c r="H61" s="210" t="s">
        <v>134</v>
      </c>
      <c r="I61" s="210" t="s">
        <v>131</v>
      </c>
      <c r="J61" s="210">
        <v>1</v>
      </c>
      <c r="K61" s="210">
        <v>1</v>
      </c>
      <c r="L61" s="207">
        <v>44926</v>
      </c>
      <c r="M61" s="210" t="s">
        <v>51</v>
      </c>
      <c r="N61" s="204"/>
      <c r="O61" s="204"/>
      <c r="P61" s="204" t="s">
        <v>102</v>
      </c>
      <c r="Q61" s="201" t="s">
        <v>141</v>
      </c>
      <c r="R61" s="151" t="s">
        <v>142</v>
      </c>
      <c r="S61" s="170"/>
    </row>
    <row r="62" spans="1:19" s="171" customFormat="1">
      <c r="A62" s="217"/>
      <c r="B62" s="217"/>
      <c r="C62" s="220"/>
      <c r="D62" s="214"/>
      <c r="E62" s="214"/>
      <c r="F62" s="214"/>
      <c r="G62" s="214"/>
      <c r="H62" s="211"/>
      <c r="I62" s="211"/>
      <c r="J62" s="211"/>
      <c r="K62" s="211"/>
      <c r="L62" s="208"/>
      <c r="M62" s="211"/>
      <c r="N62" s="205"/>
      <c r="O62" s="205"/>
      <c r="P62" s="205"/>
      <c r="Q62" s="202"/>
      <c r="R62" s="151" t="s">
        <v>143</v>
      </c>
      <c r="S62" s="170"/>
    </row>
    <row r="63" spans="1:19" s="171" customFormat="1">
      <c r="A63" s="218"/>
      <c r="B63" s="218"/>
      <c r="C63" s="221"/>
      <c r="D63" s="215"/>
      <c r="E63" s="215"/>
      <c r="F63" s="215"/>
      <c r="G63" s="215"/>
      <c r="H63" s="212"/>
      <c r="I63" s="212"/>
      <c r="J63" s="212"/>
      <c r="K63" s="212"/>
      <c r="L63" s="209"/>
      <c r="M63" s="212"/>
      <c r="N63" s="206"/>
      <c r="O63" s="206"/>
      <c r="P63" s="206"/>
      <c r="Q63" s="203"/>
      <c r="R63" s="151" t="s">
        <v>144</v>
      </c>
      <c r="S63" s="170"/>
    </row>
    <row r="64" spans="1:19" ht="108">
      <c r="A64" s="112" t="s">
        <v>43</v>
      </c>
      <c r="B64" s="112" t="s">
        <v>44</v>
      </c>
      <c r="C64" s="113" t="s">
        <v>45</v>
      </c>
      <c r="D64" s="114">
        <v>27</v>
      </c>
      <c r="E64" s="114" t="s">
        <v>145</v>
      </c>
      <c r="F64" s="63" t="s">
        <v>146</v>
      </c>
      <c r="G64" s="119"/>
      <c r="H64" s="122"/>
      <c r="I64" s="122"/>
      <c r="J64" s="122"/>
      <c r="K64" s="122"/>
      <c r="L64" s="123"/>
      <c r="M64" s="122"/>
      <c r="N64" s="119"/>
      <c r="O64" s="119"/>
      <c r="P64" s="79"/>
      <c r="Q64" s="119"/>
      <c r="R64" s="197"/>
      <c r="S64" s="23"/>
    </row>
    <row r="65" spans="1:19" ht="48">
      <c r="A65" s="112" t="s">
        <v>43</v>
      </c>
      <c r="B65" s="112" t="s">
        <v>44</v>
      </c>
      <c r="C65" s="113" t="s">
        <v>45</v>
      </c>
      <c r="D65" s="114">
        <v>28</v>
      </c>
      <c r="E65" s="114" t="s">
        <v>147</v>
      </c>
      <c r="F65" s="124" t="s">
        <v>148</v>
      </c>
      <c r="G65" s="119"/>
      <c r="H65" s="122"/>
      <c r="I65" s="122"/>
      <c r="J65" s="122"/>
      <c r="K65" s="122"/>
      <c r="L65" s="123"/>
      <c r="M65" s="122"/>
      <c r="N65" s="119"/>
      <c r="O65" s="119"/>
      <c r="P65" s="79"/>
      <c r="Q65" s="119"/>
      <c r="R65" s="197"/>
      <c r="S65" s="23"/>
    </row>
    <row r="66" spans="1:19" ht="48">
      <c r="A66" s="112" t="s">
        <v>43</v>
      </c>
      <c r="B66" s="112" t="s">
        <v>44</v>
      </c>
      <c r="C66" s="113" t="s">
        <v>45</v>
      </c>
      <c r="D66" s="114">
        <v>29</v>
      </c>
      <c r="E66" s="114" t="s">
        <v>149</v>
      </c>
      <c r="F66" s="63" t="s">
        <v>150</v>
      </c>
      <c r="G66" s="119"/>
      <c r="H66" s="122"/>
      <c r="I66" s="122"/>
      <c r="J66" s="122"/>
      <c r="K66" s="122"/>
      <c r="L66" s="123"/>
      <c r="M66" s="122"/>
      <c r="N66" s="119"/>
      <c r="O66" s="119"/>
      <c r="P66" s="79"/>
      <c r="Q66" s="119"/>
      <c r="R66" s="197"/>
      <c r="S66" s="23"/>
    </row>
    <row r="67" spans="1:19" ht="60">
      <c r="A67" s="112" t="s">
        <v>43</v>
      </c>
      <c r="B67" s="112" t="s">
        <v>44</v>
      </c>
      <c r="C67" s="113" t="s">
        <v>45</v>
      </c>
      <c r="D67" s="114">
        <v>30</v>
      </c>
      <c r="E67" s="114" t="s">
        <v>151</v>
      </c>
      <c r="F67" s="63" t="s">
        <v>152</v>
      </c>
      <c r="G67" s="119"/>
      <c r="H67" s="122"/>
      <c r="I67" s="122"/>
      <c r="J67" s="122"/>
      <c r="K67" s="122"/>
      <c r="L67" s="123"/>
      <c r="M67" s="122"/>
      <c r="N67" s="119"/>
      <c r="O67" s="119"/>
      <c r="P67" s="79"/>
      <c r="Q67" s="119"/>
      <c r="R67" s="197"/>
      <c r="S67" s="23"/>
    </row>
    <row r="68" spans="1:19" ht="72">
      <c r="A68" s="112" t="s">
        <v>43</v>
      </c>
      <c r="B68" s="112" t="s">
        <v>44</v>
      </c>
      <c r="C68" s="113" t="s">
        <v>45</v>
      </c>
      <c r="D68" s="114">
        <v>31</v>
      </c>
      <c r="E68" s="114" t="s">
        <v>153</v>
      </c>
      <c r="F68" s="63" t="s">
        <v>154</v>
      </c>
      <c r="G68" s="119"/>
      <c r="H68" s="122"/>
      <c r="I68" s="122"/>
      <c r="J68" s="122"/>
      <c r="K68" s="122"/>
      <c r="L68" s="123"/>
      <c r="M68" s="122"/>
      <c r="N68" s="119"/>
      <c r="O68" s="119"/>
      <c r="P68" s="79"/>
      <c r="Q68" s="119"/>
      <c r="R68" s="197"/>
      <c r="S68" s="23"/>
    </row>
    <row r="69" spans="1:19" ht="78.75" customHeight="1">
      <c r="A69" s="112" t="s">
        <v>43</v>
      </c>
      <c r="B69" s="112" t="s">
        <v>44</v>
      </c>
      <c r="C69" s="113" t="s">
        <v>45</v>
      </c>
      <c r="D69" s="114">
        <v>32</v>
      </c>
      <c r="E69" s="138" t="s">
        <v>155</v>
      </c>
      <c r="F69" s="63" t="s">
        <v>156</v>
      </c>
      <c r="G69" s="63" t="s">
        <v>157</v>
      </c>
      <c r="H69" s="122" t="s">
        <v>158</v>
      </c>
      <c r="I69" s="122"/>
      <c r="J69" s="122">
        <v>1</v>
      </c>
      <c r="K69" s="122">
        <v>1</v>
      </c>
      <c r="L69" s="123">
        <v>44795</v>
      </c>
      <c r="M69" s="122" t="s">
        <v>60</v>
      </c>
      <c r="N69" s="119"/>
      <c r="O69" s="119"/>
      <c r="P69" s="79" t="s">
        <v>52</v>
      </c>
      <c r="Q69" s="63" t="s">
        <v>159</v>
      </c>
      <c r="R69" s="197"/>
      <c r="S69" s="23"/>
    </row>
    <row r="70" spans="1:19" ht="132">
      <c r="A70" s="112" t="s">
        <v>43</v>
      </c>
      <c r="B70" s="112" t="s">
        <v>44</v>
      </c>
      <c r="C70" s="113" t="s">
        <v>45</v>
      </c>
      <c r="D70" s="114">
        <v>33</v>
      </c>
      <c r="E70" s="114" t="s">
        <v>160</v>
      </c>
      <c r="F70" s="63" t="s">
        <v>161</v>
      </c>
      <c r="G70" s="119"/>
      <c r="H70" s="122"/>
      <c r="I70" s="122"/>
      <c r="J70" s="122"/>
      <c r="K70" s="122"/>
      <c r="L70" s="123"/>
      <c r="M70" s="122"/>
      <c r="N70" s="119"/>
      <c r="O70" s="119"/>
      <c r="P70" s="79"/>
      <c r="Q70" s="119"/>
      <c r="R70" s="197"/>
      <c r="S70" s="23"/>
    </row>
    <row r="71" spans="1:19" ht="182.25" customHeight="1">
      <c r="A71" s="112" t="s">
        <v>43</v>
      </c>
      <c r="B71" s="112" t="s">
        <v>44</v>
      </c>
      <c r="C71" s="113" t="s">
        <v>45</v>
      </c>
      <c r="D71" s="114">
        <v>34</v>
      </c>
      <c r="E71" s="114" t="s">
        <v>162</v>
      </c>
      <c r="F71" s="63" t="s">
        <v>163</v>
      </c>
      <c r="G71" s="119"/>
      <c r="H71" s="122"/>
      <c r="I71" s="122"/>
      <c r="J71" s="122"/>
      <c r="K71" s="122"/>
      <c r="L71" s="123"/>
      <c r="M71" s="122"/>
      <c r="N71" s="119"/>
      <c r="O71" s="119"/>
      <c r="P71" s="79"/>
      <c r="Q71" s="119"/>
      <c r="R71" s="197"/>
      <c r="S71" s="23"/>
    </row>
    <row r="72" spans="1:19" ht="36">
      <c r="A72" s="112" t="s">
        <v>43</v>
      </c>
      <c r="B72" s="112" t="s">
        <v>44</v>
      </c>
      <c r="C72" s="113" t="s">
        <v>45</v>
      </c>
      <c r="D72" s="114">
        <v>35</v>
      </c>
      <c r="E72" s="114" t="s">
        <v>164</v>
      </c>
      <c r="F72" s="63" t="s">
        <v>165</v>
      </c>
      <c r="G72" s="119"/>
      <c r="H72" s="122"/>
      <c r="I72" s="122"/>
      <c r="J72" s="122"/>
      <c r="K72" s="122"/>
      <c r="L72" s="123"/>
      <c r="M72" s="122"/>
      <c r="N72" s="119"/>
      <c r="O72" s="119"/>
      <c r="P72" s="79"/>
      <c r="Q72" s="119"/>
      <c r="R72" s="197"/>
      <c r="S72" s="23"/>
    </row>
    <row r="73" spans="1:19" ht="48">
      <c r="A73" s="112" t="s">
        <v>43</v>
      </c>
      <c r="B73" s="112" t="s">
        <v>44</v>
      </c>
      <c r="C73" s="113" t="s">
        <v>45</v>
      </c>
      <c r="D73" s="114">
        <v>36</v>
      </c>
      <c r="E73" s="114" t="s">
        <v>166</v>
      </c>
      <c r="F73" s="63" t="s">
        <v>167</v>
      </c>
      <c r="G73" s="119"/>
      <c r="H73" s="122"/>
      <c r="I73" s="122"/>
      <c r="J73" s="122"/>
      <c r="K73" s="122"/>
      <c r="L73" s="123"/>
      <c r="M73" s="122"/>
      <c r="N73" s="119"/>
      <c r="O73" s="119"/>
      <c r="P73" s="79"/>
      <c r="Q73" s="119"/>
      <c r="R73" s="197"/>
      <c r="S73" s="23"/>
    </row>
    <row r="74" spans="1:19" ht="36">
      <c r="A74" s="112" t="s">
        <v>43</v>
      </c>
      <c r="B74" s="112" t="s">
        <v>44</v>
      </c>
      <c r="C74" s="113" t="s">
        <v>45</v>
      </c>
      <c r="D74" s="114">
        <v>37</v>
      </c>
      <c r="E74" s="114" t="s">
        <v>168</v>
      </c>
      <c r="F74" s="63" t="s">
        <v>169</v>
      </c>
      <c r="G74" s="119"/>
      <c r="H74" s="122"/>
      <c r="I74" s="122"/>
      <c r="J74" s="122"/>
      <c r="K74" s="122"/>
      <c r="L74" s="123"/>
      <c r="M74" s="122"/>
      <c r="N74" s="119"/>
      <c r="O74" s="119"/>
      <c r="P74" s="79"/>
      <c r="Q74" s="119"/>
      <c r="R74" s="197"/>
      <c r="S74" s="23"/>
    </row>
    <row r="75" spans="1:19" ht="36">
      <c r="A75" s="112" t="s">
        <v>43</v>
      </c>
      <c r="B75" s="112" t="s">
        <v>44</v>
      </c>
      <c r="C75" s="113" t="s">
        <v>45</v>
      </c>
      <c r="D75" s="114">
        <v>38</v>
      </c>
      <c r="E75" s="114" t="s">
        <v>170</v>
      </c>
      <c r="F75" s="63" t="s">
        <v>171</v>
      </c>
      <c r="G75" s="119"/>
      <c r="H75" s="122"/>
      <c r="I75" s="122"/>
      <c r="J75" s="122"/>
      <c r="K75" s="122"/>
      <c r="L75" s="123"/>
      <c r="M75" s="122"/>
      <c r="N75" s="119"/>
      <c r="O75" s="119"/>
      <c r="P75" s="79"/>
      <c r="Q75" s="119"/>
      <c r="R75" s="197"/>
      <c r="S75" s="23"/>
    </row>
    <row r="76" spans="1:19" ht="108">
      <c r="A76" s="112" t="s">
        <v>43</v>
      </c>
      <c r="B76" s="112" t="s">
        <v>44</v>
      </c>
      <c r="C76" s="113" t="s">
        <v>45</v>
      </c>
      <c r="D76" s="114">
        <v>39</v>
      </c>
      <c r="E76" s="114" t="s">
        <v>162</v>
      </c>
      <c r="F76" s="63" t="s">
        <v>172</v>
      </c>
      <c r="G76" s="119"/>
      <c r="H76" s="122"/>
      <c r="I76" s="122"/>
      <c r="J76" s="122"/>
      <c r="K76" s="122"/>
      <c r="L76" s="123"/>
      <c r="M76" s="122"/>
      <c r="N76" s="119"/>
      <c r="O76" s="119"/>
      <c r="P76" s="79"/>
      <c r="Q76" s="119"/>
      <c r="R76" s="197"/>
      <c r="S76" s="23"/>
    </row>
    <row r="77" spans="1:19" ht="48">
      <c r="A77" s="112" t="s">
        <v>43</v>
      </c>
      <c r="B77" s="112" t="s">
        <v>44</v>
      </c>
      <c r="C77" s="113" t="s">
        <v>45</v>
      </c>
      <c r="D77" s="114">
        <v>40</v>
      </c>
      <c r="E77" s="114" t="s">
        <v>173</v>
      </c>
      <c r="F77" s="63" t="s">
        <v>174</v>
      </c>
      <c r="G77" s="119"/>
      <c r="H77" s="122"/>
      <c r="I77" s="122"/>
      <c r="J77" s="122"/>
      <c r="K77" s="122"/>
      <c r="L77" s="123"/>
      <c r="M77" s="122"/>
      <c r="N77" s="119"/>
      <c r="O77" s="119"/>
      <c r="P77" s="79"/>
      <c r="Q77" s="119"/>
      <c r="R77" s="197"/>
      <c r="S77" s="23"/>
    </row>
    <row r="78" spans="1:19" ht="36">
      <c r="A78" s="112" t="s">
        <v>43</v>
      </c>
      <c r="B78" s="112" t="s">
        <v>44</v>
      </c>
      <c r="C78" s="113" t="s">
        <v>45</v>
      </c>
      <c r="D78" s="114">
        <v>40</v>
      </c>
      <c r="E78" s="114" t="s">
        <v>173</v>
      </c>
      <c r="F78" s="63" t="s">
        <v>175</v>
      </c>
      <c r="G78" s="119"/>
      <c r="H78" s="122"/>
      <c r="I78" s="122"/>
      <c r="J78" s="122"/>
      <c r="K78" s="122"/>
      <c r="L78" s="123"/>
      <c r="M78" s="122"/>
      <c r="N78" s="119"/>
      <c r="O78" s="119"/>
      <c r="P78" s="79"/>
      <c r="Q78" s="119"/>
      <c r="R78" s="197"/>
      <c r="S78" s="23"/>
    </row>
    <row r="79" spans="1:19" ht="48">
      <c r="A79" s="112" t="s">
        <v>43</v>
      </c>
      <c r="B79" s="112" t="s">
        <v>44</v>
      </c>
      <c r="C79" s="113" t="s">
        <v>45</v>
      </c>
      <c r="D79" s="114">
        <v>41</v>
      </c>
      <c r="E79" s="114" t="s">
        <v>173</v>
      </c>
      <c r="F79" s="63" t="s">
        <v>176</v>
      </c>
      <c r="G79" s="119"/>
      <c r="H79" s="122"/>
      <c r="I79" s="122"/>
      <c r="J79" s="122"/>
      <c r="K79" s="122"/>
      <c r="L79" s="123"/>
      <c r="M79" s="122"/>
      <c r="N79" s="119"/>
      <c r="O79" s="119"/>
      <c r="P79" s="79"/>
      <c r="Q79" s="119"/>
      <c r="R79" s="197"/>
      <c r="S79" s="23"/>
    </row>
    <row r="80" spans="1:19" ht="409.5">
      <c r="A80" s="112" t="s">
        <v>43</v>
      </c>
      <c r="B80" s="112" t="s">
        <v>44</v>
      </c>
      <c r="C80" s="113" t="s">
        <v>45</v>
      </c>
      <c r="D80" s="114">
        <v>42</v>
      </c>
      <c r="E80" s="114" t="s">
        <v>177</v>
      </c>
      <c r="F80" s="63" t="s">
        <v>178</v>
      </c>
      <c r="G80" s="119"/>
      <c r="H80" s="122"/>
      <c r="I80" s="122"/>
      <c r="J80" s="122"/>
      <c r="K80" s="122"/>
      <c r="L80" s="123"/>
      <c r="M80" s="122"/>
      <c r="N80" s="119"/>
      <c r="O80" s="119"/>
      <c r="P80" s="79"/>
      <c r="Q80" s="119"/>
      <c r="R80" s="197"/>
      <c r="S80" s="23"/>
    </row>
    <row r="81" spans="1:19" ht="21" customHeight="1">
      <c r="A81" s="136" t="s">
        <v>179</v>
      </c>
      <c r="B81" s="244" t="s">
        <v>180</v>
      </c>
      <c r="C81" s="245"/>
      <c r="D81" s="246"/>
      <c r="E81" s="125"/>
      <c r="F81" s="136" t="s">
        <v>181</v>
      </c>
      <c r="G81" s="172"/>
      <c r="H81" s="127"/>
      <c r="I81" s="128"/>
      <c r="J81" s="127"/>
      <c r="K81" s="127"/>
      <c r="L81" s="129"/>
      <c r="M81" s="127"/>
      <c r="N81" s="130"/>
      <c r="O81" s="130"/>
      <c r="P81" s="173"/>
      <c r="Q81" s="130"/>
      <c r="R81" s="197"/>
      <c r="S81" s="23"/>
    </row>
    <row r="82" spans="1:19" ht="21" customHeight="1">
      <c r="A82" s="136" t="s">
        <v>182</v>
      </c>
      <c r="B82" s="244" t="s">
        <v>183</v>
      </c>
      <c r="C82" s="245"/>
      <c r="D82" s="246"/>
      <c r="E82" s="125"/>
      <c r="F82" s="126" t="s">
        <v>184</v>
      </c>
      <c r="G82" s="172"/>
      <c r="H82" s="127"/>
      <c r="I82" s="128"/>
      <c r="J82" s="127"/>
      <c r="K82" s="127"/>
      <c r="L82" s="129"/>
      <c r="M82" s="127"/>
      <c r="N82" s="130"/>
      <c r="O82" s="130"/>
      <c r="P82" s="173"/>
      <c r="Q82" s="130"/>
      <c r="R82" s="197"/>
      <c r="S82" s="23"/>
    </row>
    <row r="83" spans="1:19" ht="21" customHeight="1">
      <c r="A83" s="136" t="s">
        <v>185</v>
      </c>
      <c r="B83" s="244" t="s">
        <v>186</v>
      </c>
      <c r="C83" s="245"/>
      <c r="D83" s="246"/>
      <c r="E83" s="125"/>
      <c r="F83" s="126" t="s">
        <v>187</v>
      </c>
      <c r="G83" s="174"/>
      <c r="H83" s="131"/>
      <c r="I83" s="132"/>
      <c r="J83" s="131"/>
      <c r="K83" s="131"/>
      <c r="L83" s="133"/>
      <c r="M83" s="131"/>
      <c r="N83" s="134"/>
      <c r="O83" s="134"/>
      <c r="P83" s="175"/>
      <c r="Q83" s="134"/>
      <c r="R83" s="197"/>
      <c r="S83" s="23"/>
    </row>
    <row r="84" spans="1:19" ht="21" customHeight="1">
      <c r="A84" s="247" t="s">
        <v>188</v>
      </c>
      <c r="B84" s="247"/>
      <c r="C84" s="248"/>
      <c r="D84" s="249"/>
      <c r="E84" s="249"/>
      <c r="F84" s="249"/>
      <c r="G84" s="249"/>
      <c r="H84" s="249"/>
      <c r="I84" s="249"/>
      <c r="J84" s="249"/>
      <c r="K84" s="249"/>
      <c r="L84" s="249"/>
      <c r="M84" s="249"/>
      <c r="N84" s="249"/>
      <c r="O84" s="249"/>
      <c r="P84" s="249"/>
      <c r="Q84" s="250"/>
      <c r="R84" s="197"/>
      <c r="S84" s="23"/>
    </row>
    <row r="85" spans="1:19" ht="120">
      <c r="A85" s="251" t="s">
        <v>189</v>
      </c>
      <c r="B85" s="251"/>
      <c r="C85" s="228" t="s">
        <v>190</v>
      </c>
      <c r="D85" s="228"/>
      <c r="E85" s="228"/>
      <c r="F85" s="176" t="s">
        <v>191</v>
      </c>
      <c r="G85" s="144"/>
      <c r="H85" s="144"/>
      <c r="I85" s="144"/>
      <c r="J85" s="144"/>
      <c r="K85" s="144"/>
      <c r="L85" s="166"/>
      <c r="M85" s="166"/>
      <c r="N85" s="143"/>
      <c r="O85" s="144"/>
      <c r="P85" s="177"/>
      <c r="Q85" s="144"/>
      <c r="R85" s="197"/>
      <c r="S85" s="23"/>
    </row>
    <row r="86" spans="1:19" ht="16.5" customHeight="1">
      <c r="A86" s="144"/>
      <c r="B86" s="139"/>
      <c r="C86" s="144"/>
      <c r="D86" s="144"/>
      <c r="E86" s="144"/>
      <c r="F86" s="144"/>
      <c r="G86" s="167"/>
      <c r="H86" s="167"/>
      <c r="I86" s="167"/>
      <c r="J86" s="144"/>
      <c r="K86" s="144"/>
      <c r="L86" s="166"/>
      <c r="M86" s="166"/>
      <c r="N86" s="143"/>
      <c r="O86" s="144"/>
      <c r="P86" s="177"/>
      <c r="Q86" s="144"/>
      <c r="R86" s="197"/>
      <c r="S86" s="23"/>
    </row>
    <row r="87" spans="1:19" ht="33.75" customHeight="1">
      <c r="A87" s="144"/>
      <c r="B87" s="139"/>
      <c r="C87" s="144"/>
      <c r="D87" s="144"/>
      <c r="E87" s="144"/>
      <c r="F87" s="144"/>
      <c r="G87" s="252" t="s">
        <v>192</v>
      </c>
      <c r="H87" s="252"/>
      <c r="I87" s="252"/>
      <c r="J87" s="144"/>
      <c r="K87" s="144"/>
      <c r="L87" s="241" t="s">
        <v>193</v>
      </c>
      <c r="M87" s="241"/>
      <c r="N87" s="135" t="s">
        <v>194</v>
      </c>
      <c r="O87" s="136"/>
      <c r="P87" s="137" t="s">
        <v>195</v>
      </c>
      <c r="Q87" s="136"/>
      <c r="R87" s="197"/>
      <c r="S87" s="23"/>
    </row>
    <row r="88" spans="1:19" ht="30" customHeight="1">
      <c r="A88" s="9"/>
      <c r="B88" s="158"/>
      <c r="C88" s="9"/>
      <c r="D88" s="20"/>
      <c r="E88" s="20"/>
      <c r="F88" s="178"/>
      <c r="G88" s="232" t="s">
        <v>196</v>
      </c>
      <c r="H88" s="232"/>
      <c r="I88" s="232"/>
      <c r="J88" s="24"/>
      <c r="K88" s="24"/>
      <c r="L88" s="242" t="s">
        <v>197</v>
      </c>
      <c r="M88" s="243"/>
      <c r="N88" s="253"/>
      <c r="O88" s="254"/>
      <c r="P88" s="254"/>
      <c r="Q88" s="255"/>
      <c r="R88" s="197"/>
      <c r="S88" s="23"/>
    </row>
    <row r="89" spans="1:19" ht="21" customHeight="1">
      <c r="A89" s="179"/>
      <c r="B89" s="179"/>
      <c r="C89" s="9"/>
      <c r="D89" s="20"/>
      <c r="E89" s="20"/>
      <c r="F89" s="178"/>
      <c r="G89" s="23"/>
      <c r="H89" s="24"/>
      <c r="I89" s="24"/>
      <c r="J89" s="24"/>
      <c r="K89" s="24"/>
      <c r="L89" s="25"/>
      <c r="M89" s="24"/>
      <c r="N89" s="23"/>
      <c r="O89" s="23"/>
      <c r="P89" s="180"/>
      <c r="Q89" s="23"/>
      <c r="R89" s="197"/>
      <c r="S89" s="23"/>
    </row>
    <row r="90" spans="1:19" ht="21" customHeight="1">
      <c r="A90" s="231"/>
      <c r="B90" s="231"/>
      <c r="C90" s="9"/>
      <c r="D90" s="20"/>
      <c r="E90" s="20"/>
      <c r="F90" s="178"/>
      <c r="G90" s="23"/>
      <c r="H90" s="21"/>
      <c r="I90" s="21"/>
      <c r="J90" s="21"/>
      <c r="K90" s="21"/>
      <c r="L90" s="22"/>
      <c r="M90" s="21"/>
      <c r="N90" s="23"/>
      <c r="O90" s="23"/>
      <c r="P90" s="142"/>
      <c r="Q90" s="23"/>
      <c r="R90" s="197"/>
      <c r="S90" s="23"/>
    </row>
    <row r="91" spans="1:19" ht="21" customHeight="1">
      <c r="A91" s="27"/>
      <c r="B91" s="26"/>
      <c r="C91" s="27"/>
      <c r="D91" s="28"/>
      <c r="E91" s="28"/>
      <c r="F91" s="181"/>
      <c r="G91" s="31"/>
      <c r="H91" s="29"/>
      <c r="I91" s="29"/>
      <c r="J91" s="29"/>
      <c r="K91" s="29"/>
      <c r="L91" s="30"/>
      <c r="M91" s="29"/>
      <c r="N91" s="31"/>
      <c r="O91" s="31"/>
      <c r="P91" s="182"/>
      <c r="Q91" s="31"/>
      <c r="R91" s="197"/>
      <c r="S91" s="23"/>
    </row>
    <row r="92" spans="1:19" ht="21" customHeight="1">
      <c r="A92" s="2"/>
      <c r="B92" s="3"/>
      <c r="C92" s="2"/>
      <c r="D92" s="13"/>
      <c r="E92" s="13"/>
      <c r="F92" s="16"/>
      <c r="G92" s="6"/>
      <c r="H92" s="17"/>
      <c r="I92" s="17"/>
      <c r="J92" s="17"/>
      <c r="K92" s="17"/>
      <c r="L92" s="18"/>
      <c r="M92" s="17"/>
      <c r="N92" s="6"/>
      <c r="O92" s="6"/>
      <c r="P92" s="15"/>
      <c r="Q92" s="6"/>
      <c r="R92" s="197"/>
      <c r="S92" s="23"/>
    </row>
    <row r="93" spans="1:19" ht="21" customHeight="1">
      <c r="A93" s="2"/>
      <c r="B93" s="3"/>
      <c r="C93" s="2"/>
      <c r="D93" s="13"/>
      <c r="E93" s="13"/>
      <c r="F93" s="16"/>
      <c r="G93" s="6"/>
      <c r="H93" s="17"/>
      <c r="I93" s="17"/>
      <c r="J93" s="17"/>
      <c r="K93" s="17"/>
      <c r="L93" s="18"/>
      <c r="M93" s="17"/>
      <c r="N93" s="6"/>
      <c r="O93" s="6"/>
      <c r="P93" s="15"/>
      <c r="Q93" s="6"/>
      <c r="R93" s="197"/>
      <c r="S93" s="23"/>
    </row>
    <row r="94" spans="1:19" ht="21" customHeight="1">
      <c r="A94" s="2"/>
      <c r="B94" s="3"/>
      <c r="C94" s="2"/>
      <c r="D94" s="13"/>
      <c r="E94" s="13"/>
      <c r="F94" s="16"/>
      <c r="G94" s="6"/>
      <c r="H94" s="17"/>
      <c r="I94" s="17"/>
      <c r="J94" s="17"/>
      <c r="K94" s="17"/>
      <c r="L94" s="18"/>
      <c r="M94" s="17"/>
      <c r="N94" s="6"/>
      <c r="O94" s="6"/>
      <c r="P94" s="15"/>
      <c r="Q94" s="6"/>
      <c r="R94" s="197"/>
      <c r="S94" s="23"/>
    </row>
    <row r="95" spans="1:19" ht="21" customHeight="1">
      <c r="A95" s="2"/>
      <c r="B95" s="3"/>
      <c r="C95" s="2"/>
      <c r="D95" s="13"/>
      <c r="E95" s="13"/>
      <c r="F95" s="16"/>
      <c r="G95" s="6"/>
      <c r="H95" s="17"/>
      <c r="I95" s="17"/>
      <c r="J95" s="17"/>
      <c r="K95" s="17"/>
      <c r="L95" s="18"/>
      <c r="M95" s="17"/>
      <c r="N95" s="6"/>
      <c r="O95" s="6"/>
      <c r="P95" s="15"/>
      <c r="Q95" s="6"/>
      <c r="R95" s="197"/>
      <c r="S95" s="23"/>
    </row>
    <row r="96" spans="1:19" ht="21" customHeight="1">
      <c r="A96" s="2"/>
      <c r="B96" s="3"/>
      <c r="C96" s="2"/>
      <c r="D96" s="13"/>
      <c r="E96" s="13"/>
      <c r="F96" s="16"/>
      <c r="G96" s="6"/>
      <c r="H96" s="17"/>
      <c r="I96" s="17"/>
      <c r="J96" s="17"/>
      <c r="K96" s="17"/>
      <c r="L96" s="18"/>
      <c r="M96" s="17"/>
      <c r="N96" s="6"/>
      <c r="O96" s="6"/>
      <c r="P96" s="15"/>
      <c r="Q96" s="6"/>
      <c r="R96" s="197"/>
      <c r="S96" s="23"/>
    </row>
    <row r="97" spans="1:20" ht="21" customHeight="1">
      <c r="A97" s="2"/>
      <c r="B97" s="3"/>
      <c r="C97" s="2"/>
      <c r="D97" s="4"/>
      <c r="E97" s="4"/>
      <c r="F97" s="10"/>
      <c r="G97" s="6"/>
      <c r="H97" s="17"/>
      <c r="I97" s="17"/>
      <c r="J97" s="17"/>
      <c r="K97" s="17"/>
      <c r="L97" s="18"/>
      <c r="M97" s="17"/>
      <c r="N97" s="6"/>
      <c r="O97" s="6"/>
      <c r="P97" s="15"/>
      <c r="Q97" s="6"/>
      <c r="R97" s="197"/>
      <c r="S97" s="23"/>
      <c r="T97" s="23"/>
    </row>
    <row r="98" spans="1:20" ht="21" customHeight="1">
      <c r="A98" s="2"/>
      <c r="B98" s="3"/>
      <c r="C98" s="2"/>
      <c r="D98" s="229"/>
      <c r="E98" s="4"/>
      <c r="F98" s="10"/>
      <c r="G98" s="6"/>
      <c r="H98" s="17"/>
      <c r="I98" s="17"/>
      <c r="J98" s="17"/>
      <c r="K98" s="17"/>
      <c r="L98" s="18"/>
      <c r="M98" s="17"/>
      <c r="N98" s="6"/>
      <c r="O98" s="6"/>
      <c r="P98" s="15"/>
      <c r="Q98" s="6"/>
      <c r="R98" s="197"/>
      <c r="S98" s="23"/>
      <c r="T98" s="23"/>
    </row>
    <row r="99" spans="1:20" ht="21" customHeight="1">
      <c r="A99" s="2"/>
      <c r="B99" s="3"/>
      <c r="C99" s="2"/>
      <c r="D99" s="230"/>
      <c r="E99" s="86"/>
      <c r="F99" s="32"/>
      <c r="G99" s="6"/>
      <c r="H99" s="17"/>
      <c r="I99" s="17"/>
      <c r="J99" s="17"/>
      <c r="K99" s="17"/>
      <c r="L99" s="18"/>
      <c r="M99" s="17"/>
      <c r="N99" s="6"/>
      <c r="O99" s="6"/>
      <c r="P99" s="15"/>
      <c r="Q99" s="6"/>
      <c r="R99" s="197"/>
      <c r="S99" s="23"/>
      <c r="T99" s="23"/>
    </row>
    <row r="100" spans="1:20" ht="21" customHeight="1">
      <c r="A100" s="2"/>
      <c r="B100" s="3"/>
      <c r="C100" s="2"/>
      <c r="D100" s="229"/>
      <c r="E100" s="4"/>
      <c r="F100" s="10"/>
      <c r="G100" s="6"/>
      <c r="H100" s="17"/>
      <c r="I100" s="17"/>
      <c r="J100" s="17"/>
      <c r="K100" s="17"/>
      <c r="L100" s="18"/>
      <c r="M100" s="17"/>
      <c r="N100" s="6"/>
      <c r="O100" s="6"/>
      <c r="P100" s="15"/>
      <c r="Q100" s="6"/>
      <c r="R100" s="197"/>
      <c r="S100" s="23"/>
      <c r="T100" s="23"/>
    </row>
    <row r="101" spans="1:20" ht="21" customHeight="1">
      <c r="A101" s="2"/>
      <c r="B101" s="3"/>
      <c r="C101" s="2"/>
      <c r="D101" s="230"/>
      <c r="E101" s="86"/>
      <c r="F101" s="32"/>
      <c r="G101" s="6"/>
      <c r="H101" s="17"/>
      <c r="I101" s="17"/>
      <c r="J101" s="17"/>
      <c r="K101" s="17"/>
      <c r="L101" s="18"/>
      <c r="M101" s="17"/>
      <c r="N101" s="6"/>
      <c r="O101" s="6"/>
      <c r="P101" s="15"/>
      <c r="Q101" s="6"/>
      <c r="R101" s="197"/>
      <c r="S101" s="23"/>
      <c r="T101" s="23"/>
    </row>
    <row r="102" spans="1:20" ht="21" customHeight="1">
      <c r="A102" s="2"/>
      <c r="B102" s="3"/>
      <c r="C102" s="2"/>
      <c r="D102" s="4"/>
      <c r="E102" s="4"/>
      <c r="F102" s="10"/>
      <c r="G102" s="6"/>
      <c r="H102" s="5"/>
      <c r="I102" s="5"/>
      <c r="J102" s="5"/>
      <c r="K102" s="10"/>
      <c r="L102" s="14"/>
      <c r="M102" s="10"/>
      <c r="N102" s="6"/>
      <c r="O102" s="6"/>
      <c r="P102" s="15"/>
      <c r="Q102" s="6"/>
      <c r="R102" s="197"/>
      <c r="S102" s="23"/>
      <c r="T102" s="23"/>
    </row>
    <row r="103" spans="1:20" ht="21" customHeight="1">
      <c r="A103" s="2"/>
      <c r="B103" s="3"/>
      <c r="C103" s="2"/>
      <c r="D103" s="4"/>
      <c r="E103" s="4"/>
      <c r="F103" s="10"/>
      <c r="G103" s="6"/>
      <c r="H103" s="8"/>
      <c r="I103" s="8"/>
      <c r="J103" s="8"/>
      <c r="K103" s="8"/>
      <c r="L103" s="14"/>
      <c r="M103" s="7"/>
      <c r="N103" s="6"/>
      <c r="O103" s="6"/>
      <c r="P103" s="15"/>
      <c r="Q103" s="6"/>
      <c r="R103" s="197"/>
      <c r="S103" s="23"/>
      <c r="T103" s="23"/>
    </row>
    <row r="104" spans="1:20" ht="21" customHeight="1">
      <c r="A104" s="2"/>
      <c r="B104" s="3"/>
      <c r="C104" s="2"/>
      <c r="D104" s="4"/>
      <c r="E104" s="4"/>
      <c r="F104" s="10"/>
      <c r="G104" s="6"/>
      <c r="H104" s="5"/>
      <c r="I104" s="5"/>
      <c r="J104" s="5"/>
      <c r="K104" s="5"/>
      <c r="L104" s="14"/>
      <c r="M104" s="5"/>
      <c r="N104" s="6"/>
      <c r="O104" s="6"/>
      <c r="P104" s="15"/>
      <c r="Q104" s="6"/>
      <c r="R104" s="197"/>
      <c r="S104" s="23"/>
      <c r="T104" s="23"/>
    </row>
    <row r="105" spans="1:20" ht="21" customHeight="1">
      <c r="A105" s="2"/>
      <c r="B105" s="3"/>
      <c r="C105" s="2"/>
      <c r="D105" s="4"/>
      <c r="E105" s="4"/>
      <c r="F105" s="10"/>
      <c r="G105" s="6"/>
      <c r="H105" s="5"/>
      <c r="I105" s="5"/>
      <c r="J105" s="5"/>
      <c r="K105" s="5"/>
      <c r="L105" s="11"/>
      <c r="M105" s="5"/>
      <c r="N105" s="6"/>
      <c r="O105" s="6"/>
      <c r="P105" s="15"/>
      <c r="Q105" s="6"/>
      <c r="R105" s="197"/>
      <c r="S105" s="23"/>
      <c r="T105" s="23"/>
    </row>
    <row r="106" spans="1:20" ht="21" customHeight="1">
      <c r="A106" s="2"/>
      <c r="B106" s="3"/>
      <c r="C106" s="2"/>
      <c r="D106" s="4"/>
      <c r="E106" s="4"/>
      <c r="F106" s="10"/>
      <c r="G106" s="15"/>
      <c r="H106" s="8"/>
      <c r="I106" s="8"/>
      <c r="J106" s="8"/>
      <c r="K106" s="17"/>
      <c r="L106" s="33"/>
      <c r="M106" s="17"/>
      <c r="N106" s="6"/>
      <c r="O106" s="6"/>
      <c r="P106" s="15"/>
      <c r="Q106" s="6"/>
      <c r="R106" s="197"/>
      <c r="S106" s="23"/>
      <c r="T106" s="23"/>
    </row>
    <row r="107" spans="1:20" ht="21" customHeight="1">
      <c r="A107" s="2"/>
      <c r="B107" s="3"/>
      <c r="C107" s="2"/>
      <c r="D107" s="229"/>
      <c r="E107" s="4"/>
      <c r="F107" s="10"/>
      <c r="G107" s="15"/>
      <c r="H107" s="8"/>
      <c r="I107" s="8"/>
      <c r="J107" s="8"/>
      <c r="K107" s="17"/>
      <c r="L107" s="18"/>
      <c r="M107" s="17"/>
      <c r="N107" s="6"/>
      <c r="O107" s="6"/>
      <c r="P107" s="15"/>
      <c r="Q107" s="6"/>
      <c r="R107" s="197"/>
      <c r="S107" s="23"/>
      <c r="T107" s="23"/>
    </row>
    <row r="108" spans="1:20" ht="21" customHeight="1">
      <c r="A108" s="2"/>
      <c r="B108" s="3"/>
      <c r="C108" s="2"/>
      <c r="D108" s="230"/>
      <c r="E108" s="86"/>
      <c r="F108" s="32"/>
      <c r="G108" s="15"/>
      <c r="H108" s="5"/>
      <c r="I108" s="5"/>
      <c r="J108" s="5"/>
      <c r="K108" s="5"/>
      <c r="L108" s="11"/>
      <c r="M108" s="5"/>
      <c r="N108" s="6"/>
      <c r="O108" s="6"/>
      <c r="P108" s="15"/>
      <c r="Q108" s="6"/>
      <c r="R108" s="197"/>
      <c r="S108" s="23"/>
      <c r="T108" s="23"/>
    </row>
    <row r="109" spans="1:20" ht="21" customHeight="1">
      <c r="A109" s="2"/>
      <c r="B109" s="3"/>
      <c r="C109" s="2"/>
      <c r="D109" s="230"/>
      <c r="E109" s="86"/>
      <c r="F109" s="32"/>
      <c r="G109" s="15"/>
      <c r="H109" s="34"/>
      <c r="I109" s="34"/>
      <c r="J109" s="34"/>
      <c r="K109" s="34"/>
      <c r="L109" s="35"/>
      <c r="M109" s="34"/>
      <c r="N109" s="6"/>
      <c r="O109" s="6"/>
      <c r="P109" s="15"/>
      <c r="Q109" s="6"/>
      <c r="R109" s="197"/>
      <c r="S109" s="23"/>
      <c r="T109" s="23"/>
    </row>
    <row r="110" spans="1:20" ht="21" customHeight="1">
      <c r="A110" s="2"/>
      <c r="B110" s="3"/>
      <c r="C110" s="2"/>
      <c r="D110" s="4"/>
      <c r="E110" s="4"/>
      <c r="F110" s="10"/>
      <c r="G110" s="15"/>
      <c r="H110" s="5"/>
      <c r="I110" s="5"/>
      <c r="J110" s="5"/>
      <c r="K110" s="5"/>
      <c r="L110" s="35"/>
      <c r="M110" s="5"/>
      <c r="N110" s="6"/>
      <c r="O110" s="6"/>
      <c r="P110" s="15"/>
      <c r="Q110" s="6"/>
      <c r="R110" s="197"/>
      <c r="S110" s="23"/>
      <c r="T110" s="23"/>
    </row>
    <row r="111" spans="1:20" ht="21" customHeight="1">
      <c r="A111" s="2"/>
      <c r="B111" s="3"/>
      <c r="C111" s="2"/>
      <c r="D111" s="4"/>
      <c r="E111" s="4"/>
      <c r="F111" s="10"/>
      <c r="G111" s="15"/>
      <c r="H111" s="5"/>
      <c r="I111" s="5"/>
      <c r="J111" s="5"/>
      <c r="K111" s="10"/>
      <c r="L111" s="14"/>
      <c r="M111" s="10"/>
      <c r="N111" s="6"/>
      <c r="O111" s="6"/>
      <c r="P111" s="15"/>
      <c r="Q111" s="6"/>
      <c r="R111" s="197"/>
      <c r="S111" s="23"/>
      <c r="T111" s="23"/>
    </row>
    <row r="112" spans="1:20" ht="21" customHeight="1">
      <c r="A112" s="2"/>
      <c r="B112" s="3"/>
      <c r="C112" s="2"/>
      <c r="D112" s="4"/>
      <c r="E112" s="4"/>
      <c r="F112" s="10"/>
      <c r="G112" s="15"/>
      <c r="H112" s="5"/>
      <c r="I112" s="5"/>
      <c r="J112" s="5"/>
      <c r="K112" s="10"/>
      <c r="L112" s="14"/>
      <c r="M112" s="10"/>
      <c r="N112" s="6"/>
      <c r="O112" s="6"/>
      <c r="P112" s="15"/>
      <c r="Q112" s="6"/>
      <c r="R112" s="197"/>
      <c r="S112" s="23"/>
      <c r="T112" s="23"/>
    </row>
    <row r="113" spans="1:20" ht="21" customHeight="1">
      <c r="A113" s="2"/>
      <c r="B113" s="3"/>
      <c r="C113" s="2"/>
      <c r="D113" s="4"/>
      <c r="E113" s="4"/>
      <c r="F113" s="10"/>
      <c r="G113" s="15"/>
      <c r="H113" s="5"/>
      <c r="I113" s="5"/>
      <c r="J113" s="5"/>
      <c r="K113" s="10"/>
      <c r="L113" s="14"/>
      <c r="M113" s="10"/>
      <c r="N113" s="6"/>
      <c r="O113" s="6"/>
      <c r="P113" s="15"/>
      <c r="Q113" s="6"/>
      <c r="R113" s="197"/>
      <c r="S113" s="23"/>
      <c r="T113" s="23"/>
    </row>
    <row r="114" spans="1:20" ht="21" customHeight="1">
      <c r="A114" s="2"/>
      <c r="B114" s="3"/>
      <c r="C114" s="2"/>
      <c r="D114" s="4"/>
      <c r="E114" s="4"/>
      <c r="F114" s="10"/>
      <c r="G114" s="15"/>
      <c r="H114" s="5"/>
      <c r="I114" s="5"/>
      <c r="J114" s="5"/>
      <c r="K114" s="10"/>
      <c r="L114" s="14"/>
      <c r="M114" s="10"/>
      <c r="N114" s="6"/>
      <c r="O114" s="6"/>
      <c r="P114" s="15"/>
      <c r="Q114" s="6"/>
      <c r="R114" s="197"/>
      <c r="S114" s="23"/>
      <c r="T114" s="23"/>
    </row>
    <row r="115" spans="1:20" ht="21" customHeight="1">
      <c r="A115" s="2"/>
      <c r="B115" s="3"/>
      <c r="C115" s="2"/>
      <c r="D115" s="4"/>
      <c r="E115" s="4"/>
      <c r="F115" s="10"/>
      <c r="G115" s="15"/>
      <c r="H115" s="8"/>
      <c r="I115" s="8"/>
      <c r="J115" s="8"/>
      <c r="K115" s="8"/>
      <c r="L115" s="14"/>
      <c r="M115" s="8"/>
      <c r="N115" s="6"/>
      <c r="O115" s="6"/>
      <c r="P115" s="15"/>
      <c r="Q115" s="6"/>
      <c r="R115" s="197"/>
      <c r="S115" s="23"/>
      <c r="T115" s="23"/>
    </row>
    <row r="116" spans="1:20" ht="21" customHeight="1">
      <c r="A116" s="2"/>
      <c r="B116" s="3"/>
      <c r="C116" s="2"/>
      <c r="D116" s="229"/>
      <c r="E116" s="4"/>
      <c r="F116" s="10"/>
      <c r="G116" s="15"/>
      <c r="H116" s="8"/>
      <c r="I116" s="8"/>
      <c r="J116" s="36"/>
      <c r="K116" s="36"/>
      <c r="L116" s="37"/>
      <c r="M116" s="36"/>
      <c r="N116" s="6"/>
      <c r="O116" s="6"/>
      <c r="P116" s="15"/>
      <c r="Q116" s="6"/>
      <c r="R116" s="197"/>
      <c r="S116" s="23"/>
      <c r="T116" s="23"/>
    </row>
    <row r="117" spans="1:20" ht="21" customHeight="1">
      <c r="A117" s="2"/>
      <c r="B117" s="3"/>
      <c r="C117" s="2"/>
      <c r="D117" s="230"/>
      <c r="E117" s="86"/>
      <c r="F117" s="32"/>
      <c r="G117" s="15"/>
      <c r="H117" s="8"/>
      <c r="I117" s="8"/>
      <c r="J117" s="19"/>
      <c r="K117" s="19"/>
      <c r="L117" s="38"/>
      <c r="M117" s="19"/>
      <c r="N117" s="6"/>
      <c r="O117" s="6"/>
      <c r="P117" s="15"/>
      <c r="Q117" s="6"/>
      <c r="R117" s="197"/>
      <c r="S117" s="23"/>
      <c r="T117" s="23"/>
    </row>
    <row r="118" spans="1:20" ht="21" customHeight="1">
      <c r="A118" s="2"/>
      <c r="B118" s="3"/>
      <c r="C118" s="2"/>
      <c r="D118" s="4"/>
      <c r="E118" s="4"/>
      <c r="F118" s="10"/>
      <c r="G118" s="15"/>
      <c r="H118" s="5"/>
      <c r="I118" s="5"/>
      <c r="J118" s="5"/>
      <c r="K118" s="10"/>
      <c r="L118" s="14"/>
      <c r="M118" s="10"/>
      <c r="N118" s="6"/>
      <c r="O118" s="6"/>
      <c r="P118" s="15"/>
      <c r="Q118" s="6"/>
      <c r="R118" s="197"/>
      <c r="S118" s="23"/>
      <c r="T118" s="23"/>
    </row>
    <row r="119" spans="1:20" ht="21" customHeight="1">
      <c r="A119" s="2"/>
      <c r="B119" s="3"/>
      <c r="C119" s="2"/>
      <c r="D119" s="229"/>
      <c r="E119" s="4"/>
      <c r="F119" s="10"/>
      <c r="G119" s="15"/>
      <c r="H119" s="5"/>
      <c r="I119" s="5"/>
      <c r="J119" s="5"/>
      <c r="K119" s="5"/>
      <c r="L119" s="11"/>
      <c r="M119" s="5"/>
      <c r="N119" s="6"/>
      <c r="O119" s="6"/>
      <c r="P119" s="15"/>
      <c r="Q119" s="6"/>
      <c r="R119" s="197"/>
      <c r="S119" s="23"/>
      <c r="T119" s="23"/>
    </row>
    <row r="120" spans="1:20" ht="21" customHeight="1">
      <c r="A120" s="2"/>
      <c r="B120" s="3"/>
      <c r="C120" s="2"/>
      <c r="D120" s="230"/>
      <c r="E120" s="86"/>
      <c r="F120" s="32"/>
      <c r="G120" s="15"/>
      <c r="H120" s="5"/>
      <c r="I120" s="5"/>
      <c r="J120" s="5"/>
      <c r="K120" s="5"/>
      <c r="L120" s="11"/>
      <c r="M120" s="5"/>
      <c r="N120" s="6"/>
      <c r="O120" s="6"/>
      <c r="P120" s="15"/>
      <c r="Q120" s="6"/>
      <c r="R120" s="197"/>
      <c r="S120" s="23"/>
      <c r="T120" s="23"/>
    </row>
    <row r="121" spans="1:20" ht="21" customHeight="1">
      <c r="A121" s="2"/>
      <c r="B121" s="3"/>
      <c r="C121" s="2"/>
      <c r="D121" s="4"/>
      <c r="E121" s="4"/>
      <c r="F121" s="10"/>
      <c r="G121" s="15"/>
      <c r="H121" s="5"/>
      <c r="I121" s="5"/>
      <c r="J121" s="5"/>
      <c r="K121" s="5"/>
      <c r="L121" s="11"/>
      <c r="M121" s="5"/>
      <c r="N121" s="6"/>
      <c r="O121" s="6"/>
      <c r="P121" s="15"/>
      <c r="Q121" s="6"/>
      <c r="R121" s="197"/>
      <c r="S121" s="23"/>
      <c r="T121" s="23"/>
    </row>
    <row r="122" spans="1:20" ht="21" customHeight="1">
      <c r="A122" s="2"/>
      <c r="B122" s="3"/>
      <c r="C122" s="2"/>
      <c r="D122" s="4"/>
      <c r="E122" s="4"/>
      <c r="F122" s="10"/>
      <c r="G122" s="15"/>
      <c r="H122" s="5"/>
      <c r="I122" s="5"/>
      <c r="J122" s="5"/>
      <c r="K122" s="5"/>
      <c r="L122" s="11"/>
      <c r="M122" s="5"/>
      <c r="N122" s="6"/>
      <c r="O122" s="6"/>
      <c r="P122" s="15"/>
      <c r="Q122" s="6"/>
      <c r="R122" s="197"/>
      <c r="S122" s="23"/>
      <c r="T122" s="23"/>
    </row>
    <row r="123" spans="1:20" ht="21" customHeight="1">
      <c r="A123" s="2"/>
      <c r="B123" s="3"/>
      <c r="C123" s="2"/>
      <c r="D123" s="4"/>
      <c r="E123" s="4"/>
      <c r="F123" s="10"/>
      <c r="G123" s="15"/>
      <c r="H123" s="5"/>
      <c r="I123" s="5"/>
      <c r="J123" s="5"/>
      <c r="K123" s="5"/>
      <c r="L123" s="11"/>
      <c r="M123" s="5"/>
      <c r="N123" s="6"/>
      <c r="O123" s="6"/>
      <c r="P123" s="15"/>
      <c r="Q123" s="6"/>
      <c r="R123" s="197"/>
      <c r="S123" s="23"/>
      <c r="T123" s="23"/>
    </row>
    <row r="124" spans="1:20" ht="21" customHeight="1">
      <c r="A124" s="2"/>
      <c r="B124" s="3"/>
      <c r="C124" s="2"/>
      <c r="D124" s="4"/>
      <c r="E124" s="4"/>
      <c r="F124" s="10"/>
      <c r="G124" s="15"/>
      <c r="H124" s="5"/>
      <c r="I124" s="5"/>
      <c r="J124" s="5"/>
      <c r="K124" s="10"/>
      <c r="L124" s="11"/>
      <c r="M124" s="10"/>
      <c r="N124" s="6"/>
      <c r="O124" s="6"/>
      <c r="P124" s="15"/>
      <c r="Q124" s="6"/>
      <c r="R124" s="197"/>
      <c r="S124" s="23"/>
      <c r="T124" s="23"/>
    </row>
    <row r="125" spans="1:20" ht="21" customHeight="1">
      <c r="A125" s="2"/>
      <c r="B125" s="3"/>
      <c r="C125" s="2"/>
      <c r="D125" s="4"/>
      <c r="E125" s="4"/>
      <c r="F125" s="10"/>
      <c r="G125" s="15"/>
      <c r="H125" s="16"/>
      <c r="I125" s="16"/>
      <c r="J125" s="16"/>
      <c r="K125" s="10"/>
      <c r="L125" s="14"/>
      <c r="M125" s="10"/>
      <c r="N125" s="6"/>
      <c r="O125" s="6"/>
      <c r="P125" s="155"/>
      <c r="Q125" s="6"/>
    </row>
    <row r="126" spans="1:20" ht="21" customHeight="1">
      <c r="A126" s="2"/>
      <c r="B126" s="3"/>
      <c r="C126" s="2"/>
      <c r="D126" s="4"/>
      <c r="E126" s="4"/>
      <c r="F126" s="10"/>
      <c r="G126" s="15"/>
      <c r="H126" s="16"/>
      <c r="I126" s="16"/>
      <c r="J126" s="16"/>
      <c r="K126" s="10"/>
      <c r="L126" s="14"/>
      <c r="M126" s="10"/>
      <c r="N126" s="6"/>
      <c r="O126" s="6"/>
      <c r="P126" s="155"/>
      <c r="Q126" s="6"/>
    </row>
    <row r="127" spans="1:20" ht="21" customHeight="1">
      <c r="A127" s="2"/>
      <c r="B127" s="3"/>
      <c r="C127" s="2"/>
      <c r="D127" s="4"/>
      <c r="E127" s="4"/>
      <c r="F127" s="10"/>
      <c r="G127" s="15"/>
      <c r="H127" s="16"/>
      <c r="I127" s="16"/>
      <c r="J127" s="16"/>
      <c r="K127" s="10"/>
      <c r="L127" s="14"/>
      <c r="M127" s="10"/>
      <c r="N127" s="6"/>
      <c r="O127" s="6"/>
      <c r="P127" s="155"/>
      <c r="Q127" s="6"/>
    </row>
    <row r="128" spans="1:20" ht="21" customHeight="1">
      <c r="A128" s="2"/>
      <c r="B128" s="3"/>
      <c r="C128" s="2"/>
      <c r="D128" s="4"/>
      <c r="E128" s="4"/>
      <c r="F128" s="10"/>
      <c r="G128" s="15"/>
      <c r="H128" s="16"/>
      <c r="I128" s="16"/>
      <c r="J128" s="16"/>
      <c r="K128" s="10"/>
      <c r="L128" s="14"/>
      <c r="M128" s="10"/>
      <c r="N128" s="6"/>
      <c r="O128" s="6"/>
      <c r="P128" s="155"/>
      <c r="Q128" s="6"/>
    </row>
    <row r="129" spans="1:17" ht="21" customHeight="1">
      <c r="A129" s="2"/>
      <c r="B129" s="3"/>
      <c r="C129" s="2"/>
      <c r="D129" s="4"/>
      <c r="E129" s="4"/>
      <c r="F129" s="10"/>
      <c r="G129" s="15"/>
      <c r="H129" s="5"/>
      <c r="I129" s="5"/>
      <c r="J129" s="5"/>
      <c r="K129" s="10"/>
      <c r="L129" s="11"/>
      <c r="M129" s="10"/>
      <c r="N129" s="6"/>
      <c r="O129" s="6"/>
      <c r="P129" s="155"/>
      <c r="Q129" s="6"/>
    </row>
    <row r="130" spans="1:17" ht="21" customHeight="1">
      <c r="A130" s="2"/>
      <c r="B130" s="3"/>
      <c r="C130" s="2"/>
      <c r="D130" s="4"/>
      <c r="E130" s="4"/>
      <c r="F130" s="10"/>
      <c r="G130" s="15"/>
      <c r="H130" s="39"/>
      <c r="I130" s="39"/>
      <c r="J130" s="39"/>
      <c r="K130" s="10"/>
      <c r="L130" s="14"/>
      <c r="M130" s="10"/>
      <c r="N130" s="6"/>
      <c r="O130" s="6"/>
      <c r="P130" s="155"/>
      <c r="Q130" s="6"/>
    </row>
    <row r="131" spans="1:17" ht="21" customHeight="1">
      <c r="A131" s="2"/>
      <c r="B131" s="3"/>
      <c r="C131" s="2"/>
      <c r="D131" s="4"/>
      <c r="E131" s="4"/>
      <c r="F131" s="10"/>
      <c r="G131" s="2"/>
      <c r="H131" s="8"/>
      <c r="I131" s="8"/>
      <c r="J131" s="8"/>
      <c r="K131" s="8"/>
      <c r="L131" s="40"/>
      <c r="M131" s="17"/>
      <c r="N131" s="6"/>
      <c r="O131" s="6"/>
      <c r="P131" s="155"/>
      <c r="Q131" s="6"/>
    </row>
    <row r="132" spans="1:17" ht="21" customHeight="1">
      <c r="A132" s="2"/>
      <c r="B132" s="3"/>
      <c r="C132" s="2"/>
      <c r="D132" s="229"/>
      <c r="E132" s="4"/>
      <c r="F132" s="10"/>
      <c r="G132" s="2"/>
      <c r="H132" s="8"/>
      <c r="I132" s="8"/>
      <c r="J132" s="8"/>
      <c r="K132" s="8"/>
      <c r="L132" s="40"/>
      <c r="M132" s="17"/>
      <c r="N132" s="6"/>
      <c r="O132" s="6"/>
      <c r="P132" s="155"/>
      <c r="Q132" s="6"/>
    </row>
    <row r="133" spans="1:17" ht="21" customHeight="1">
      <c r="A133" s="2"/>
      <c r="B133" s="3"/>
      <c r="C133" s="2"/>
      <c r="D133" s="230"/>
      <c r="E133" s="86"/>
      <c r="F133" s="32"/>
      <c r="G133" s="2"/>
      <c r="H133" s="8"/>
      <c r="I133" s="8"/>
      <c r="J133" s="8"/>
      <c r="K133" s="8"/>
      <c r="L133" s="40"/>
      <c r="M133" s="17"/>
      <c r="N133" s="6"/>
      <c r="O133" s="6"/>
      <c r="P133" s="155"/>
      <c r="Q133" s="6"/>
    </row>
    <row r="134" spans="1:17" ht="21" customHeight="1">
      <c r="A134" s="2"/>
      <c r="B134" s="3"/>
      <c r="C134" s="2"/>
      <c r="D134" s="41"/>
      <c r="E134" s="41"/>
      <c r="F134" s="69"/>
      <c r="G134" s="51"/>
      <c r="H134" s="69"/>
      <c r="I134" s="183"/>
      <c r="J134" s="41"/>
      <c r="K134" s="41"/>
      <c r="L134" s="42"/>
      <c r="M134" s="43"/>
      <c r="N134" s="6"/>
      <c r="O134" s="6"/>
      <c r="P134" s="44"/>
      <c r="Q134" s="200"/>
    </row>
    <row r="135" spans="1:17" ht="21" customHeight="1">
      <c r="A135" s="2"/>
      <c r="B135" s="3"/>
      <c r="C135" s="2"/>
      <c r="D135" s="41"/>
      <c r="E135" s="41"/>
      <c r="F135" s="69"/>
      <c r="G135" s="51"/>
      <c r="H135" s="69"/>
      <c r="I135" s="69"/>
      <c r="J135" s="41"/>
      <c r="K135" s="41"/>
      <c r="L135" s="42"/>
      <c r="M135" s="41"/>
      <c r="N135" s="6"/>
      <c r="O135" s="6"/>
      <c r="P135" s="44"/>
      <c r="Q135" s="200"/>
    </row>
    <row r="136" spans="1:17" ht="21" customHeight="1">
      <c r="A136" s="2"/>
      <c r="B136" s="3"/>
      <c r="C136" s="2"/>
      <c r="D136" s="41"/>
      <c r="E136" s="41"/>
      <c r="F136" s="69"/>
      <c r="G136" s="51"/>
      <c r="H136" s="69"/>
      <c r="I136" s="69"/>
      <c r="J136" s="41"/>
      <c r="K136" s="41"/>
      <c r="L136" s="42"/>
      <c r="M136" s="41"/>
      <c r="N136" s="6"/>
      <c r="O136" s="6"/>
      <c r="P136" s="44"/>
      <c r="Q136" s="200"/>
    </row>
    <row r="137" spans="1:17" ht="21" customHeight="1">
      <c r="A137" s="2"/>
      <c r="B137" s="3"/>
      <c r="C137" s="2"/>
      <c r="D137" s="41"/>
      <c r="E137" s="41"/>
      <c r="F137" s="69"/>
      <c r="G137" s="51"/>
      <c r="H137" s="69"/>
      <c r="I137" s="69"/>
      <c r="J137" s="41"/>
      <c r="K137" s="41"/>
      <c r="L137" s="42"/>
      <c r="M137" s="41"/>
      <c r="N137" s="6"/>
      <c r="O137" s="6"/>
      <c r="P137" s="46"/>
      <c r="Q137" s="200"/>
    </row>
    <row r="138" spans="1:17" ht="21" customHeight="1">
      <c r="A138" s="2"/>
      <c r="B138" s="3"/>
      <c r="C138" s="2"/>
      <c r="D138" s="41"/>
      <c r="E138" s="41"/>
      <c r="F138" s="69"/>
      <c r="G138" s="51"/>
      <c r="H138" s="69"/>
      <c r="I138" s="69"/>
      <c r="J138" s="41"/>
      <c r="K138" s="41"/>
      <c r="L138" s="42"/>
      <c r="M138" s="41"/>
      <c r="N138" s="6"/>
      <c r="O138" s="6"/>
      <c r="P138" s="44"/>
      <c r="Q138" s="200"/>
    </row>
    <row r="139" spans="1:17" ht="21" customHeight="1">
      <c r="A139" s="2"/>
      <c r="B139" s="3"/>
      <c r="C139" s="2"/>
      <c r="D139" s="41"/>
      <c r="E139" s="41"/>
      <c r="F139" s="69"/>
      <c r="G139" s="51"/>
      <c r="H139" s="69"/>
      <c r="I139" s="69"/>
      <c r="J139" s="41"/>
      <c r="K139" s="41"/>
      <c r="L139" s="42"/>
      <c r="M139" s="47"/>
      <c r="N139" s="6"/>
      <c r="O139" s="6"/>
      <c r="P139" s="44"/>
      <c r="Q139" s="200"/>
    </row>
    <row r="140" spans="1:17" ht="21" customHeight="1">
      <c r="A140" s="2"/>
      <c r="B140" s="3"/>
      <c r="C140" s="2"/>
      <c r="D140" s="41"/>
      <c r="E140" s="41"/>
      <c r="F140" s="69"/>
      <c r="G140" s="51"/>
      <c r="H140" s="69"/>
      <c r="I140" s="69"/>
      <c r="J140" s="41"/>
      <c r="K140" s="41"/>
      <c r="L140" s="42"/>
      <c r="M140" s="41"/>
      <c r="N140" s="6"/>
      <c r="O140" s="6"/>
      <c r="P140" s="46"/>
      <c r="Q140" s="200"/>
    </row>
    <row r="141" spans="1:17" ht="21" customHeight="1">
      <c r="A141" s="2"/>
      <c r="B141" s="3"/>
      <c r="C141" s="2"/>
      <c r="D141" s="41"/>
      <c r="E141" s="41"/>
      <c r="F141" s="184"/>
      <c r="G141" s="51"/>
      <c r="H141" s="69"/>
      <c r="I141" s="183"/>
      <c r="J141" s="41"/>
      <c r="K141" s="41"/>
      <c r="L141" s="42"/>
      <c r="M141" s="41"/>
      <c r="N141" s="6"/>
      <c r="O141" s="6"/>
      <c r="P141" s="44"/>
      <c r="Q141" s="200"/>
    </row>
    <row r="142" spans="1:17" ht="21" customHeight="1">
      <c r="A142" s="2"/>
      <c r="B142" s="3"/>
      <c r="C142" s="2"/>
      <c r="D142" s="41"/>
      <c r="E142" s="41"/>
      <c r="F142" s="184"/>
      <c r="G142" s="51"/>
      <c r="H142" s="69"/>
      <c r="I142" s="183"/>
      <c r="J142" s="41"/>
      <c r="K142" s="41"/>
      <c r="L142" s="42"/>
      <c r="M142" s="41"/>
      <c r="N142" s="6"/>
      <c r="O142" s="6"/>
      <c r="P142" s="44"/>
      <c r="Q142" s="200"/>
    </row>
    <row r="143" spans="1:17" ht="21" customHeight="1">
      <c r="A143" s="2"/>
      <c r="B143" s="3"/>
      <c r="C143" s="2"/>
      <c r="D143" s="41"/>
      <c r="E143" s="41"/>
      <c r="F143" s="69"/>
      <c r="G143" s="51"/>
      <c r="H143" s="69"/>
      <c r="I143" s="69"/>
      <c r="J143" s="41"/>
      <c r="K143" s="41"/>
      <c r="L143" s="42"/>
      <c r="M143" s="41"/>
      <c r="N143" s="6"/>
      <c r="O143" s="6"/>
      <c r="P143" s="46"/>
      <c r="Q143" s="200"/>
    </row>
    <row r="144" spans="1:17" ht="21" customHeight="1">
      <c r="A144" s="2"/>
      <c r="B144" s="3"/>
      <c r="C144" s="2"/>
      <c r="D144" s="41"/>
      <c r="E144" s="41"/>
      <c r="F144" s="69"/>
      <c r="G144" s="51"/>
      <c r="H144" s="69"/>
      <c r="I144" s="69"/>
      <c r="J144" s="41"/>
      <c r="K144" s="41"/>
      <c r="L144" s="42"/>
      <c r="M144" s="41"/>
      <c r="N144" s="6"/>
      <c r="O144" s="6"/>
      <c r="P144" s="46"/>
      <c r="Q144" s="200"/>
    </row>
    <row r="145" spans="1:17" ht="21" customHeight="1">
      <c r="A145" s="2"/>
      <c r="B145" s="3"/>
      <c r="C145" s="2"/>
      <c r="D145" s="45"/>
      <c r="E145" s="45"/>
      <c r="F145" s="69"/>
      <c r="G145" s="51"/>
      <c r="H145" s="69"/>
      <c r="I145" s="69"/>
      <c r="J145" s="41"/>
      <c r="K145" s="41"/>
      <c r="L145" s="42"/>
      <c r="M145" s="41"/>
      <c r="N145" s="6"/>
      <c r="O145" s="6"/>
      <c r="P145" s="46"/>
      <c r="Q145" s="200"/>
    </row>
    <row r="146" spans="1:17" ht="21" customHeight="1">
      <c r="A146" s="41"/>
      <c r="B146" s="3"/>
      <c r="C146" s="2"/>
      <c r="D146" s="51"/>
      <c r="E146" s="51"/>
      <c r="F146" s="69"/>
      <c r="G146" s="41"/>
      <c r="H146" s="41"/>
      <c r="I146" s="42"/>
      <c r="J146" s="47"/>
      <c r="K146" s="6"/>
      <c r="L146" s="6"/>
      <c r="M146" s="46"/>
      <c r="N146" s="6"/>
      <c r="O146" s="66"/>
    </row>
    <row r="147" spans="1:17" ht="21" customHeight="1">
      <c r="A147" s="41"/>
      <c r="B147" s="3"/>
      <c r="C147" s="2"/>
      <c r="D147" s="51"/>
      <c r="E147" s="51"/>
      <c r="F147" s="69"/>
      <c r="G147" s="41"/>
      <c r="H147" s="41"/>
      <c r="I147" s="42"/>
      <c r="J147" s="41"/>
      <c r="K147" s="6"/>
      <c r="L147" s="6"/>
      <c r="M147" s="46"/>
      <c r="N147" s="6"/>
      <c r="O147" s="66"/>
    </row>
    <row r="148" spans="1:17" ht="21" customHeight="1">
      <c r="A148" s="41"/>
      <c r="B148" s="3"/>
      <c r="C148" s="2"/>
      <c r="D148" s="51"/>
      <c r="E148" s="51"/>
      <c r="F148" s="69"/>
      <c r="G148" s="41"/>
      <c r="H148" s="41"/>
      <c r="I148" s="42"/>
      <c r="J148" s="41"/>
      <c r="K148" s="6"/>
      <c r="L148" s="6"/>
      <c r="M148" s="46"/>
      <c r="N148" s="6"/>
      <c r="O148" s="66"/>
    </row>
    <row r="149" spans="1:17" ht="21" customHeight="1">
      <c r="A149" s="41"/>
      <c r="B149" s="3"/>
      <c r="C149" s="2"/>
      <c r="D149" s="51"/>
      <c r="E149" s="51"/>
      <c r="F149" s="69"/>
      <c r="G149" s="41"/>
      <c r="H149" s="41"/>
      <c r="I149" s="42"/>
      <c r="J149" s="41"/>
      <c r="K149" s="6"/>
      <c r="L149" s="6"/>
      <c r="M149" s="46"/>
      <c r="N149" s="6"/>
      <c r="O149" s="66"/>
    </row>
    <row r="150" spans="1:17" ht="21" customHeight="1">
      <c r="A150" s="50"/>
      <c r="B150" s="3"/>
      <c r="C150" s="2"/>
      <c r="D150" s="51"/>
      <c r="E150" s="51"/>
      <c r="F150" s="52"/>
      <c r="G150" s="52"/>
      <c r="H150" s="52"/>
      <c r="I150" s="53"/>
      <c r="J150" s="54"/>
      <c r="K150" s="6"/>
      <c r="L150" s="6"/>
      <c r="M150" s="44"/>
      <c r="N150" s="6"/>
      <c r="O150" s="66"/>
    </row>
    <row r="151" spans="1:17" ht="21" customHeight="1">
      <c r="A151" s="50"/>
      <c r="B151" s="3"/>
      <c r="C151" s="2"/>
      <c r="D151" s="51"/>
      <c r="E151" s="51"/>
      <c r="F151" s="54"/>
      <c r="G151" s="54"/>
      <c r="H151" s="54"/>
      <c r="I151" s="53"/>
      <c r="J151" s="54"/>
      <c r="K151" s="6"/>
      <c r="L151" s="6"/>
      <c r="M151" s="44"/>
      <c r="N151" s="6"/>
      <c r="O151" s="66"/>
    </row>
    <row r="152" spans="1:17" ht="21" customHeight="1">
      <c r="A152" s="50"/>
      <c r="B152" s="3"/>
      <c r="C152" s="2"/>
      <c r="D152" s="51"/>
      <c r="E152" s="51"/>
      <c r="F152" s="54"/>
      <c r="G152" s="54"/>
      <c r="H152" s="54"/>
      <c r="I152" s="53"/>
      <c r="J152" s="54"/>
      <c r="K152" s="6"/>
      <c r="L152" s="6"/>
      <c r="M152" s="44"/>
      <c r="N152" s="6"/>
      <c r="O152" s="66"/>
    </row>
    <row r="153" spans="1:17" ht="21" customHeight="1">
      <c r="A153" s="50"/>
      <c r="B153" s="3"/>
      <c r="C153" s="2"/>
      <c r="D153" s="51"/>
      <c r="E153" s="51"/>
      <c r="F153" s="54"/>
      <c r="G153" s="54"/>
      <c r="H153" s="54"/>
      <c r="I153" s="53"/>
      <c r="J153" s="54"/>
      <c r="K153" s="6"/>
      <c r="L153" s="6"/>
      <c r="M153" s="46"/>
      <c r="N153" s="6"/>
      <c r="O153" s="66"/>
    </row>
    <row r="154" spans="1:17" ht="21" customHeight="1">
      <c r="A154" s="50"/>
      <c r="B154" s="3"/>
      <c r="C154" s="2"/>
      <c r="D154" s="51"/>
      <c r="E154" s="51"/>
      <c r="F154" s="54"/>
      <c r="G154" s="54"/>
      <c r="H154" s="54"/>
      <c r="I154" s="53"/>
      <c r="J154" s="54"/>
      <c r="K154" s="6"/>
      <c r="L154" s="6"/>
      <c r="M154" s="44"/>
      <c r="N154" s="6"/>
      <c r="O154" s="66"/>
    </row>
    <row r="155" spans="1:17" ht="21" customHeight="1">
      <c r="A155" s="50"/>
      <c r="B155" s="3"/>
      <c r="C155" s="2"/>
      <c r="D155" s="51"/>
      <c r="E155" s="51"/>
      <c r="F155" s="54"/>
      <c r="G155" s="54"/>
      <c r="H155" s="54"/>
      <c r="I155" s="53"/>
      <c r="J155" s="54"/>
      <c r="K155" s="6"/>
      <c r="L155" s="6"/>
      <c r="M155" s="44"/>
      <c r="N155" s="6"/>
      <c r="O155" s="66"/>
    </row>
    <row r="156" spans="1:17" ht="21" customHeight="1">
      <c r="A156" s="50"/>
      <c r="B156" s="3"/>
      <c r="C156" s="2"/>
      <c r="D156" s="51"/>
      <c r="E156" s="51"/>
      <c r="F156" s="54"/>
      <c r="G156" s="54"/>
      <c r="H156" s="54"/>
      <c r="I156" s="53"/>
      <c r="J156" s="54"/>
      <c r="K156" s="6"/>
      <c r="L156" s="6"/>
      <c r="M156" s="46"/>
      <c r="N156" s="6"/>
      <c r="O156" s="66"/>
    </row>
    <row r="157" spans="1:17" ht="21" customHeight="1">
      <c r="A157" s="50"/>
      <c r="B157" s="3"/>
      <c r="C157" s="2"/>
      <c r="D157" s="51"/>
      <c r="E157" s="51"/>
      <c r="F157" s="54"/>
      <c r="G157" s="54"/>
      <c r="H157" s="54"/>
      <c r="I157" s="53"/>
      <c r="J157" s="54"/>
      <c r="K157" s="6"/>
      <c r="L157" s="6"/>
      <c r="M157" s="44"/>
      <c r="N157" s="6"/>
      <c r="O157" s="48"/>
    </row>
    <row r="158" spans="1:17" ht="21" customHeight="1">
      <c r="A158" s="50"/>
      <c r="B158" s="3"/>
      <c r="C158" s="2"/>
      <c r="D158" s="51"/>
      <c r="E158" s="51"/>
      <c r="F158" s="55"/>
      <c r="G158" s="55"/>
      <c r="H158" s="55"/>
      <c r="I158" s="53"/>
      <c r="J158" s="55"/>
      <c r="K158" s="6"/>
      <c r="L158" s="6"/>
      <c r="M158" s="44"/>
      <c r="N158" s="6"/>
      <c r="O158" s="48"/>
    </row>
    <row r="159" spans="1:17" ht="21" customHeight="1">
      <c r="A159" s="50"/>
      <c r="B159" s="3"/>
      <c r="C159" s="2"/>
      <c r="D159" s="51"/>
      <c r="E159" s="51"/>
      <c r="F159" s="55"/>
      <c r="G159" s="55"/>
      <c r="H159" s="55"/>
      <c r="I159" s="53"/>
      <c r="J159" s="55"/>
      <c r="K159" s="6"/>
      <c r="L159" s="6"/>
      <c r="M159" s="46"/>
      <c r="N159" s="6"/>
      <c r="O159" s="49"/>
    </row>
    <row r="160" spans="1:17" ht="21" customHeight="1">
      <c r="A160" s="50"/>
      <c r="B160" s="3"/>
      <c r="C160" s="2"/>
      <c r="D160" s="51"/>
      <c r="E160" s="51"/>
      <c r="F160" s="54"/>
      <c r="G160" s="54"/>
      <c r="H160" s="54"/>
      <c r="I160" s="53"/>
      <c r="J160" s="54"/>
      <c r="K160" s="6"/>
      <c r="L160" s="6"/>
      <c r="M160" s="46"/>
      <c r="N160" s="6"/>
      <c r="O160" s="49"/>
    </row>
    <row r="161" spans="1:15" ht="21" customHeight="1">
      <c r="A161" s="50"/>
      <c r="B161" s="3"/>
      <c r="C161" s="2"/>
      <c r="D161" s="51"/>
      <c r="E161" s="51"/>
      <c r="F161" s="54"/>
      <c r="G161" s="54"/>
      <c r="H161" s="54"/>
      <c r="I161" s="53"/>
      <c r="J161" s="54"/>
      <c r="K161" s="6"/>
      <c r="L161" s="6"/>
      <c r="M161" s="46"/>
      <c r="N161" s="6"/>
      <c r="O161" s="49"/>
    </row>
    <row r="162" spans="1:15" ht="21" customHeight="1">
      <c r="A162" s="50"/>
      <c r="B162" s="3"/>
      <c r="C162" s="2"/>
      <c r="D162" s="51"/>
      <c r="E162" s="51"/>
      <c r="F162" s="55"/>
      <c r="G162" s="55"/>
      <c r="H162" s="55"/>
      <c r="I162" s="53"/>
      <c r="J162" s="55"/>
      <c r="K162" s="6"/>
      <c r="L162" s="6"/>
      <c r="M162" s="46"/>
      <c r="N162" s="6"/>
      <c r="O162" s="63"/>
    </row>
    <row r="163" spans="1:15" ht="21" customHeight="1">
      <c r="A163" s="50"/>
      <c r="B163" s="3"/>
      <c r="C163" s="2"/>
      <c r="D163" s="51"/>
      <c r="E163" s="51"/>
      <c r="F163" s="54"/>
      <c r="G163" s="54"/>
      <c r="H163" s="54"/>
      <c r="I163" s="53"/>
      <c r="J163" s="54"/>
      <c r="K163" s="6"/>
      <c r="L163" s="6"/>
      <c r="M163" s="46"/>
      <c r="N163" s="6"/>
      <c r="O163" s="63"/>
    </row>
    <row r="164" spans="1:15" ht="21" customHeight="1">
      <c r="A164" s="50"/>
      <c r="B164" s="3"/>
      <c r="C164" s="2"/>
      <c r="D164" s="51"/>
      <c r="E164" s="51"/>
      <c r="F164" s="54"/>
      <c r="G164" s="54"/>
      <c r="H164" s="54"/>
      <c r="I164" s="53"/>
      <c r="J164" s="54"/>
      <c r="K164" s="6"/>
      <c r="L164" s="6"/>
      <c r="M164" s="46"/>
      <c r="N164" s="6"/>
      <c r="O164" s="63"/>
    </row>
    <row r="165" spans="1:15" ht="21" customHeight="1">
      <c r="A165" s="50"/>
      <c r="B165" s="3"/>
      <c r="C165" s="2"/>
      <c r="D165" s="51"/>
      <c r="E165" s="51"/>
      <c r="F165" s="54"/>
      <c r="G165" s="54"/>
      <c r="H165" s="54"/>
      <c r="I165" s="53"/>
      <c r="J165" s="54"/>
      <c r="K165" s="6"/>
      <c r="L165" s="6"/>
      <c r="M165" s="46"/>
      <c r="N165" s="6"/>
      <c r="O165" s="63"/>
    </row>
    <row r="166" spans="1:15" ht="21" customHeight="1">
      <c r="A166" s="50"/>
      <c r="B166" s="3"/>
      <c r="C166" s="2"/>
      <c r="D166" s="51"/>
      <c r="E166" s="51"/>
      <c r="F166" s="54"/>
      <c r="G166" s="54"/>
      <c r="H166" s="54"/>
      <c r="I166" s="53"/>
      <c r="J166" s="54"/>
      <c r="K166" s="6"/>
      <c r="L166" s="6"/>
      <c r="M166" s="46"/>
      <c r="N166" s="6"/>
      <c r="O166" s="63"/>
    </row>
    <row r="167" spans="1:15" ht="21" customHeight="1">
      <c r="A167" s="50"/>
      <c r="B167" s="3"/>
      <c r="C167" s="2"/>
      <c r="D167" s="51"/>
      <c r="E167" s="51"/>
      <c r="F167" s="54"/>
      <c r="G167" s="54"/>
      <c r="H167" s="54"/>
      <c r="I167" s="53"/>
      <c r="J167" s="54"/>
      <c r="K167" s="6"/>
      <c r="L167" s="6"/>
      <c r="M167" s="41"/>
      <c r="N167" s="6"/>
      <c r="O167" s="56"/>
    </row>
    <row r="168" spans="1:15" ht="21" customHeight="1">
      <c r="A168" s="50"/>
      <c r="B168" s="3"/>
      <c r="C168" s="2"/>
      <c r="D168" s="51"/>
      <c r="E168" s="51"/>
      <c r="F168" s="54"/>
      <c r="G168" s="54"/>
      <c r="H168" s="54"/>
      <c r="I168" s="53"/>
      <c r="J168" s="54"/>
      <c r="K168" s="6"/>
      <c r="L168" s="6"/>
      <c r="M168" s="41"/>
      <c r="N168" s="6"/>
      <c r="O168" s="57"/>
    </row>
    <row r="169" spans="1:15" ht="21" customHeight="1">
      <c r="A169" s="50"/>
      <c r="B169" s="58"/>
      <c r="C169" s="2"/>
      <c r="D169" s="51"/>
      <c r="E169" s="51"/>
      <c r="F169" s="54"/>
      <c r="G169" s="54"/>
      <c r="H169" s="54"/>
      <c r="I169" s="53"/>
      <c r="J169" s="54"/>
      <c r="K169" s="6"/>
      <c r="L169" s="6"/>
      <c r="M169" s="41"/>
      <c r="N169" s="6"/>
      <c r="O169" s="57"/>
    </row>
    <row r="170" spans="1:15" ht="21" customHeight="1">
      <c r="A170" s="50"/>
      <c r="B170" s="59"/>
      <c r="C170" s="2"/>
      <c r="D170" s="51"/>
      <c r="E170" s="51"/>
      <c r="F170" s="54"/>
      <c r="G170" s="54"/>
      <c r="H170" s="54"/>
      <c r="I170" s="53"/>
      <c r="J170" s="54"/>
      <c r="K170" s="6"/>
      <c r="L170" s="6"/>
      <c r="M170" s="60"/>
      <c r="N170" s="6"/>
      <c r="O170" s="57"/>
    </row>
    <row r="171" spans="1:15" ht="21" customHeight="1">
      <c r="A171" s="50"/>
      <c r="B171" s="54"/>
      <c r="C171" s="2"/>
      <c r="D171" s="51"/>
      <c r="E171" s="51"/>
      <c r="F171" s="54"/>
      <c r="G171" s="54"/>
      <c r="H171" s="54"/>
      <c r="I171" s="53"/>
      <c r="J171" s="54"/>
      <c r="K171" s="6"/>
      <c r="L171" s="6"/>
      <c r="M171" s="60"/>
      <c r="N171" s="6"/>
      <c r="O171" s="57"/>
    </row>
    <row r="172" spans="1:15" ht="21" customHeight="1">
      <c r="A172" s="50"/>
      <c r="B172" s="54"/>
      <c r="C172" s="2"/>
      <c r="D172" s="51"/>
      <c r="E172" s="51"/>
      <c r="F172" s="54"/>
      <c r="G172" s="54"/>
      <c r="H172" s="54"/>
      <c r="I172" s="53"/>
      <c r="J172" s="54"/>
      <c r="K172" s="6"/>
      <c r="L172" s="6"/>
      <c r="M172" s="60"/>
      <c r="N172" s="6"/>
      <c r="O172" s="119"/>
    </row>
    <row r="173" spans="1:15" ht="21" customHeight="1">
      <c r="A173" s="50"/>
      <c r="B173" s="54"/>
      <c r="C173" s="2"/>
      <c r="D173" s="51"/>
      <c r="E173" s="51"/>
      <c r="F173" s="54"/>
      <c r="G173" s="54"/>
      <c r="H173" s="54"/>
      <c r="I173" s="53"/>
      <c r="J173" s="54"/>
      <c r="K173" s="6"/>
      <c r="L173" s="6"/>
      <c r="M173" s="61"/>
      <c r="N173" s="6"/>
      <c r="O173" s="119"/>
    </row>
    <row r="174" spans="1:15" ht="21" customHeight="1">
      <c r="A174" s="50"/>
      <c r="B174" s="54"/>
      <c r="C174" s="2"/>
      <c r="D174" s="51"/>
      <c r="E174" s="51"/>
      <c r="F174" s="54"/>
      <c r="G174" s="54"/>
      <c r="H174" s="54"/>
      <c r="I174" s="53"/>
      <c r="J174" s="54"/>
      <c r="K174" s="6"/>
      <c r="L174" s="6"/>
      <c r="M174" s="61"/>
      <c r="N174" s="6"/>
      <c r="O174" s="119"/>
    </row>
    <row r="175" spans="1:15" ht="21" customHeight="1">
      <c r="A175" s="50"/>
      <c r="B175" s="62"/>
      <c r="C175" s="2"/>
      <c r="D175" s="51"/>
      <c r="E175" s="51"/>
      <c r="F175" s="54"/>
      <c r="G175" s="54"/>
      <c r="H175" s="54"/>
      <c r="I175" s="53"/>
      <c r="J175" s="54"/>
      <c r="K175" s="6"/>
      <c r="L175" s="6"/>
      <c r="M175" s="60"/>
      <c r="N175" s="6"/>
      <c r="O175" s="119"/>
    </row>
    <row r="176" spans="1:15" ht="21" customHeight="1">
      <c r="A176" s="50"/>
      <c r="B176" s="59"/>
      <c r="C176" s="2"/>
      <c r="D176" s="51"/>
      <c r="E176" s="51"/>
      <c r="F176" s="54"/>
      <c r="G176" s="54"/>
      <c r="H176" s="54"/>
      <c r="I176" s="53"/>
      <c r="J176" s="54"/>
      <c r="K176" s="6"/>
      <c r="L176" s="6"/>
      <c r="M176" s="60"/>
      <c r="N176" s="6"/>
      <c r="O176" s="63"/>
    </row>
    <row r="177" spans="1:15" ht="21" customHeight="1">
      <c r="A177" s="50"/>
      <c r="B177" s="54"/>
      <c r="C177" s="2"/>
      <c r="D177" s="51"/>
      <c r="E177" s="51"/>
      <c r="F177" s="54"/>
      <c r="G177" s="54"/>
      <c r="H177" s="54"/>
      <c r="I177" s="53"/>
      <c r="J177" s="54"/>
      <c r="K177" s="6"/>
      <c r="L177" s="6"/>
      <c r="M177" s="60"/>
      <c r="N177" s="6"/>
      <c r="O177" s="119"/>
    </row>
    <row r="178" spans="1:15" ht="21" customHeight="1">
      <c r="A178" s="50"/>
      <c r="B178" s="54"/>
      <c r="C178" s="2"/>
      <c r="D178" s="51"/>
      <c r="E178" s="51"/>
      <c r="F178" s="54"/>
      <c r="G178" s="54"/>
      <c r="H178" s="54"/>
      <c r="I178" s="53"/>
      <c r="J178" s="54"/>
      <c r="K178" s="6"/>
      <c r="L178" s="6"/>
      <c r="M178" s="41"/>
      <c r="N178" s="6"/>
      <c r="O178" s="119"/>
    </row>
    <row r="179" spans="1:15" ht="21" customHeight="1">
      <c r="A179" s="50"/>
      <c r="B179" s="54"/>
      <c r="C179" s="2"/>
      <c r="D179" s="51"/>
      <c r="E179" s="51"/>
      <c r="F179" s="54"/>
      <c r="G179" s="54"/>
      <c r="H179" s="54"/>
      <c r="I179" s="53"/>
      <c r="J179" s="54"/>
      <c r="K179" s="6"/>
      <c r="L179" s="6"/>
      <c r="M179" s="64"/>
      <c r="N179" s="6"/>
      <c r="O179" s="119"/>
    </row>
    <row r="180" spans="1:15" ht="21" customHeight="1">
      <c r="A180" s="50"/>
      <c r="B180" s="54"/>
      <c r="C180" s="2"/>
      <c r="D180" s="51"/>
      <c r="E180" s="51"/>
      <c r="F180" s="54"/>
      <c r="G180" s="54"/>
      <c r="H180" s="54"/>
      <c r="I180" s="53"/>
      <c r="J180" s="54"/>
      <c r="K180" s="6"/>
      <c r="L180" s="6"/>
      <c r="M180" s="65"/>
      <c r="N180" s="6"/>
      <c r="O180" s="119"/>
    </row>
    <row r="181" spans="1:15" ht="21" customHeight="1">
      <c r="A181" s="50"/>
      <c r="B181" s="54"/>
      <c r="C181" s="2"/>
      <c r="D181" s="51"/>
      <c r="E181" s="51"/>
      <c r="F181" s="54"/>
      <c r="G181" s="54"/>
      <c r="H181" s="54"/>
      <c r="I181" s="53"/>
      <c r="J181" s="54"/>
      <c r="K181" s="6"/>
      <c r="L181" s="6"/>
      <c r="M181" s="45"/>
      <c r="N181" s="45"/>
      <c r="O181" s="119"/>
    </row>
    <row r="182" spans="1:15" ht="21" customHeight="1">
      <c r="A182" s="50"/>
      <c r="B182" s="54"/>
      <c r="C182" s="2"/>
      <c r="D182" s="51"/>
      <c r="E182" s="51"/>
      <c r="F182" s="54"/>
      <c r="G182" s="54"/>
      <c r="H182" s="54"/>
      <c r="I182" s="53"/>
      <c r="J182" s="54"/>
      <c r="K182" s="6"/>
      <c r="L182" s="6"/>
      <c r="M182" s="41"/>
      <c r="N182" s="45"/>
      <c r="O182" s="119"/>
    </row>
    <row r="183" spans="1:15" ht="21" customHeight="1">
      <c r="A183" s="50"/>
      <c r="B183" s="54"/>
      <c r="C183" s="2"/>
      <c r="D183" s="51"/>
      <c r="E183" s="51"/>
      <c r="F183" s="54"/>
      <c r="G183" s="54"/>
      <c r="H183" s="54"/>
      <c r="I183" s="53"/>
      <c r="J183" s="54"/>
      <c r="K183" s="6"/>
      <c r="L183" s="6"/>
      <c r="M183" s="41"/>
      <c r="N183" s="45"/>
      <c r="O183" s="119"/>
    </row>
    <row r="184" spans="1:15" ht="21" customHeight="1">
      <c r="A184" s="50"/>
      <c r="B184" s="54"/>
      <c r="C184" s="2"/>
      <c r="D184" s="51"/>
      <c r="E184" s="51"/>
      <c r="F184" s="54"/>
      <c r="G184" s="54"/>
      <c r="H184" s="54"/>
      <c r="I184" s="53"/>
      <c r="J184" s="54"/>
      <c r="K184" s="6"/>
      <c r="L184" s="6"/>
      <c r="M184" s="41"/>
      <c r="N184" s="45"/>
      <c r="O184" s="119"/>
    </row>
    <row r="185" spans="1:15" ht="21" customHeight="1">
      <c r="A185" s="50"/>
      <c r="B185" s="54"/>
      <c r="C185" s="2"/>
      <c r="D185" s="51"/>
      <c r="E185" s="51"/>
      <c r="F185" s="54"/>
      <c r="G185" s="54"/>
      <c r="H185" s="54"/>
      <c r="I185" s="53"/>
      <c r="J185" s="54"/>
      <c r="K185" s="6"/>
      <c r="L185" s="6"/>
      <c r="M185" s="41"/>
      <c r="N185" s="45"/>
      <c r="O185" s="119"/>
    </row>
    <row r="186" spans="1:15" ht="21" customHeight="1">
      <c r="A186" s="50"/>
      <c r="B186" s="54"/>
      <c r="C186" s="2"/>
      <c r="D186" s="51"/>
      <c r="E186" s="51"/>
      <c r="F186" s="54"/>
      <c r="G186" s="54"/>
      <c r="H186" s="54"/>
      <c r="I186" s="53"/>
      <c r="J186" s="54"/>
      <c r="K186" s="6"/>
      <c r="L186" s="6"/>
      <c r="M186" s="41"/>
      <c r="N186" s="45"/>
      <c r="O186" s="119"/>
    </row>
    <row r="187" spans="1:15" ht="21" customHeight="1">
      <c r="A187" s="50"/>
      <c r="B187" s="62"/>
      <c r="C187" s="2"/>
      <c r="D187" s="51"/>
      <c r="E187" s="51"/>
      <c r="F187" s="54"/>
      <c r="G187" s="54"/>
      <c r="H187" s="54"/>
      <c r="I187" s="53"/>
      <c r="J187" s="54"/>
      <c r="K187" s="6"/>
      <c r="L187" s="6"/>
      <c r="M187" s="41"/>
      <c r="N187" s="45"/>
      <c r="O187" s="119"/>
    </row>
    <row r="188" spans="1:15" ht="21" customHeight="1">
      <c r="A188" s="50"/>
      <c r="B188" s="59"/>
      <c r="C188" s="2"/>
      <c r="D188" s="51"/>
      <c r="E188" s="51"/>
      <c r="F188" s="54"/>
      <c r="G188" s="54"/>
      <c r="H188" s="54"/>
      <c r="I188" s="53"/>
      <c r="J188" s="54"/>
      <c r="K188" s="6"/>
      <c r="L188" s="6"/>
      <c r="M188" s="41"/>
      <c r="N188" s="45"/>
      <c r="O188" s="185"/>
    </row>
    <row r="189" spans="1:15" ht="21" customHeight="1">
      <c r="A189" s="50"/>
      <c r="B189" s="62"/>
      <c r="C189" s="2"/>
      <c r="D189" s="51"/>
      <c r="E189" s="51"/>
      <c r="F189" s="54"/>
      <c r="G189" s="54"/>
      <c r="H189" s="54"/>
      <c r="I189" s="53"/>
      <c r="J189" s="54"/>
      <c r="K189" s="6"/>
      <c r="L189" s="6"/>
      <c r="M189" s="41"/>
      <c r="N189" s="45"/>
      <c r="O189" s="49"/>
    </row>
    <row r="190" spans="1:15" ht="21" customHeight="1">
      <c r="A190" s="50"/>
      <c r="B190" s="59"/>
      <c r="C190" s="2"/>
      <c r="D190" s="51"/>
      <c r="E190" s="51"/>
      <c r="F190" s="54"/>
      <c r="G190" s="54"/>
      <c r="H190" s="54"/>
      <c r="I190" s="53"/>
      <c r="J190" s="54"/>
      <c r="K190" s="6"/>
      <c r="L190" s="6"/>
      <c r="M190" s="41"/>
      <c r="N190" s="45"/>
      <c r="O190" s="185"/>
    </row>
    <row r="191" spans="1:15" ht="21" customHeight="1">
      <c r="A191" s="50"/>
      <c r="B191" s="54"/>
      <c r="C191" s="2"/>
      <c r="D191" s="51"/>
      <c r="E191" s="51"/>
      <c r="F191" s="54"/>
      <c r="G191" s="54"/>
      <c r="H191" s="54"/>
      <c r="I191" s="53"/>
      <c r="J191" s="54"/>
      <c r="K191" s="6"/>
      <c r="L191" s="6"/>
      <c r="M191" s="41"/>
      <c r="N191" s="45"/>
      <c r="O191" s="185"/>
    </row>
    <row r="192" spans="1:15" ht="21" customHeight="1">
      <c r="A192" s="50"/>
      <c r="B192" s="54"/>
      <c r="C192" s="2"/>
      <c r="D192" s="51"/>
      <c r="E192" s="51"/>
      <c r="F192" s="54"/>
      <c r="G192" s="54"/>
      <c r="H192" s="54"/>
      <c r="I192" s="53"/>
      <c r="J192" s="54"/>
      <c r="K192" s="6"/>
      <c r="L192" s="6"/>
      <c r="M192" s="41"/>
      <c r="N192" s="45"/>
      <c r="O192" s="185"/>
    </row>
    <row r="193" spans="1:32" ht="21" customHeight="1">
      <c r="A193" s="61"/>
      <c r="B193" s="54"/>
      <c r="C193" s="2"/>
      <c r="D193" s="51"/>
      <c r="E193" s="51"/>
      <c r="F193" s="54"/>
      <c r="G193" s="54"/>
      <c r="H193" s="54"/>
      <c r="I193" s="53"/>
      <c r="J193" s="54"/>
      <c r="K193" s="6"/>
      <c r="L193" s="6"/>
      <c r="M193" s="41"/>
      <c r="N193" s="45"/>
      <c r="O193" s="185"/>
    </row>
    <row r="194" spans="1:32" ht="21" customHeight="1">
      <c r="A194" s="50"/>
      <c r="B194" s="62"/>
      <c r="C194" s="2"/>
      <c r="D194" s="51"/>
      <c r="E194" s="51"/>
      <c r="F194" s="54"/>
      <c r="G194" s="54"/>
      <c r="H194" s="54"/>
      <c r="I194" s="53"/>
      <c r="J194" s="54"/>
      <c r="K194" s="6"/>
      <c r="L194" s="6"/>
      <c r="M194" s="41"/>
      <c r="N194" s="45"/>
      <c r="O194" s="185"/>
    </row>
    <row r="195" spans="1:32" ht="21" customHeight="1">
      <c r="A195" s="50"/>
      <c r="B195" s="59"/>
      <c r="C195" s="2"/>
      <c r="D195" s="51"/>
      <c r="E195" s="51"/>
      <c r="F195" s="54"/>
      <c r="G195" s="54"/>
      <c r="H195" s="54"/>
      <c r="I195" s="53"/>
      <c r="J195" s="54"/>
      <c r="K195" s="6"/>
      <c r="L195" s="6"/>
      <c r="M195" s="45"/>
      <c r="N195" s="45"/>
      <c r="O195" s="66"/>
    </row>
    <row r="196" spans="1:32" ht="21" customHeight="1">
      <c r="A196" s="50"/>
      <c r="B196" s="54"/>
      <c r="C196" s="2"/>
      <c r="D196" s="51"/>
      <c r="E196" s="51"/>
      <c r="F196" s="54"/>
      <c r="G196" s="54"/>
      <c r="H196" s="54"/>
      <c r="I196" s="53"/>
      <c r="J196" s="54"/>
      <c r="K196" s="6"/>
      <c r="L196" s="6"/>
      <c r="M196" s="45"/>
      <c r="N196" s="45"/>
      <c r="O196" s="66"/>
    </row>
    <row r="197" spans="1:32" ht="21" customHeight="1">
      <c r="A197" s="50"/>
      <c r="B197" s="54"/>
      <c r="C197" s="2"/>
      <c r="D197" s="51"/>
      <c r="E197" s="51"/>
      <c r="F197" s="54"/>
      <c r="G197" s="54"/>
      <c r="H197" s="54"/>
      <c r="I197" s="53"/>
      <c r="J197" s="54"/>
      <c r="K197" s="6"/>
      <c r="L197" s="6"/>
      <c r="M197" s="45"/>
      <c r="N197" s="45"/>
      <c r="O197" s="66"/>
    </row>
    <row r="198" spans="1:32" ht="21" customHeight="1">
      <c r="A198" s="50"/>
      <c r="B198" s="186"/>
      <c r="C198" s="2"/>
      <c r="D198" s="51"/>
      <c r="E198" s="51"/>
      <c r="F198" s="82"/>
      <c r="G198" s="187"/>
      <c r="H198" s="61"/>
      <c r="I198" s="188"/>
      <c r="J198" s="188"/>
      <c r="K198" s="6"/>
      <c r="L198" s="6"/>
      <c r="M198" s="41"/>
      <c r="N198" s="45"/>
      <c r="O198" s="119"/>
    </row>
    <row r="199" spans="1:32" ht="21" customHeight="1">
      <c r="A199" s="67"/>
      <c r="B199" s="68"/>
      <c r="C199" s="2"/>
      <c r="D199" s="51"/>
      <c r="E199" s="51"/>
      <c r="F199" s="69"/>
      <c r="G199" s="41"/>
      <c r="H199" s="69"/>
      <c r="I199" s="53"/>
      <c r="J199" s="41"/>
      <c r="K199" s="6"/>
      <c r="L199" s="6"/>
      <c r="M199" s="41"/>
      <c r="N199" s="45"/>
      <c r="O199" s="119"/>
    </row>
    <row r="200" spans="1:32" ht="21" customHeight="1">
      <c r="A200" s="67"/>
      <c r="B200" s="68"/>
      <c r="C200" s="2"/>
      <c r="D200" s="51"/>
      <c r="E200" s="51"/>
      <c r="F200" s="69"/>
      <c r="G200" s="41"/>
      <c r="H200" s="69"/>
      <c r="I200" s="70"/>
      <c r="J200" s="41"/>
      <c r="K200" s="6"/>
      <c r="L200" s="6"/>
      <c r="M200" s="71"/>
      <c r="N200" s="45"/>
      <c r="O200" s="49"/>
    </row>
    <row r="201" spans="1:32" ht="21" customHeight="1">
      <c r="A201" s="67"/>
      <c r="B201" s="68"/>
      <c r="C201" s="2"/>
      <c r="D201" s="51"/>
      <c r="E201" s="51"/>
      <c r="F201" s="69"/>
      <c r="G201" s="41"/>
      <c r="H201" s="69"/>
      <c r="I201" s="70"/>
      <c r="J201" s="41"/>
      <c r="K201" s="6"/>
      <c r="L201" s="6"/>
      <c r="M201" s="71"/>
      <c r="N201" s="45"/>
      <c r="O201" s="66"/>
    </row>
    <row r="202" spans="1:32" ht="21" customHeight="1">
      <c r="A202" s="67"/>
      <c r="B202" s="68"/>
      <c r="C202" s="2"/>
      <c r="D202" s="51"/>
      <c r="E202" s="51"/>
      <c r="F202" s="72"/>
      <c r="G202" s="54"/>
      <c r="H202" s="73"/>
      <c r="I202" s="74"/>
      <c r="J202" s="73"/>
      <c r="K202" s="6"/>
      <c r="L202" s="6"/>
      <c r="M202" s="71"/>
      <c r="N202" s="45"/>
      <c r="O202" s="66"/>
    </row>
    <row r="203" spans="1:32" ht="21" customHeight="1">
      <c r="A203" s="67"/>
      <c r="B203" s="68"/>
      <c r="C203" s="2"/>
      <c r="D203" s="51"/>
      <c r="E203" s="51"/>
      <c r="F203" s="72"/>
      <c r="G203" s="54"/>
      <c r="H203" s="73"/>
      <c r="I203" s="74"/>
      <c r="J203" s="73"/>
      <c r="K203" s="6"/>
      <c r="L203" s="6"/>
      <c r="M203" s="45"/>
      <c r="N203" s="45"/>
      <c r="O203" s="66"/>
    </row>
    <row r="204" spans="1:32" ht="21" customHeight="1">
      <c r="A204" s="75"/>
      <c r="B204" s="76"/>
      <c r="C204" s="2"/>
      <c r="D204" s="61"/>
      <c r="E204" s="61"/>
      <c r="F204" s="77"/>
      <c r="G204" s="77"/>
      <c r="I204" s="78"/>
      <c r="K204" s="6"/>
      <c r="L204" s="6"/>
      <c r="M204" s="41"/>
      <c r="N204" s="61"/>
      <c r="O204" s="79"/>
    </row>
    <row r="205" spans="1:32" ht="21" customHeight="1">
      <c r="A205" s="50"/>
      <c r="B205" s="80"/>
      <c r="C205" s="2"/>
      <c r="D205" s="61"/>
      <c r="E205" s="61"/>
      <c r="F205" s="77"/>
      <c r="G205" s="77"/>
      <c r="I205" s="78"/>
      <c r="K205" s="6"/>
      <c r="L205" s="6"/>
      <c r="M205" s="41"/>
      <c r="N205" s="61"/>
      <c r="O205" s="79"/>
    </row>
    <row r="206" spans="1:32" ht="27" customHeight="1">
      <c r="A206" s="81"/>
      <c r="B206" s="80"/>
      <c r="C206" s="2"/>
      <c r="D206" s="61"/>
      <c r="E206" s="61"/>
      <c r="F206" s="77"/>
      <c r="G206" s="77"/>
      <c r="I206" s="78"/>
      <c r="K206" s="6"/>
      <c r="L206" s="6"/>
      <c r="M206" s="41"/>
      <c r="N206" s="61"/>
      <c r="O206" s="82"/>
    </row>
    <row r="207" spans="1:32" ht="27" customHeight="1">
      <c r="A207" s="50"/>
      <c r="B207" s="80"/>
      <c r="C207" s="2"/>
      <c r="D207" s="61"/>
      <c r="E207" s="61"/>
      <c r="F207" s="77"/>
      <c r="G207" s="77"/>
      <c r="I207" s="78"/>
      <c r="K207" s="6"/>
      <c r="L207" s="6"/>
      <c r="M207" s="41"/>
      <c r="N207" s="61"/>
      <c r="O207" s="82"/>
    </row>
    <row r="208" spans="1:32" ht="27" customHeight="1">
      <c r="A208" s="83"/>
      <c r="B208" s="83"/>
      <c r="C208" s="83"/>
      <c r="D208" s="83"/>
      <c r="E208" s="83"/>
      <c r="F208" s="83"/>
      <c r="G208" s="83"/>
      <c r="H208" s="83"/>
      <c r="I208" s="83"/>
      <c r="J208" s="83"/>
      <c r="K208" s="6"/>
      <c r="L208" s="6"/>
      <c r="M208" s="83"/>
      <c r="N208" s="83"/>
      <c r="O208" s="84"/>
      <c r="P208" s="85"/>
      <c r="Q208" s="158"/>
      <c r="R208" s="85"/>
      <c r="S208" s="85"/>
      <c r="T208" s="85"/>
      <c r="U208" s="85"/>
      <c r="V208" s="85"/>
      <c r="W208" s="85"/>
      <c r="X208" s="85"/>
      <c r="Y208" s="85"/>
      <c r="Z208" s="85"/>
      <c r="AA208" s="85"/>
      <c r="AB208" s="85"/>
      <c r="AC208" s="85"/>
      <c r="AD208" s="85"/>
      <c r="AE208" s="85"/>
      <c r="AF208" s="85"/>
    </row>
    <row r="209" spans="1:32" ht="27" customHeight="1">
      <c r="A209" s="83"/>
      <c r="B209" s="83"/>
      <c r="C209" s="83"/>
      <c r="D209" s="83"/>
      <c r="E209" s="83"/>
      <c r="F209" s="83"/>
      <c r="G209" s="83"/>
      <c r="H209" s="83"/>
      <c r="I209" s="83"/>
      <c r="J209" s="83"/>
      <c r="K209" s="6"/>
      <c r="L209" s="6"/>
      <c r="M209" s="83"/>
      <c r="N209" s="83"/>
      <c r="O209" s="84"/>
      <c r="P209" s="85"/>
      <c r="Q209" s="158"/>
      <c r="R209" s="85"/>
      <c r="S209" s="85"/>
      <c r="T209" s="85"/>
      <c r="U209" s="85"/>
      <c r="V209" s="85"/>
      <c r="W209" s="85"/>
      <c r="X209" s="85"/>
      <c r="Y209" s="85"/>
      <c r="Z209" s="85"/>
      <c r="AA209" s="85"/>
      <c r="AB209" s="85"/>
      <c r="AC209" s="85"/>
      <c r="AD209" s="85"/>
      <c r="AE209" s="85"/>
      <c r="AF209" s="85"/>
    </row>
    <row r="210" spans="1:32" ht="27" customHeight="1">
      <c r="A210" s="83"/>
      <c r="B210" s="83"/>
      <c r="C210" s="83"/>
      <c r="D210" s="83"/>
      <c r="E210" s="83"/>
      <c r="F210" s="83"/>
      <c r="G210" s="83"/>
      <c r="H210" s="83"/>
      <c r="I210" s="83"/>
      <c r="J210" s="83"/>
      <c r="K210" s="6"/>
      <c r="L210" s="6"/>
      <c r="M210" s="83"/>
      <c r="N210" s="83"/>
      <c r="O210" s="84"/>
      <c r="P210" s="85"/>
      <c r="Q210" s="158"/>
      <c r="R210" s="85"/>
      <c r="S210" s="85"/>
      <c r="T210" s="85"/>
      <c r="U210" s="85"/>
      <c r="V210" s="85"/>
      <c r="W210" s="85"/>
      <c r="X210" s="85"/>
      <c r="Y210" s="85"/>
      <c r="Z210" s="85"/>
      <c r="AA210" s="85"/>
      <c r="AB210" s="85"/>
      <c r="AC210" s="85"/>
      <c r="AD210" s="85"/>
      <c r="AE210" s="85"/>
      <c r="AF210" s="85"/>
    </row>
    <row r="211" spans="1:32" ht="27" customHeight="1">
      <c r="A211" s="83"/>
      <c r="B211" s="83"/>
      <c r="C211" s="83"/>
      <c r="D211" s="83"/>
      <c r="E211" s="83"/>
      <c r="F211" s="83"/>
      <c r="G211" s="83"/>
      <c r="H211" s="83"/>
      <c r="I211" s="83"/>
      <c r="J211" s="83"/>
      <c r="K211" s="6"/>
      <c r="L211" s="6"/>
      <c r="M211" s="83"/>
      <c r="N211" s="83"/>
      <c r="O211" s="84"/>
      <c r="P211" s="85"/>
      <c r="Q211" s="158"/>
      <c r="R211" s="85"/>
      <c r="S211" s="85"/>
      <c r="T211" s="85"/>
      <c r="U211" s="85"/>
      <c r="V211" s="85"/>
      <c r="W211" s="85"/>
      <c r="X211" s="85"/>
      <c r="Y211" s="85"/>
      <c r="Z211" s="85"/>
      <c r="AA211" s="85"/>
      <c r="AB211" s="85"/>
      <c r="AC211" s="85"/>
      <c r="AD211" s="85"/>
      <c r="AE211" s="85"/>
      <c r="AF211" s="85"/>
    </row>
    <row r="212" spans="1:32" ht="27" customHeight="1">
      <c r="A212" s="83"/>
      <c r="B212" s="83"/>
      <c r="C212" s="83"/>
      <c r="D212" s="83"/>
      <c r="E212" s="83"/>
      <c r="F212" s="83"/>
      <c r="G212" s="83"/>
      <c r="H212" s="83"/>
      <c r="I212" s="83"/>
      <c r="J212" s="83"/>
      <c r="K212" s="6"/>
      <c r="L212" s="6"/>
      <c r="M212" s="83"/>
      <c r="N212" s="83"/>
      <c r="O212" s="84"/>
      <c r="P212" s="85"/>
      <c r="Q212" s="158"/>
      <c r="R212" s="85"/>
      <c r="S212" s="85"/>
      <c r="T212" s="85"/>
      <c r="U212" s="85"/>
      <c r="V212" s="85"/>
      <c r="W212" s="85"/>
      <c r="X212" s="85"/>
      <c r="Y212" s="85"/>
      <c r="Z212" s="85"/>
      <c r="AA212" s="85"/>
      <c r="AB212" s="85"/>
      <c r="AC212" s="85"/>
      <c r="AD212" s="85"/>
      <c r="AE212" s="85"/>
      <c r="AF212" s="85"/>
    </row>
    <row r="213" spans="1:32" ht="27" customHeight="1">
      <c r="A213" s="83"/>
      <c r="B213" s="83"/>
      <c r="C213" s="83"/>
      <c r="D213" s="83"/>
      <c r="E213" s="83"/>
      <c r="F213" s="83"/>
      <c r="G213" s="83"/>
      <c r="H213" s="83"/>
      <c r="I213" s="83"/>
      <c r="J213" s="83"/>
      <c r="K213" s="6"/>
      <c r="L213" s="6"/>
      <c r="M213" s="83"/>
      <c r="N213" s="83"/>
      <c r="O213" s="84"/>
      <c r="P213" s="85"/>
      <c r="Q213" s="158"/>
      <c r="R213" s="85"/>
      <c r="S213" s="85"/>
      <c r="T213" s="85"/>
      <c r="U213" s="85"/>
      <c r="V213" s="85"/>
      <c r="W213" s="85"/>
      <c r="X213" s="85"/>
      <c r="Y213" s="85"/>
      <c r="Z213" s="85"/>
      <c r="AA213" s="85"/>
      <c r="AB213" s="85"/>
      <c r="AC213" s="85"/>
      <c r="AD213" s="85"/>
      <c r="AE213" s="85"/>
      <c r="AF213" s="85"/>
    </row>
    <row r="214" spans="1:32" ht="27" customHeight="1">
      <c r="A214" s="83"/>
      <c r="B214" s="83"/>
      <c r="C214" s="83"/>
      <c r="D214" s="83"/>
      <c r="E214" s="83"/>
      <c r="F214" s="83"/>
      <c r="G214" s="83"/>
      <c r="H214" s="83"/>
      <c r="I214" s="83"/>
      <c r="J214" s="83"/>
      <c r="K214" s="6"/>
      <c r="L214" s="6"/>
      <c r="M214" s="83"/>
      <c r="N214" s="83"/>
      <c r="O214" s="84"/>
      <c r="P214" s="85"/>
      <c r="Q214" s="158"/>
      <c r="R214" s="85"/>
      <c r="S214" s="85"/>
      <c r="T214" s="85"/>
      <c r="U214" s="85"/>
      <c r="V214" s="85"/>
      <c r="W214" s="85"/>
      <c r="X214" s="85"/>
      <c r="Y214" s="85"/>
      <c r="Z214" s="85"/>
      <c r="AA214" s="85"/>
      <c r="AB214" s="85"/>
      <c r="AC214" s="85"/>
      <c r="AD214" s="85"/>
      <c r="AE214" s="85"/>
      <c r="AF214" s="85"/>
    </row>
    <row r="215" spans="1:32" ht="27" customHeight="1">
      <c r="A215" s="83"/>
      <c r="B215" s="83"/>
      <c r="C215" s="83"/>
      <c r="D215" s="83"/>
      <c r="E215" s="83"/>
      <c r="F215" s="83"/>
      <c r="G215" s="83"/>
      <c r="H215" s="83"/>
      <c r="I215" s="83"/>
      <c r="J215" s="83"/>
      <c r="K215" s="6"/>
      <c r="L215" s="6"/>
      <c r="M215" s="83"/>
      <c r="N215" s="83"/>
      <c r="O215" s="84"/>
      <c r="P215" s="85"/>
      <c r="Q215" s="158"/>
      <c r="R215" s="85"/>
      <c r="S215" s="85"/>
      <c r="T215" s="85"/>
      <c r="U215" s="85"/>
      <c r="V215" s="85"/>
      <c r="W215" s="85"/>
      <c r="X215" s="85"/>
      <c r="Y215" s="85"/>
      <c r="Z215" s="85"/>
      <c r="AA215" s="85"/>
      <c r="AB215" s="85"/>
      <c r="AC215" s="85"/>
      <c r="AD215" s="85"/>
      <c r="AE215" s="85"/>
      <c r="AF215" s="85"/>
    </row>
    <row r="216" spans="1:32" ht="27" customHeight="1">
      <c r="A216" s="83"/>
      <c r="B216" s="83"/>
      <c r="C216" s="83"/>
      <c r="D216" s="83"/>
      <c r="E216" s="83"/>
      <c r="F216" s="83"/>
      <c r="G216" s="83"/>
      <c r="H216" s="83"/>
      <c r="I216" s="83"/>
      <c r="J216" s="83"/>
      <c r="K216" s="6"/>
      <c r="L216" s="6"/>
      <c r="M216" s="83"/>
      <c r="N216" s="83"/>
      <c r="O216" s="84"/>
      <c r="P216" s="85"/>
      <c r="Q216" s="158"/>
      <c r="R216" s="85"/>
      <c r="S216" s="85"/>
      <c r="T216" s="85"/>
      <c r="U216" s="85"/>
      <c r="V216" s="85"/>
      <c r="W216" s="85"/>
      <c r="X216" s="85"/>
      <c r="Y216" s="85"/>
      <c r="Z216" s="85"/>
      <c r="AA216" s="85"/>
      <c r="AB216" s="85"/>
      <c r="AC216" s="85"/>
      <c r="AD216" s="85"/>
      <c r="AE216" s="85"/>
      <c r="AF216" s="85"/>
    </row>
    <row r="217" spans="1:32" ht="27" customHeight="1">
      <c r="A217" s="83"/>
      <c r="B217" s="83"/>
      <c r="C217" s="83"/>
      <c r="D217" s="83"/>
      <c r="E217" s="83"/>
      <c r="F217" s="83"/>
      <c r="G217" s="83"/>
      <c r="H217" s="83"/>
      <c r="I217" s="83"/>
      <c r="J217" s="83"/>
      <c r="K217" s="6"/>
      <c r="L217" s="6"/>
      <c r="M217" s="83"/>
      <c r="N217" s="83"/>
      <c r="O217" s="84"/>
      <c r="P217" s="85"/>
      <c r="Q217" s="158"/>
      <c r="R217" s="85"/>
      <c r="S217" s="85"/>
      <c r="T217" s="85"/>
      <c r="U217" s="85"/>
      <c r="V217" s="85"/>
      <c r="W217" s="85"/>
      <c r="X217" s="85"/>
      <c r="Y217" s="85"/>
      <c r="Z217" s="85"/>
      <c r="AA217" s="85"/>
      <c r="AB217" s="85"/>
      <c r="AC217" s="85"/>
      <c r="AD217" s="85"/>
      <c r="AE217" s="85"/>
      <c r="AF217" s="85"/>
    </row>
    <row r="218" spans="1:32" ht="27" customHeight="1">
      <c r="A218" s="83"/>
      <c r="B218" s="83"/>
      <c r="C218" s="83"/>
      <c r="D218" s="83"/>
      <c r="E218" s="83"/>
      <c r="F218" s="83"/>
      <c r="G218" s="83"/>
      <c r="H218" s="83"/>
      <c r="I218" s="83"/>
      <c r="J218" s="83"/>
      <c r="K218" s="6"/>
      <c r="L218" s="6"/>
      <c r="M218" s="83"/>
      <c r="N218" s="83"/>
      <c r="O218" s="84"/>
      <c r="P218" s="85"/>
      <c r="Q218" s="158"/>
      <c r="R218" s="85"/>
      <c r="S218" s="85"/>
      <c r="T218" s="85"/>
      <c r="U218" s="85"/>
      <c r="V218" s="85"/>
      <c r="W218" s="85"/>
      <c r="X218" s="85"/>
      <c r="Y218" s="85"/>
      <c r="Z218" s="85"/>
      <c r="AA218" s="85"/>
      <c r="AB218" s="85"/>
      <c r="AC218" s="85"/>
      <c r="AD218" s="85"/>
      <c r="AE218" s="85"/>
      <c r="AF218" s="85"/>
    </row>
    <row r="219" spans="1:32" ht="27" customHeight="1">
      <c r="A219" s="83"/>
      <c r="B219" s="83"/>
      <c r="C219" s="83"/>
      <c r="D219" s="83"/>
      <c r="E219" s="83"/>
      <c r="F219" s="83"/>
      <c r="G219" s="83"/>
      <c r="H219" s="83"/>
      <c r="I219" s="83"/>
      <c r="J219" s="83"/>
      <c r="K219" s="6"/>
      <c r="L219" s="6"/>
      <c r="M219" s="83"/>
      <c r="N219" s="83"/>
      <c r="O219" s="84"/>
      <c r="P219" s="85"/>
      <c r="Q219" s="158"/>
      <c r="R219" s="85"/>
      <c r="S219" s="85"/>
      <c r="T219" s="85"/>
      <c r="U219" s="85"/>
      <c r="V219" s="85"/>
      <c r="W219" s="85"/>
      <c r="X219" s="85"/>
      <c r="Y219" s="85"/>
      <c r="Z219" s="85"/>
      <c r="AA219" s="85"/>
      <c r="AB219" s="85"/>
      <c r="AC219" s="85"/>
      <c r="AD219" s="85"/>
      <c r="AE219" s="85"/>
      <c r="AF219" s="85"/>
    </row>
    <row r="220" spans="1:32" ht="27" customHeight="1">
      <c r="A220" s="83"/>
      <c r="B220" s="83"/>
      <c r="C220" s="83"/>
      <c r="D220" s="83"/>
      <c r="E220" s="83"/>
      <c r="F220" s="83"/>
      <c r="G220" s="83"/>
      <c r="H220" s="83"/>
      <c r="I220" s="83"/>
      <c r="J220" s="83"/>
      <c r="K220" s="6"/>
      <c r="L220" s="6"/>
      <c r="M220" s="83"/>
      <c r="N220" s="83"/>
      <c r="O220" s="84"/>
      <c r="P220" s="85"/>
      <c r="Q220" s="158"/>
      <c r="R220" s="85"/>
      <c r="S220" s="85"/>
      <c r="T220" s="85"/>
      <c r="U220" s="85"/>
      <c r="V220" s="85"/>
      <c r="W220" s="85"/>
      <c r="X220" s="85"/>
      <c r="Y220" s="85"/>
      <c r="Z220" s="85"/>
      <c r="AA220" s="85"/>
      <c r="AB220" s="85"/>
      <c r="AC220" s="85"/>
      <c r="AD220" s="85"/>
      <c r="AE220" s="85"/>
      <c r="AF220" s="85"/>
    </row>
    <row r="221" spans="1:32" ht="27" customHeight="1">
      <c r="A221" s="83"/>
      <c r="B221" s="83"/>
      <c r="C221" s="83"/>
      <c r="D221" s="83"/>
      <c r="E221" s="83"/>
      <c r="F221" s="83"/>
      <c r="G221" s="83"/>
      <c r="H221" s="83"/>
      <c r="I221" s="83"/>
      <c r="J221" s="83"/>
      <c r="K221" s="6"/>
      <c r="L221" s="6"/>
      <c r="M221" s="83"/>
      <c r="N221" s="83"/>
      <c r="O221" s="84"/>
      <c r="P221" s="85"/>
      <c r="Q221" s="158"/>
      <c r="R221" s="85"/>
      <c r="S221" s="85"/>
      <c r="T221" s="85"/>
      <c r="U221" s="85"/>
      <c r="V221" s="85"/>
      <c r="W221" s="85"/>
      <c r="X221" s="85"/>
      <c r="Y221" s="85"/>
      <c r="Z221" s="85"/>
      <c r="AA221" s="85"/>
      <c r="AB221" s="85"/>
      <c r="AC221" s="85"/>
      <c r="AD221" s="85"/>
      <c r="AE221" s="85"/>
      <c r="AF221" s="85"/>
    </row>
    <row r="222" spans="1:32" ht="27" customHeight="1">
      <c r="A222" s="83"/>
      <c r="B222" s="83"/>
      <c r="C222" s="83"/>
      <c r="D222" s="83"/>
      <c r="E222" s="83"/>
      <c r="F222" s="83"/>
      <c r="G222" s="83"/>
      <c r="H222" s="83"/>
      <c r="I222" s="83"/>
      <c r="J222" s="83"/>
      <c r="K222" s="6"/>
      <c r="L222" s="6"/>
      <c r="M222" s="83"/>
      <c r="N222" s="83"/>
      <c r="O222" s="84"/>
      <c r="P222" s="85"/>
      <c r="Q222" s="158"/>
      <c r="R222" s="85"/>
      <c r="S222" s="85"/>
      <c r="T222" s="85"/>
      <c r="U222" s="85"/>
      <c r="V222" s="85"/>
      <c r="W222" s="85"/>
      <c r="X222" s="85"/>
      <c r="Y222" s="85"/>
      <c r="Z222" s="85"/>
      <c r="AA222" s="85"/>
      <c r="AB222" s="85"/>
      <c r="AC222" s="85"/>
      <c r="AD222" s="85"/>
      <c r="AE222" s="85"/>
      <c r="AF222" s="85"/>
    </row>
    <row r="223" spans="1:32" ht="27" customHeight="1">
      <c r="A223" s="83"/>
      <c r="B223" s="83"/>
      <c r="C223" s="83"/>
      <c r="D223" s="83"/>
      <c r="E223" s="83"/>
      <c r="F223" s="83"/>
      <c r="G223" s="83"/>
      <c r="H223" s="83"/>
      <c r="I223" s="83"/>
      <c r="J223" s="83"/>
      <c r="K223" s="6"/>
      <c r="L223" s="6"/>
      <c r="M223" s="83"/>
      <c r="N223" s="83"/>
      <c r="O223" s="84"/>
      <c r="P223" s="85"/>
      <c r="Q223" s="158"/>
      <c r="R223" s="85"/>
      <c r="S223" s="85"/>
      <c r="T223" s="85"/>
      <c r="U223" s="85"/>
      <c r="V223" s="85"/>
      <c r="W223" s="85"/>
      <c r="X223" s="85"/>
      <c r="Y223" s="85"/>
      <c r="Z223" s="85"/>
      <c r="AA223" s="85"/>
      <c r="AB223" s="85"/>
      <c r="AC223" s="85"/>
      <c r="AD223" s="85"/>
      <c r="AE223" s="85"/>
      <c r="AF223" s="85"/>
    </row>
    <row r="224" spans="1:32" ht="27" customHeight="1">
      <c r="A224" s="83"/>
      <c r="B224" s="83"/>
      <c r="C224" s="83"/>
      <c r="D224" s="83"/>
      <c r="E224" s="83"/>
      <c r="F224" s="83"/>
      <c r="G224" s="83"/>
      <c r="H224" s="83"/>
      <c r="I224" s="83"/>
      <c r="J224" s="83"/>
      <c r="K224" s="6"/>
      <c r="L224" s="6"/>
      <c r="M224" s="83"/>
      <c r="N224" s="83"/>
      <c r="O224" s="84"/>
      <c r="P224" s="85"/>
      <c r="Q224" s="158"/>
      <c r="R224" s="85"/>
      <c r="S224" s="85"/>
      <c r="T224" s="85"/>
      <c r="U224" s="85"/>
      <c r="V224" s="85"/>
      <c r="W224" s="85"/>
      <c r="X224" s="85"/>
      <c r="Y224" s="85"/>
      <c r="Z224" s="85"/>
      <c r="AA224" s="85"/>
      <c r="AB224" s="85"/>
      <c r="AC224" s="85"/>
      <c r="AD224" s="85"/>
      <c r="AE224" s="85"/>
      <c r="AF224" s="85"/>
    </row>
    <row r="225" spans="1:32" ht="27" customHeight="1">
      <c r="A225" s="83"/>
      <c r="B225" s="83"/>
      <c r="C225" s="83"/>
      <c r="D225" s="83"/>
      <c r="E225" s="83"/>
      <c r="F225" s="83"/>
      <c r="G225" s="83"/>
      <c r="H225" s="83"/>
      <c r="I225" s="83"/>
      <c r="J225" s="83"/>
      <c r="K225" s="6"/>
      <c r="L225" s="6"/>
      <c r="M225" s="83"/>
      <c r="N225" s="83"/>
      <c r="O225" s="84"/>
      <c r="P225" s="85"/>
      <c r="Q225" s="158"/>
      <c r="R225" s="85"/>
      <c r="S225" s="85"/>
      <c r="T225" s="85"/>
      <c r="U225" s="85"/>
      <c r="V225" s="85"/>
      <c r="W225" s="85"/>
      <c r="X225" s="85"/>
      <c r="Y225" s="85"/>
      <c r="Z225" s="85"/>
      <c r="AA225" s="85"/>
      <c r="AB225" s="85"/>
      <c r="AC225" s="85"/>
      <c r="AD225" s="85"/>
      <c r="AE225" s="85"/>
      <c r="AF225" s="85"/>
    </row>
    <row r="226" spans="1:32" ht="27" customHeight="1">
      <c r="A226" s="83"/>
      <c r="B226" s="83"/>
      <c r="C226" s="83"/>
      <c r="D226" s="83"/>
      <c r="E226" s="83"/>
      <c r="F226" s="83"/>
      <c r="G226" s="83"/>
      <c r="H226" s="83"/>
      <c r="I226" s="83"/>
      <c r="J226" s="83"/>
      <c r="K226" s="6"/>
      <c r="L226" s="6"/>
      <c r="M226" s="83"/>
      <c r="N226" s="83"/>
      <c r="O226" s="84"/>
      <c r="P226" s="85"/>
      <c r="Q226" s="158"/>
      <c r="R226" s="85"/>
      <c r="S226" s="85"/>
      <c r="T226" s="85"/>
      <c r="U226" s="85"/>
      <c r="V226" s="85"/>
      <c r="W226" s="85"/>
      <c r="X226" s="85"/>
      <c r="Y226" s="85"/>
      <c r="Z226" s="85"/>
      <c r="AA226" s="85"/>
      <c r="AB226" s="85"/>
      <c r="AC226" s="85"/>
      <c r="AD226" s="85"/>
      <c r="AE226" s="85"/>
      <c r="AF226" s="85"/>
    </row>
    <row r="227" spans="1:32" ht="27" customHeight="1">
      <c r="A227" s="83"/>
      <c r="B227" s="83"/>
      <c r="C227" s="83"/>
      <c r="D227" s="83"/>
      <c r="E227" s="83"/>
      <c r="F227" s="83"/>
      <c r="G227" s="83"/>
      <c r="H227" s="83"/>
      <c r="I227" s="83"/>
      <c r="J227" s="83"/>
      <c r="K227" s="6"/>
      <c r="L227" s="6"/>
      <c r="M227" s="83"/>
      <c r="N227" s="83"/>
      <c r="O227" s="84"/>
      <c r="P227" s="85"/>
      <c r="Q227" s="158"/>
      <c r="R227" s="85"/>
      <c r="S227" s="85"/>
      <c r="T227" s="85"/>
      <c r="U227" s="85"/>
      <c r="V227" s="85"/>
      <c r="W227" s="85"/>
      <c r="X227" s="85"/>
      <c r="Y227" s="85"/>
      <c r="Z227" s="85"/>
      <c r="AA227" s="85"/>
      <c r="AB227" s="85"/>
      <c r="AC227" s="85"/>
      <c r="AD227" s="85"/>
      <c r="AE227" s="85"/>
      <c r="AF227" s="85"/>
    </row>
    <row r="228" spans="1:32" ht="27" customHeight="1">
      <c r="A228" s="83"/>
      <c r="B228" s="83"/>
      <c r="C228" s="83"/>
      <c r="D228" s="83"/>
      <c r="E228" s="83"/>
      <c r="F228" s="83"/>
      <c r="G228" s="83"/>
      <c r="H228" s="83"/>
      <c r="I228" s="83"/>
      <c r="J228" s="83"/>
      <c r="K228" s="6"/>
      <c r="L228" s="6"/>
      <c r="M228" s="83"/>
      <c r="N228" s="83"/>
      <c r="O228" s="84"/>
      <c r="P228" s="85"/>
      <c r="Q228" s="158"/>
      <c r="R228" s="85"/>
      <c r="S228" s="85"/>
      <c r="T228" s="85"/>
      <c r="U228" s="85"/>
      <c r="V228" s="85"/>
      <c r="W228" s="85"/>
      <c r="X228" s="85"/>
      <c r="Y228" s="85"/>
      <c r="Z228" s="85"/>
      <c r="AA228" s="85"/>
      <c r="AB228" s="85"/>
      <c r="AC228" s="85"/>
      <c r="AD228" s="85"/>
      <c r="AE228" s="85"/>
      <c r="AF228" s="85"/>
    </row>
    <row r="229" spans="1:32" ht="27" customHeight="1">
      <c r="A229" s="83"/>
      <c r="B229" s="83"/>
      <c r="C229" s="83"/>
      <c r="D229" s="83"/>
      <c r="E229" s="83"/>
      <c r="F229" s="83"/>
      <c r="G229" s="83"/>
      <c r="H229" s="83"/>
      <c r="I229" s="83"/>
      <c r="J229" s="83"/>
      <c r="K229" s="6"/>
      <c r="L229" s="6"/>
      <c r="M229" s="83"/>
      <c r="N229" s="83"/>
      <c r="O229" s="84"/>
      <c r="P229" s="85"/>
      <c r="Q229" s="158"/>
      <c r="R229" s="85"/>
      <c r="S229" s="85"/>
      <c r="T229" s="85"/>
      <c r="U229" s="85"/>
      <c r="V229" s="85"/>
      <c r="W229" s="85"/>
      <c r="X229" s="85"/>
      <c r="Y229" s="85"/>
      <c r="Z229" s="85"/>
      <c r="AA229" s="85"/>
      <c r="AB229" s="85"/>
      <c r="AC229" s="85"/>
      <c r="AD229" s="85"/>
      <c r="AE229" s="85"/>
      <c r="AF229" s="85"/>
    </row>
    <row r="230" spans="1:32" ht="27" customHeight="1">
      <c r="A230" s="83"/>
      <c r="B230" s="83"/>
      <c r="C230" s="83"/>
      <c r="D230" s="83"/>
      <c r="E230" s="83"/>
      <c r="F230" s="83"/>
      <c r="G230" s="83"/>
      <c r="H230" s="83"/>
      <c r="I230" s="83"/>
      <c r="J230" s="83"/>
      <c r="K230" s="6"/>
      <c r="L230" s="6"/>
      <c r="M230" s="83"/>
      <c r="N230" s="83"/>
      <c r="O230" s="84"/>
      <c r="P230" s="85"/>
      <c r="Q230" s="158"/>
      <c r="R230" s="85"/>
      <c r="S230" s="85"/>
      <c r="T230" s="85"/>
      <c r="U230" s="85"/>
      <c r="V230" s="85"/>
      <c r="W230" s="85"/>
      <c r="X230" s="85"/>
      <c r="Y230" s="85"/>
      <c r="Z230" s="85"/>
      <c r="AA230" s="85"/>
      <c r="AB230" s="85"/>
      <c r="AC230" s="85"/>
      <c r="AD230" s="85"/>
      <c r="AE230" s="85"/>
      <c r="AF230" s="85"/>
    </row>
    <row r="231" spans="1:32" ht="27" customHeight="1">
      <c r="A231" s="83"/>
      <c r="B231" s="83"/>
      <c r="C231" s="83"/>
      <c r="D231" s="83"/>
      <c r="E231" s="83"/>
      <c r="F231" s="83"/>
      <c r="G231" s="83"/>
      <c r="H231" s="83"/>
      <c r="I231" s="83"/>
      <c r="J231" s="83"/>
      <c r="K231" s="6"/>
      <c r="L231" s="6"/>
      <c r="M231" s="83"/>
      <c r="N231" s="83"/>
      <c r="O231" s="84"/>
      <c r="P231" s="85"/>
      <c r="Q231" s="158"/>
      <c r="R231" s="85"/>
      <c r="S231" s="85"/>
      <c r="T231" s="85"/>
      <c r="U231" s="85"/>
      <c r="V231" s="85"/>
      <c r="W231" s="85"/>
      <c r="X231" s="85"/>
      <c r="Y231" s="85"/>
      <c r="Z231" s="85"/>
      <c r="AA231" s="85"/>
      <c r="AB231" s="85"/>
      <c r="AC231" s="85"/>
      <c r="AD231" s="85"/>
      <c r="AE231" s="85"/>
      <c r="AF231" s="85"/>
    </row>
    <row r="232" spans="1:32" ht="27" customHeight="1">
      <c r="A232" s="190"/>
      <c r="K232" s="6"/>
      <c r="L232" s="6"/>
      <c r="O232" s="2"/>
    </row>
    <row r="233" spans="1:32" ht="27" customHeight="1">
      <c r="A233" s="190"/>
      <c r="K233" s="6"/>
      <c r="L233" s="6"/>
      <c r="O233" s="2"/>
    </row>
    <row r="234" spans="1:32" ht="27" customHeight="1">
      <c r="A234" s="190"/>
      <c r="K234" s="6"/>
      <c r="L234" s="6"/>
      <c r="O234" s="2"/>
    </row>
    <row r="235" spans="1:32" ht="27" customHeight="1">
      <c r="A235" s="190"/>
      <c r="K235" s="6"/>
      <c r="L235" s="6"/>
      <c r="O235" s="2"/>
    </row>
    <row r="236" spans="1:32" ht="27" customHeight="1">
      <c r="A236" s="190"/>
      <c r="K236" s="6"/>
      <c r="L236" s="6"/>
      <c r="O236" s="2"/>
    </row>
    <row r="237" spans="1:32" ht="27" customHeight="1">
      <c r="A237" s="190"/>
      <c r="K237" s="6"/>
      <c r="L237" s="6"/>
      <c r="O237" s="2"/>
    </row>
    <row r="238" spans="1:32">
      <c r="A238" s="190"/>
      <c r="K238" s="6"/>
      <c r="L238" s="6"/>
      <c r="O238" s="2"/>
    </row>
    <row r="239" spans="1:32">
      <c r="A239" s="190"/>
      <c r="K239" s="6"/>
      <c r="L239" s="6"/>
      <c r="O239" s="2"/>
    </row>
    <row r="240" spans="1:32">
      <c r="A240" s="190"/>
      <c r="K240" s="6"/>
      <c r="L240" s="6"/>
      <c r="O240" s="2"/>
    </row>
    <row r="241" spans="1:15">
      <c r="A241" s="190"/>
      <c r="K241" s="6"/>
      <c r="L241" s="6"/>
      <c r="O241" s="2"/>
    </row>
    <row r="242" spans="1:15">
      <c r="A242" s="190"/>
      <c r="K242" s="6"/>
      <c r="L242" s="6"/>
      <c r="O242" s="2"/>
    </row>
    <row r="243" spans="1:15">
      <c r="A243" s="190"/>
      <c r="K243" s="6"/>
      <c r="L243" s="6"/>
      <c r="O243" s="2"/>
    </row>
    <row r="244" spans="1:15">
      <c r="A244" s="190"/>
      <c r="K244" s="6"/>
      <c r="L244" s="6"/>
      <c r="O244" s="2"/>
    </row>
    <row r="245" spans="1:15">
      <c r="A245" s="190"/>
      <c r="K245" s="6"/>
      <c r="L245" s="6"/>
      <c r="O245" s="2"/>
    </row>
    <row r="246" spans="1:15">
      <c r="A246" s="190"/>
      <c r="K246" s="6"/>
      <c r="L246" s="6"/>
      <c r="O246" s="2"/>
    </row>
    <row r="247" spans="1:15">
      <c r="A247" s="190"/>
      <c r="K247" s="6"/>
      <c r="L247" s="6"/>
      <c r="O247" s="2"/>
    </row>
    <row r="248" spans="1:15">
      <c r="A248" s="190"/>
      <c r="K248" s="6"/>
      <c r="L248" s="6"/>
      <c r="O248" s="2"/>
    </row>
    <row r="249" spans="1:15">
      <c r="A249" s="190"/>
      <c r="K249" s="6"/>
      <c r="L249" s="6"/>
      <c r="O249" s="2"/>
    </row>
    <row r="250" spans="1:15">
      <c r="A250" s="190"/>
      <c r="K250" s="6"/>
      <c r="L250" s="6"/>
      <c r="O250" s="2"/>
    </row>
    <row r="251" spans="1:15">
      <c r="A251" s="190"/>
      <c r="K251" s="6"/>
      <c r="L251" s="6"/>
      <c r="O251" s="2"/>
    </row>
    <row r="252" spans="1:15">
      <c r="A252" s="190"/>
      <c r="K252" s="6"/>
      <c r="L252" s="6"/>
      <c r="O252" s="2"/>
    </row>
    <row r="253" spans="1:15">
      <c r="A253" s="190"/>
      <c r="K253" s="6"/>
      <c r="L253" s="6"/>
      <c r="O253" s="2"/>
    </row>
    <row r="254" spans="1:15">
      <c r="A254" s="190"/>
      <c r="K254" s="6"/>
      <c r="L254" s="6"/>
      <c r="O254" s="2"/>
    </row>
    <row r="255" spans="1:15">
      <c r="A255" s="190"/>
      <c r="K255" s="6"/>
      <c r="L255" s="6"/>
      <c r="O255" s="2"/>
    </row>
    <row r="256" spans="1:15">
      <c r="A256" s="190"/>
      <c r="K256" s="6"/>
      <c r="L256" s="6"/>
      <c r="O256" s="2"/>
    </row>
    <row r="257" spans="1:15">
      <c r="A257" s="190"/>
      <c r="K257" s="6"/>
      <c r="L257" s="6"/>
      <c r="O257" s="2"/>
    </row>
    <row r="258" spans="1:15">
      <c r="A258" s="190"/>
      <c r="K258" s="6"/>
      <c r="L258" s="6"/>
      <c r="O258" s="2"/>
    </row>
    <row r="259" spans="1:15">
      <c r="A259" s="190"/>
      <c r="K259" s="6"/>
      <c r="L259" s="6"/>
      <c r="O259" s="2"/>
    </row>
    <row r="260" spans="1:15">
      <c r="A260" s="190"/>
      <c r="K260" s="6"/>
      <c r="L260" s="6"/>
      <c r="O260" s="2"/>
    </row>
    <row r="261" spans="1:15">
      <c r="A261" s="190"/>
      <c r="K261" s="6"/>
      <c r="L261" s="6"/>
      <c r="O261" s="2"/>
    </row>
    <row r="262" spans="1:15">
      <c r="A262" s="190"/>
      <c r="K262" s="6"/>
      <c r="L262" s="6"/>
      <c r="O262" s="2"/>
    </row>
    <row r="263" spans="1:15">
      <c r="A263" s="190"/>
      <c r="K263" s="6"/>
      <c r="L263" s="6"/>
      <c r="O263" s="2"/>
    </row>
    <row r="264" spans="1:15">
      <c r="A264" s="190"/>
      <c r="K264" s="6"/>
      <c r="L264" s="6"/>
      <c r="O264" s="2"/>
    </row>
    <row r="265" spans="1:15">
      <c r="A265" s="190"/>
      <c r="K265" s="6"/>
      <c r="L265" s="6"/>
      <c r="O265" s="2"/>
    </row>
    <row r="266" spans="1:15">
      <c r="A266" s="190"/>
      <c r="K266" s="6"/>
      <c r="L266" s="6"/>
      <c r="O266" s="2"/>
    </row>
    <row r="267" spans="1:15">
      <c r="A267" s="190"/>
      <c r="K267" s="6"/>
      <c r="L267" s="6"/>
      <c r="O267" s="2"/>
    </row>
    <row r="268" spans="1:15">
      <c r="A268" s="190"/>
      <c r="K268" s="6"/>
      <c r="L268" s="6"/>
      <c r="O268" s="2"/>
    </row>
    <row r="269" spans="1:15">
      <c r="A269" s="190"/>
      <c r="K269" s="6"/>
      <c r="L269" s="6"/>
      <c r="O269" s="2"/>
    </row>
    <row r="270" spans="1:15">
      <c r="A270" s="190"/>
      <c r="K270" s="6"/>
      <c r="L270" s="6"/>
      <c r="O270" s="2"/>
    </row>
    <row r="271" spans="1:15">
      <c r="A271" s="190"/>
      <c r="K271" s="6"/>
      <c r="L271" s="6"/>
      <c r="O271" s="2"/>
    </row>
    <row r="272" spans="1:15">
      <c r="A272" s="190"/>
      <c r="K272" s="6"/>
      <c r="L272" s="6"/>
      <c r="O272" s="2"/>
    </row>
    <row r="273" spans="1:15">
      <c r="A273" s="190"/>
      <c r="K273" s="6"/>
      <c r="L273" s="6"/>
      <c r="O273" s="2"/>
    </row>
    <row r="274" spans="1:15">
      <c r="A274" s="190"/>
      <c r="K274" s="6"/>
      <c r="L274" s="6"/>
      <c r="O274" s="2"/>
    </row>
    <row r="275" spans="1:15">
      <c r="A275" s="190"/>
      <c r="K275" s="6"/>
      <c r="L275" s="6"/>
      <c r="O275" s="2"/>
    </row>
    <row r="276" spans="1:15">
      <c r="A276" s="190"/>
      <c r="K276" s="6"/>
      <c r="L276" s="6"/>
      <c r="O276" s="2"/>
    </row>
    <row r="277" spans="1:15">
      <c r="A277" s="190"/>
      <c r="K277" s="6"/>
      <c r="L277" s="6"/>
      <c r="O277" s="2"/>
    </row>
    <row r="278" spans="1:15">
      <c r="B278" s="192"/>
      <c r="K278" s="6"/>
      <c r="L278" s="6"/>
      <c r="O278" s="2"/>
    </row>
    <row r="279" spans="1:15">
      <c r="K279" s="6"/>
      <c r="L279" s="6"/>
      <c r="O279" s="2"/>
    </row>
    <row r="280" spans="1:15">
      <c r="K280" s="6"/>
      <c r="L280" s="6"/>
      <c r="O280" s="2"/>
    </row>
    <row r="281" spans="1:15">
      <c r="K281" s="6"/>
      <c r="L281" s="6"/>
      <c r="O281" s="2"/>
    </row>
    <row r="282" spans="1:15">
      <c r="K282" s="6"/>
      <c r="L282" s="6"/>
      <c r="O282" s="2"/>
    </row>
    <row r="283" spans="1:15">
      <c r="K283" s="6"/>
      <c r="L283" s="6"/>
      <c r="O283" s="2"/>
    </row>
    <row r="284" spans="1:15">
      <c r="K284" s="6"/>
      <c r="L284" s="6"/>
      <c r="O284" s="2"/>
    </row>
    <row r="285" spans="1:15">
      <c r="K285" s="6"/>
      <c r="L285" s="6"/>
      <c r="O285" s="2"/>
    </row>
    <row r="286" spans="1:15">
      <c r="K286" s="6"/>
      <c r="L286" s="6"/>
      <c r="O286" s="2"/>
    </row>
    <row r="287" spans="1:15">
      <c r="K287" s="6"/>
      <c r="L287" s="6"/>
      <c r="O287" s="2"/>
    </row>
    <row r="288" spans="1:15">
      <c r="K288" s="6"/>
      <c r="L288" s="6"/>
      <c r="O288" s="2"/>
    </row>
    <row r="289" spans="11:15">
      <c r="K289" s="6"/>
      <c r="L289" s="6"/>
      <c r="O289" s="2"/>
    </row>
    <row r="290" spans="11:15">
      <c r="K290" s="6"/>
      <c r="L290" s="6"/>
      <c r="O290" s="2"/>
    </row>
    <row r="291" spans="11:15">
      <c r="K291" s="6"/>
      <c r="L291" s="6"/>
      <c r="O291" s="2"/>
    </row>
    <row r="292" spans="11:15">
      <c r="K292" s="6"/>
      <c r="L292" s="6"/>
      <c r="O292" s="2"/>
    </row>
    <row r="293" spans="11:15">
      <c r="K293" s="6"/>
      <c r="L293" s="6"/>
      <c r="O293" s="2"/>
    </row>
    <row r="294" spans="11:15">
      <c r="K294" s="6"/>
      <c r="L294" s="6"/>
      <c r="O294" s="2"/>
    </row>
    <row r="295" spans="11:15">
      <c r="K295" s="6"/>
      <c r="L295" s="6"/>
      <c r="O295" s="2"/>
    </row>
    <row r="296" spans="11:15">
      <c r="K296" s="6"/>
      <c r="L296" s="6"/>
      <c r="O296" s="2"/>
    </row>
    <row r="297" spans="11:15">
      <c r="K297" s="6"/>
      <c r="L297" s="6"/>
      <c r="O297" s="2"/>
    </row>
    <row r="298" spans="11:15">
      <c r="K298" s="6"/>
      <c r="L298" s="6"/>
      <c r="O298" s="2"/>
    </row>
    <row r="299" spans="11:15">
      <c r="K299" s="6"/>
      <c r="L299" s="6"/>
      <c r="O299" s="2"/>
    </row>
    <row r="300" spans="11:15">
      <c r="K300" s="6"/>
      <c r="L300" s="6"/>
      <c r="O300" s="2"/>
    </row>
    <row r="301" spans="11:15">
      <c r="K301" s="6"/>
      <c r="L301" s="6"/>
      <c r="O301" s="2"/>
    </row>
    <row r="302" spans="11:15">
      <c r="K302" s="6"/>
      <c r="L302" s="6"/>
      <c r="O302" s="2"/>
    </row>
    <row r="303" spans="11:15">
      <c r="K303" s="6"/>
      <c r="L303" s="6"/>
      <c r="O303" s="2"/>
    </row>
    <row r="304" spans="11:15">
      <c r="K304" s="6"/>
      <c r="L304" s="6"/>
      <c r="O304" s="2"/>
    </row>
    <row r="305" spans="11:15">
      <c r="K305" s="6"/>
      <c r="L305" s="6"/>
      <c r="O305" s="2"/>
    </row>
    <row r="306" spans="11:15">
      <c r="K306" s="6"/>
      <c r="L306" s="6"/>
      <c r="O306" s="2"/>
    </row>
    <row r="307" spans="11:15">
      <c r="K307" s="6"/>
      <c r="L307" s="6"/>
      <c r="O307" s="2"/>
    </row>
    <row r="308" spans="11:15">
      <c r="K308" s="6"/>
      <c r="L308" s="6"/>
      <c r="O308" s="2"/>
    </row>
    <row r="309" spans="11:15">
      <c r="K309" s="6"/>
      <c r="L309" s="6"/>
      <c r="O309" s="2"/>
    </row>
    <row r="310" spans="11:15">
      <c r="K310" s="6"/>
      <c r="L310" s="6"/>
      <c r="O310" s="2"/>
    </row>
    <row r="311" spans="11:15">
      <c r="K311" s="6"/>
      <c r="L311" s="6"/>
      <c r="O311" s="2"/>
    </row>
    <row r="312" spans="11:15">
      <c r="K312" s="6"/>
      <c r="L312" s="6"/>
      <c r="O312" s="2"/>
    </row>
    <row r="313" spans="11:15">
      <c r="K313" s="6"/>
      <c r="L313" s="6"/>
      <c r="O313" s="2"/>
    </row>
    <row r="314" spans="11:15">
      <c r="K314" s="6"/>
      <c r="L314" s="6"/>
      <c r="O314" s="2"/>
    </row>
    <row r="315" spans="11:15">
      <c r="K315" s="6"/>
      <c r="L315" s="6"/>
      <c r="O315" s="2"/>
    </row>
    <row r="316" spans="11:15">
      <c r="K316" s="6"/>
      <c r="L316" s="6"/>
      <c r="O316" s="2"/>
    </row>
    <row r="317" spans="11:15">
      <c r="K317" s="6"/>
      <c r="L317" s="6"/>
      <c r="O317" s="2"/>
    </row>
    <row r="318" spans="11:15">
      <c r="K318" s="6"/>
      <c r="L318" s="6"/>
      <c r="O318" s="2"/>
    </row>
    <row r="319" spans="11:15">
      <c r="K319" s="6"/>
      <c r="L319" s="6"/>
      <c r="O319" s="2"/>
    </row>
    <row r="320" spans="11:15">
      <c r="K320" s="6"/>
      <c r="L320" s="6"/>
      <c r="O320" s="2"/>
    </row>
    <row r="321" spans="11:15">
      <c r="K321" s="6"/>
      <c r="L321" s="6"/>
      <c r="O321" s="2"/>
    </row>
    <row r="322" spans="11:15">
      <c r="K322" s="6"/>
      <c r="L322" s="6"/>
      <c r="O322" s="2"/>
    </row>
    <row r="323" spans="11:15">
      <c r="K323" s="6"/>
      <c r="L323" s="6"/>
      <c r="O323" s="2"/>
    </row>
    <row r="324" spans="11:15">
      <c r="K324" s="6"/>
      <c r="L324" s="6"/>
      <c r="O324" s="2"/>
    </row>
    <row r="325" spans="11:15">
      <c r="K325" s="6"/>
      <c r="L325" s="6"/>
      <c r="O325" s="2"/>
    </row>
    <row r="326" spans="11:15">
      <c r="K326" s="6"/>
      <c r="L326" s="6"/>
      <c r="O326" s="2"/>
    </row>
    <row r="327" spans="11:15">
      <c r="K327" s="6"/>
      <c r="L327" s="6"/>
      <c r="O327" s="2"/>
    </row>
    <row r="328" spans="11:15">
      <c r="K328" s="6"/>
      <c r="L328" s="6"/>
      <c r="O328" s="2"/>
    </row>
    <row r="329" spans="11:15">
      <c r="K329" s="6"/>
      <c r="L329" s="6"/>
      <c r="O329" s="2"/>
    </row>
    <row r="330" spans="11:15">
      <c r="K330" s="6"/>
      <c r="L330" s="6"/>
      <c r="O330" s="2"/>
    </row>
    <row r="331" spans="11:15">
      <c r="K331" s="6"/>
      <c r="L331" s="6"/>
      <c r="O331" s="2"/>
    </row>
    <row r="332" spans="11:15">
      <c r="K332" s="6"/>
      <c r="L332" s="6"/>
      <c r="O332" s="2"/>
    </row>
    <row r="333" spans="11:15">
      <c r="K333" s="6"/>
      <c r="L333" s="6"/>
      <c r="O333" s="2"/>
    </row>
    <row r="334" spans="11:15">
      <c r="K334" s="6"/>
      <c r="L334" s="6"/>
      <c r="O334" s="2"/>
    </row>
    <row r="335" spans="11:15">
      <c r="K335" s="6"/>
      <c r="L335" s="6"/>
      <c r="O335" s="2"/>
    </row>
    <row r="336" spans="11:15">
      <c r="K336" s="6"/>
      <c r="L336" s="6"/>
      <c r="O336" s="2"/>
    </row>
    <row r="337" spans="11:15">
      <c r="K337" s="6"/>
      <c r="L337" s="6"/>
      <c r="O337" s="2"/>
    </row>
    <row r="338" spans="11:15">
      <c r="K338" s="6"/>
      <c r="L338" s="6"/>
      <c r="O338" s="2"/>
    </row>
    <row r="339" spans="11:15">
      <c r="K339" s="6"/>
      <c r="L339" s="6"/>
      <c r="O339" s="2"/>
    </row>
    <row r="340" spans="11:15">
      <c r="K340" s="6"/>
      <c r="L340" s="6"/>
      <c r="O340" s="2"/>
    </row>
    <row r="341" spans="11:15">
      <c r="K341" s="6"/>
      <c r="L341" s="6"/>
      <c r="O341" s="2"/>
    </row>
    <row r="342" spans="11:15">
      <c r="K342" s="6"/>
      <c r="L342" s="6"/>
      <c r="O342" s="2"/>
    </row>
    <row r="343" spans="11:15">
      <c r="K343" s="6"/>
      <c r="L343" s="6"/>
      <c r="O343" s="2"/>
    </row>
    <row r="344" spans="11:15">
      <c r="K344" s="6"/>
      <c r="L344" s="6"/>
      <c r="O344" s="2"/>
    </row>
    <row r="345" spans="11:15">
      <c r="K345" s="6"/>
      <c r="L345" s="6"/>
      <c r="O345" s="2"/>
    </row>
    <row r="346" spans="11:15">
      <c r="K346" s="6"/>
      <c r="L346" s="6"/>
      <c r="O346" s="2"/>
    </row>
    <row r="347" spans="11:15">
      <c r="K347" s="6"/>
      <c r="L347" s="6"/>
      <c r="O347" s="2"/>
    </row>
    <row r="348" spans="11:15">
      <c r="K348" s="6"/>
      <c r="L348" s="6"/>
      <c r="O348" s="2"/>
    </row>
    <row r="349" spans="11:15">
      <c r="K349" s="6"/>
      <c r="L349" s="6"/>
      <c r="O349" s="2"/>
    </row>
    <row r="350" spans="11:15">
      <c r="K350" s="6"/>
      <c r="L350" s="6"/>
      <c r="O350" s="2"/>
    </row>
    <row r="351" spans="11:15">
      <c r="K351" s="6"/>
      <c r="L351" s="6"/>
      <c r="O351" s="2"/>
    </row>
    <row r="352" spans="11:15">
      <c r="K352" s="6"/>
      <c r="L352" s="6"/>
      <c r="O352" s="2"/>
    </row>
    <row r="353" spans="11:15">
      <c r="K353" s="6"/>
      <c r="L353" s="6"/>
      <c r="O353" s="2"/>
    </row>
    <row r="354" spans="11:15">
      <c r="K354" s="6"/>
      <c r="L354" s="6"/>
      <c r="O354" s="2"/>
    </row>
    <row r="355" spans="11:15">
      <c r="K355" s="6"/>
      <c r="L355" s="6"/>
      <c r="O355" s="2"/>
    </row>
    <row r="356" spans="11:15">
      <c r="K356" s="6"/>
      <c r="L356" s="6"/>
      <c r="O356" s="2"/>
    </row>
    <row r="357" spans="11:15">
      <c r="K357" s="6"/>
      <c r="L357" s="6"/>
      <c r="O357" s="2"/>
    </row>
    <row r="358" spans="11:15">
      <c r="K358" s="6"/>
      <c r="L358" s="6"/>
      <c r="O358" s="2"/>
    </row>
    <row r="359" spans="11:15">
      <c r="K359" s="6"/>
      <c r="L359" s="6"/>
      <c r="O359" s="2"/>
    </row>
    <row r="360" spans="11:15">
      <c r="K360" s="6"/>
      <c r="L360" s="6"/>
      <c r="O360" s="2"/>
    </row>
    <row r="361" spans="11:15">
      <c r="K361" s="6"/>
      <c r="L361" s="6"/>
      <c r="O361" s="2"/>
    </row>
    <row r="362" spans="11:15">
      <c r="K362" s="6"/>
      <c r="L362" s="6"/>
      <c r="O362" s="2"/>
    </row>
    <row r="363" spans="11:15">
      <c r="K363" s="6"/>
      <c r="L363" s="6"/>
      <c r="O363" s="2"/>
    </row>
    <row r="364" spans="11:15">
      <c r="K364" s="6"/>
      <c r="L364" s="6"/>
      <c r="O364" s="2"/>
    </row>
    <row r="365" spans="11:15">
      <c r="K365" s="6"/>
      <c r="L365" s="6"/>
      <c r="O365" s="2"/>
    </row>
    <row r="366" spans="11:15">
      <c r="K366" s="6"/>
      <c r="L366" s="6"/>
      <c r="O366" s="2"/>
    </row>
    <row r="367" spans="11:15">
      <c r="K367" s="6"/>
      <c r="L367" s="6"/>
      <c r="O367" s="2"/>
    </row>
    <row r="368" spans="11:15">
      <c r="K368" s="6"/>
      <c r="L368" s="6"/>
      <c r="O368" s="2"/>
    </row>
    <row r="369" spans="11:15">
      <c r="K369" s="6"/>
      <c r="L369" s="6"/>
      <c r="O369" s="2"/>
    </row>
    <row r="370" spans="11:15">
      <c r="K370" s="6"/>
      <c r="L370" s="6"/>
      <c r="O370" s="2"/>
    </row>
    <row r="371" spans="11:15">
      <c r="K371" s="6"/>
      <c r="L371" s="6"/>
      <c r="O371" s="2"/>
    </row>
    <row r="372" spans="11:15">
      <c r="K372" s="6"/>
      <c r="L372" s="6"/>
      <c r="O372" s="2"/>
    </row>
    <row r="373" spans="11:15">
      <c r="K373" s="6"/>
      <c r="L373" s="6"/>
      <c r="O373" s="2"/>
    </row>
    <row r="374" spans="11:15">
      <c r="K374" s="6"/>
      <c r="L374" s="6"/>
      <c r="O374" s="2"/>
    </row>
    <row r="375" spans="11:15">
      <c r="K375" s="6"/>
      <c r="L375" s="6"/>
      <c r="O375" s="2"/>
    </row>
    <row r="376" spans="11:15">
      <c r="K376" s="6"/>
      <c r="L376" s="6"/>
      <c r="O376" s="2"/>
    </row>
    <row r="377" spans="11:15">
      <c r="K377" s="6"/>
      <c r="L377" s="6"/>
      <c r="O377" s="2"/>
    </row>
    <row r="378" spans="11:15">
      <c r="K378" s="6"/>
      <c r="L378" s="6"/>
      <c r="O378" s="2"/>
    </row>
    <row r="379" spans="11:15">
      <c r="K379" s="6"/>
      <c r="L379" s="6"/>
      <c r="O379" s="2"/>
    </row>
    <row r="380" spans="11:15">
      <c r="K380" s="6"/>
      <c r="L380" s="6"/>
      <c r="O380" s="2"/>
    </row>
    <row r="381" spans="11:15">
      <c r="K381" s="6"/>
      <c r="L381" s="6"/>
      <c r="O381" s="2"/>
    </row>
    <row r="382" spans="11:15">
      <c r="K382" s="6"/>
      <c r="L382" s="6"/>
      <c r="O382" s="2"/>
    </row>
    <row r="383" spans="11:15">
      <c r="K383" s="6"/>
      <c r="L383" s="6"/>
      <c r="O383" s="2"/>
    </row>
    <row r="384" spans="11:15">
      <c r="K384" s="6"/>
      <c r="L384" s="6"/>
      <c r="O384" s="2"/>
    </row>
    <row r="385" spans="11:15">
      <c r="K385" s="6"/>
      <c r="L385" s="6"/>
      <c r="O385" s="2"/>
    </row>
    <row r="386" spans="11:15">
      <c r="K386" s="6"/>
      <c r="L386" s="6"/>
      <c r="O386" s="2"/>
    </row>
    <row r="387" spans="11:15">
      <c r="K387" s="6"/>
      <c r="L387" s="6"/>
      <c r="O387" s="2"/>
    </row>
    <row r="388" spans="11:15">
      <c r="K388" s="6"/>
      <c r="L388" s="6"/>
      <c r="O388" s="2"/>
    </row>
    <row r="389" spans="11:15">
      <c r="K389" s="6"/>
      <c r="L389" s="6"/>
      <c r="O389" s="2"/>
    </row>
    <row r="390" spans="11:15">
      <c r="K390" s="6"/>
      <c r="L390" s="6"/>
      <c r="O390" s="2"/>
    </row>
    <row r="391" spans="11:15">
      <c r="K391" s="6"/>
      <c r="L391" s="6"/>
      <c r="O391" s="2"/>
    </row>
    <row r="392" spans="11:15">
      <c r="K392" s="6"/>
      <c r="L392" s="6"/>
      <c r="O392" s="2"/>
    </row>
    <row r="393" spans="11:15">
      <c r="K393" s="6"/>
      <c r="L393" s="6"/>
      <c r="O393" s="2"/>
    </row>
    <row r="394" spans="11:15">
      <c r="K394" s="6"/>
      <c r="L394" s="6"/>
      <c r="O394" s="2"/>
    </row>
    <row r="395" spans="11:15">
      <c r="K395" s="6"/>
      <c r="L395" s="6"/>
      <c r="O395" s="2"/>
    </row>
    <row r="396" spans="11:15">
      <c r="K396" s="6"/>
      <c r="L396" s="6"/>
      <c r="O396" s="2"/>
    </row>
    <row r="397" spans="11:15">
      <c r="K397" s="6"/>
      <c r="L397" s="6"/>
      <c r="O397" s="2"/>
    </row>
    <row r="398" spans="11:15">
      <c r="K398" s="6"/>
      <c r="L398" s="6"/>
      <c r="O398" s="2"/>
    </row>
    <row r="399" spans="11:15">
      <c r="K399" s="6"/>
      <c r="L399" s="6"/>
      <c r="O399" s="2"/>
    </row>
    <row r="400" spans="11:15">
      <c r="K400" s="6"/>
      <c r="L400" s="6"/>
      <c r="O400" s="2"/>
    </row>
    <row r="401" spans="11:15">
      <c r="K401" s="6"/>
      <c r="L401" s="6"/>
      <c r="O401" s="2"/>
    </row>
    <row r="402" spans="11:15">
      <c r="K402" s="6"/>
      <c r="L402" s="6"/>
      <c r="O402" s="2"/>
    </row>
    <row r="403" spans="11:15">
      <c r="K403" s="6"/>
      <c r="L403" s="6"/>
      <c r="O403" s="2"/>
    </row>
    <row r="404" spans="11:15">
      <c r="K404" s="6"/>
      <c r="L404" s="6"/>
      <c r="O404" s="2"/>
    </row>
    <row r="405" spans="11:15">
      <c r="K405" s="6"/>
      <c r="L405" s="6"/>
      <c r="O405" s="2"/>
    </row>
    <row r="406" spans="11:15">
      <c r="K406" s="6"/>
      <c r="L406" s="6"/>
      <c r="O406" s="2"/>
    </row>
    <row r="407" spans="11:15">
      <c r="K407" s="6"/>
      <c r="L407" s="6"/>
      <c r="O407" s="2"/>
    </row>
    <row r="408" spans="11:15">
      <c r="K408" s="6"/>
      <c r="L408" s="6"/>
      <c r="O408" s="2"/>
    </row>
    <row r="409" spans="11:15">
      <c r="K409" s="6"/>
      <c r="L409" s="6"/>
      <c r="O409" s="2"/>
    </row>
    <row r="410" spans="11:15">
      <c r="K410" s="6"/>
      <c r="L410" s="6"/>
      <c r="O410" s="2"/>
    </row>
    <row r="411" spans="11:15">
      <c r="K411" s="6"/>
      <c r="L411" s="6"/>
      <c r="O411" s="2"/>
    </row>
    <row r="412" spans="11:15">
      <c r="K412" s="6"/>
      <c r="L412" s="6"/>
      <c r="O412" s="2"/>
    </row>
    <row r="413" spans="11:15">
      <c r="K413" s="6"/>
      <c r="L413" s="6"/>
      <c r="O413" s="2"/>
    </row>
    <row r="414" spans="11:15">
      <c r="K414" s="6"/>
      <c r="L414" s="6"/>
      <c r="O414" s="2"/>
    </row>
    <row r="415" spans="11:15">
      <c r="K415" s="6"/>
      <c r="L415" s="6"/>
      <c r="O415" s="2"/>
    </row>
    <row r="416" spans="11:15">
      <c r="K416" s="6"/>
      <c r="L416" s="6"/>
      <c r="O416" s="2"/>
    </row>
    <row r="417" spans="11:15">
      <c r="K417" s="6"/>
      <c r="L417" s="6"/>
      <c r="O417" s="2"/>
    </row>
    <row r="418" spans="11:15">
      <c r="K418" s="6"/>
      <c r="L418" s="6"/>
      <c r="O418" s="2"/>
    </row>
    <row r="419" spans="11:15">
      <c r="K419" s="6"/>
      <c r="L419" s="6"/>
      <c r="O419" s="2"/>
    </row>
    <row r="420" spans="11:15">
      <c r="K420" s="6"/>
      <c r="L420" s="6"/>
      <c r="O420" s="2"/>
    </row>
    <row r="421" spans="11:15">
      <c r="K421" s="6"/>
      <c r="L421" s="6"/>
      <c r="O421" s="2"/>
    </row>
    <row r="422" spans="11:15">
      <c r="K422" s="6"/>
      <c r="L422" s="6"/>
      <c r="O422" s="2"/>
    </row>
    <row r="423" spans="11:15">
      <c r="K423" s="6"/>
      <c r="L423" s="6"/>
      <c r="O423" s="2"/>
    </row>
    <row r="424" spans="11:15">
      <c r="K424" s="6"/>
      <c r="L424" s="6"/>
      <c r="O424" s="2"/>
    </row>
    <row r="425" spans="11:15">
      <c r="K425" s="6"/>
      <c r="L425" s="6"/>
      <c r="O425" s="2"/>
    </row>
    <row r="426" spans="11:15">
      <c r="K426" s="6"/>
      <c r="L426" s="6"/>
      <c r="O426" s="2"/>
    </row>
    <row r="427" spans="11:15">
      <c r="K427" s="6"/>
      <c r="L427" s="6"/>
      <c r="O427" s="2"/>
    </row>
    <row r="428" spans="11:15">
      <c r="K428" s="6"/>
      <c r="L428" s="6"/>
      <c r="O428" s="2"/>
    </row>
    <row r="429" spans="11:15">
      <c r="K429" s="6"/>
      <c r="L429" s="6"/>
      <c r="O429" s="2"/>
    </row>
    <row r="430" spans="11:15">
      <c r="K430" s="6"/>
      <c r="L430" s="6"/>
      <c r="O430" s="2"/>
    </row>
    <row r="431" spans="11:15">
      <c r="K431" s="6"/>
      <c r="L431" s="6"/>
      <c r="O431" s="2"/>
    </row>
    <row r="432" spans="11:15">
      <c r="K432" s="6"/>
      <c r="L432" s="6"/>
      <c r="O432" s="2"/>
    </row>
    <row r="433" spans="11:15">
      <c r="K433" s="6"/>
      <c r="L433" s="6"/>
      <c r="O433" s="2"/>
    </row>
    <row r="434" spans="11:15">
      <c r="K434" s="6"/>
      <c r="L434" s="6"/>
      <c r="O434" s="2"/>
    </row>
    <row r="435" spans="11:15">
      <c r="K435" s="6"/>
      <c r="L435" s="6"/>
      <c r="O435" s="2"/>
    </row>
    <row r="436" spans="11:15">
      <c r="K436" s="6"/>
      <c r="L436" s="6"/>
      <c r="O436" s="2"/>
    </row>
    <row r="437" spans="11:15">
      <c r="K437" s="6"/>
      <c r="L437" s="6"/>
      <c r="O437" s="2"/>
    </row>
    <row r="438" spans="11:15">
      <c r="K438" s="6"/>
      <c r="L438" s="6"/>
      <c r="O438" s="2"/>
    </row>
    <row r="439" spans="11:15">
      <c r="K439" s="6"/>
      <c r="L439" s="6"/>
      <c r="O439" s="2"/>
    </row>
    <row r="440" spans="11:15">
      <c r="K440" s="6"/>
      <c r="L440" s="6"/>
      <c r="O440" s="2"/>
    </row>
    <row r="441" spans="11:15">
      <c r="K441" s="6"/>
      <c r="L441" s="6"/>
      <c r="O441" s="2"/>
    </row>
    <row r="442" spans="11:15">
      <c r="K442" s="6"/>
      <c r="L442" s="6"/>
      <c r="O442" s="2"/>
    </row>
    <row r="443" spans="11:15">
      <c r="K443" s="6"/>
      <c r="L443" s="6"/>
      <c r="O443" s="2"/>
    </row>
    <row r="444" spans="11:15">
      <c r="K444" s="6"/>
      <c r="L444" s="6"/>
      <c r="O444" s="2"/>
    </row>
    <row r="445" spans="11:15">
      <c r="K445" s="6"/>
      <c r="L445" s="6"/>
      <c r="O445" s="2"/>
    </row>
    <row r="446" spans="11:15">
      <c r="K446" s="6"/>
      <c r="L446" s="6"/>
      <c r="O446" s="2"/>
    </row>
    <row r="447" spans="11:15">
      <c r="K447" s="6"/>
      <c r="L447" s="6"/>
      <c r="O447" s="2"/>
    </row>
    <row r="448" spans="11:15">
      <c r="K448" s="6"/>
      <c r="L448" s="6"/>
      <c r="O448" s="2"/>
    </row>
    <row r="449" spans="11:15">
      <c r="K449" s="6"/>
      <c r="L449" s="6"/>
      <c r="O449" s="2"/>
    </row>
    <row r="450" spans="11:15">
      <c r="K450" s="6"/>
      <c r="L450" s="6"/>
      <c r="O450" s="2"/>
    </row>
    <row r="451" spans="11:15">
      <c r="K451" s="6"/>
      <c r="L451" s="6"/>
      <c r="O451" s="2"/>
    </row>
    <row r="452" spans="11:15">
      <c r="K452" s="6"/>
      <c r="L452" s="6"/>
      <c r="O452" s="2"/>
    </row>
    <row r="453" spans="11:15">
      <c r="K453" s="6"/>
      <c r="L453" s="6"/>
      <c r="O453" s="2"/>
    </row>
    <row r="454" spans="11:15">
      <c r="K454" s="6"/>
      <c r="L454" s="6"/>
      <c r="O454" s="2"/>
    </row>
    <row r="455" spans="11:15">
      <c r="K455" s="6"/>
      <c r="L455" s="6"/>
      <c r="O455" s="2"/>
    </row>
    <row r="456" spans="11:15">
      <c r="K456" s="6"/>
      <c r="L456" s="6"/>
      <c r="O456" s="2"/>
    </row>
    <row r="457" spans="11:15">
      <c r="K457" s="6"/>
      <c r="L457" s="6"/>
      <c r="O457" s="2"/>
    </row>
    <row r="458" spans="11:15">
      <c r="K458" s="6"/>
      <c r="L458" s="6"/>
      <c r="O458" s="2"/>
    </row>
    <row r="459" spans="11:15">
      <c r="K459" s="6"/>
      <c r="L459" s="6"/>
      <c r="O459" s="2"/>
    </row>
    <row r="460" spans="11:15">
      <c r="K460" s="6"/>
      <c r="L460" s="6"/>
      <c r="O460" s="2"/>
    </row>
    <row r="461" spans="11:15">
      <c r="K461" s="6"/>
      <c r="L461" s="6"/>
      <c r="O461" s="2"/>
    </row>
    <row r="462" spans="11:15">
      <c r="K462" s="6"/>
      <c r="L462" s="6"/>
      <c r="O462" s="2"/>
    </row>
    <row r="463" spans="11:15">
      <c r="K463" s="6"/>
      <c r="L463" s="6"/>
      <c r="O463" s="2"/>
    </row>
    <row r="464" spans="11:15">
      <c r="K464" s="6"/>
      <c r="L464" s="6"/>
      <c r="O464" s="2"/>
    </row>
    <row r="465" spans="11:15">
      <c r="K465" s="6"/>
      <c r="L465" s="6"/>
      <c r="O465" s="2"/>
    </row>
    <row r="466" spans="11:15">
      <c r="K466" s="6"/>
      <c r="L466" s="6"/>
      <c r="O466" s="2"/>
    </row>
    <row r="467" spans="11:15">
      <c r="K467" s="6"/>
      <c r="L467" s="6"/>
      <c r="O467" s="2"/>
    </row>
    <row r="468" spans="11:15">
      <c r="K468" s="6"/>
      <c r="L468" s="6"/>
      <c r="O468" s="2"/>
    </row>
    <row r="469" spans="11:15">
      <c r="K469" s="6"/>
      <c r="L469" s="6"/>
      <c r="O469" s="2"/>
    </row>
    <row r="470" spans="11:15">
      <c r="K470" s="6"/>
      <c r="L470" s="6"/>
      <c r="O470" s="2"/>
    </row>
    <row r="471" spans="11:15">
      <c r="K471" s="6"/>
      <c r="L471" s="6"/>
      <c r="O471" s="2"/>
    </row>
    <row r="472" spans="11:15">
      <c r="K472" s="6"/>
      <c r="L472" s="6"/>
      <c r="O472" s="2"/>
    </row>
    <row r="473" spans="11:15">
      <c r="K473" s="6"/>
      <c r="L473" s="6"/>
      <c r="O473" s="2"/>
    </row>
    <row r="474" spans="11:15">
      <c r="K474" s="6"/>
      <c r="L474" s="6"/>
      <c r="O474" s="2"/>
    </row>
    <row r="475" spans="11:15">
      <c r="K475" s="6"/>
      <c r="L475" s="6"/>
      <c r="O475" s="2"/>
    </row>
    <row r="476" spans="11:15">
      <c r="K476" s="6"/>
      <c r="L476" s="6"/>
      <c r="O476" s="2"/>
    </row>
    <row r="477" spans="11:15">
      <c r="K477" s="6"/>
      <c r="L477" s="6"/>
      <c r="O477" s="2"/>
    </row>
    <row r="478" spans="11:15">
      <c r="K478" s="6"/>
      <c r="L478" s="6"/>
      <c r="O478" s="2"/>
    </row>
    <row r="479" spans="11:15">
      <c r="K479" s="6"/>
      <c r="L479" s="6"/>
      <c r="O479" s="2"/>
    </row>
    <row r="480" spans="11:15">
      <c r="K480" s="6"/>
      <c r="L480" s="6"/>
      <c r="O480" s="2"/>
    </row>
    <row r="481" spans="11:15">
      <c r="K481" s="6"/>
      <c r="L481" s="6"/>
      <c r="O481" s="2"/>
    </row>
    <row r="482" spans="11:15">
      <c r="K482" s="6"/>
      <c r="L482" s="6"/>
      <c r="O482" s="2"/>
    </row>
    <row r="483" spans="11:15">
      <c r="K483" s="6"/>
      <c r="L483" s="6"/>
      <c r="O483" s="2"/>
    </row>
    <row r="484" spans="11:15">
      <c r="K484" s="6"/>
      <c r="L484" s="6"/>
      <c r="O484" s="2"/>
    </row>
    <row r="485" spans="11:15">
      <c r="K485" s="6"/>
      <c r="L485" s="6"/>
      <c r="O485" s="2"/>
    </row>
    <row r="486" spans="11:15">
      <c r="K486" s="6"/>
      <c r="L486" s="6"/>
      <c r="O486" s="2"/>
    </row>
    <row r="487" spans="11:15">
      <c r="K487" s="6"/>
      <c r="L487" s="6"/>
      <c r="O487" s="2"/>
    </row>
    <row r="488" spans="11:15">
      <c r="K488" s="6"/>
      <c r="L488" s="6"/>
      <c r="O488" s="2"/>
    </row>
    <row r="489" spans="11:15">
      <c r="K489" s="6"/>
      <c r="L489" s="6"/>
      <c r="O489" s="2"/>
    </row>
    <row r="490" spans="11:15">
      <c r="K490" s="6"/>
      <c r="L490" s="6"/>
      <c r="O490" s="2"/>
    </row>
    <row r="491" spans="11:15">
      <c r="K491" s="6"/>
      <c r="L491" s="6"/>
      <c r="O491" s="2"/>
    </row>
    <row r="492" spans="11:15">
      <c r="K492" s="6"/>
      <c r="L492" s="6"/>
      <c r="O492" s="2"/>
    </row>
    <row r="493" spans="11:15">
      <c r="K493" s="6"/>
      <c r="L493" s="6"/>
      <c r="O493" s="2"/>
    </row>
    <row r="494" spans="11:15">
      <c r="K494" s="6"/>
      <c r="L494" s="6"/>
      <c r="O494" s="2"/>
    </row>
    <row r="495" spans="11:15">
      <c r="K495" s="6"/>
      <c r="L495" s="6"/>
      <c r="O495" s="2"/>
    </row>
    <row r="496" spans="11:15">
      <c r="K496" s="6"/>
      <c r="L496" s="6"/>
      <c r="O496" s="2"/>
    </row>
    <row r="497" spans="11:15">
      <c r="K497" s="6"/>
      <c r="L497" s="6"/>
      <c r="O497" s="2"/>
    </row>
    <row r="498" spans="11:15">
      <c r="K498" s="6"/>
      <c r="L498" s="6"/>
      <c r="O498" s="2"/>
    </row>
    <row r="499" spans="11:15">
      <c r="K499" s="6"/>
      <c r="L499" s="6"/>
      <c r="O499" s="2"/>
    </row>
    <row r="500" spans="11:15">
      <c r="K500" s="6"/>
      <c r="L500" s="6"/>
      <c r="O500" s="2"/>
    </row>
    <row r="501" spans="11:15">
      <c r="K501" s="6"/>
      <c r="L501" s="6"/>
      <c r="O501" s="2"/>
    </row>
    <row r="502" spans="11:15">
      <c r="K502" s="6"/>
      <c r="L502" s="6"/>
      <c r="O502" s="2"/>
    </row>
    <row r="503" spans="11:15">
      <c r="K503" s="6"/>
      <c r="L503" s="6"/>
      <c r="O503" s="2"/>
    </row>
    <row r="504" spans="11:15">
      <c r="K504" s="6"/>
      <c r="L504" s="6"/>
      <c r="O504" s="2"/>
    </row>
    <row r="505" spans="11:15">
      <c r="K505" s="6"/>
      <c r="L505" s="6"/>
      <c r="O505" s="2"/>
    </row>
    <row r="506" spans="11:15">
      <c r="K506" s="6"/>
      <c r="L506" s="6"/>
      <c r="O506" s="2"/>
    </row>
    <row r="507" spans="11:15">
      <c r="K507" s="6"/>
      <c r="L507" s="6"/>
      <c r="O507" s="2"/>
    </row>
    <row r="508" spans="11:15">
      <c r="K508" s="6"/>
      <c r="L508" s="6"/>
      <c r="O508" s="2"/>
    </row>
    <row r="509" spans="11:15">
      <c r="K509" s="6"/>
      <c r="L509" s="6"/>
      <c r="O509" s="2"/>
    </row>
    <row r="510" spans="11:15">
      <c r="K510" s="6"/>
      <c r="L510" s="6"/>
      <c r="O510" s="2"/>
    </row>
    <row r="511" spans="11:15">
      <c r="K511" s="6"/>
      <c r="L511" s="6"/>
      <c r="O511" s="2"/>
    </row>
    <row r="512" spans="11:15">
      <c r="K512" s="6"/>
      <c r="L512" s="6"/>
      <c r="O512" s="2"/>
    </row>
    <row r="513" spans="11:15">
      <c r="K513" s="6"/>
      <c r="L513" s="6"/>
      <c r="O513" s="2"/>
    </row>
    <row r="514" spans="11:15">
      <c r="K514" s="6"/>
      <c r="L514" s="6"/>
      <c r="O514" s="2"/>
    </row>
    <row r="515" spans="11:15">
      <c r="K515" s="6"/>
      <c r="L515" s="6"/>
      <c r="O515" s="2"/>
    </row>
    <row r="516" spans="11:15">
      <c r="K516" s="6"/>
      <c r="L516" s="6"/>
      <c r="O516" s="2"/>
    </row>
    <row r="517" spans="11:15">
      <c r="K517" s="6"/>
      <c r="L517" s="6"/>
      <c r="O517" s="2"/>
    </row>
    <row r="518" spans="11:15">
      <c r="K518" s="6"/>
      <c r="L518" s="6"/>
      <c r="O518" s="2"/>
    </row>
    <row r="519" spans="11:15">
      <c r="K519" s="6"/>
      <c r="L519" s="6"/>
      <c r="O519" s="2"/>
    </row>
    <row r="520" spans="11:15">
      <c r="K520" s="6"/>
      <c r="L520" s="6"/>
      <c r="O520" s="2"/>
    </row>
    <row r="521" spans="11:15">
      <c r="K521" s="6"/>
      <c r="L521" s="6"/>
      <c r="O521" s="2"/>
    </row>
    <row r="522" spans="11:15">
      <c r="K522" s="6"/>
      <c r="L522" s="6"/>
      <c r="O522" s="2"/>
    </row>
    <row r="523" spans="11:15">
      <c r="K523" s="6"/>
      <c r="L523" s="6"/>
      <c r="O523" s="2"/>
    </row>
    <row r="524" spans="11:15">
      <c r="K524" s="6"/>
      <c r="L524" s="6"/>
      <c r="O524" s="2"/>
    </row>
    <row r="525" spans="11:15">
      <c r="K525" s="6"/>
      <c r="L525" s="6"/>
      <c r="O525" s="2"/>
    </row>
    <row r="526" spans="11:15">
      <c r="K526" s="6"/>
      <c r="L526" s="6"/>
      <c r="O526" s="2"/>
    </row>
    <row r="527" spans="11:15">
      <c r="K527" s="6"/>
      <c r="L527" s="6"/>
      <c r="O527" s="2"/>
    </row>
    <row r="528" spans="11:15">
      <c r="K528" s="6"/>
      <c r="L528" s="6"/>
      <c r="O528" s="2"/>
    </row>
    <row r="529" spans="11:15">
      <c r="K529" s="6"/>
      <c r="L529" s="6"/>
      <c r="O529" s="2"/>
    </row>
    <row r="530" spans="11:15">
      <c r="K530" s="6"/>
      <c r="L530" s="6"/>
      <c r="O530" s="2"/>
    </row>
    <row r="531" spans="11:15">
      <c r="K531" s="6"/>
      <c r="L531" s="6"/>
      <c r="O531" s="2"/>
    </row>
    <row r="532" spans="11:15">
      <c r="K532" s="6"/>
      <c r="L532" s="6"/>
      <c r="O532" s="2"/>
    </row>
    <row r="533" spans="11:15">
      <c r="K533" s="6"/>
      <c r="L533" s="6"/>
      <c r="O533" s="2"/>
    </row>
    <row r="534" spans="11:15">
      <c r="K534" s="6"/>
      <c r="L534" s="6"/>
      <c r="O534" s="2"/>
    </row>
    <row r="535" spans="11:15">
      <c r="K535" s="6"/>
      <c r="L535" s="6"/>
      <c r="O535" s="2"/>
    </row>
    <row r="536" spans="11:15">
      <c r="K536" s="6"/>
      <c r="L536" s="6"/>
      <c r="O536" s="2"/>
    </row>
    <row r="537" spans="11:15">
      <c r="K537" s="6"/>
      <c r="L537" s="6"/>
      <c r="O537" s="2"/>
    </row>
    <row r="538" spans="11:15">
      <c r="K538" s="6"/>
      <c r="L538" s="6"/>
      <c r="O538" s="2"/>
    </row>
    <row r="539" spans="11:15">
      <c r="K539" s="6"/>
      <c r="L539" s="6"/>
      <c r="O539" s="2"/>
    </row>
    <row r="540" spans="11:15">
      <c r="K540" s="6"/>
      <c r="L540" s="6"/>
      <c r="O540" s="2"/>
    </row>
    <row r="541" spans="11:15">
      <c r="K541" s="6"/>
      <c r="L541" s="6"/>
      <c r="O541" s="2"/>
    </row>
    <row r="542" spans="11:15">
      <c r="K542" s="6"/>
      <c r="L542" s="6"/>
      <c r="O542" s="2"/>
    </row>
    <row r="543" spans="11:15">
      <c r="K543" s="6"/>
      <c r="L543" s="6"/>
      <c r="O543" s="2"/>
    </row>
    <row r="544" spans="11:15">
      <c r="K544" s="6"/>
      <c r="L544" s="6"/>
      <c r="O544" s="2"/>
    </row>
    <row r="545" spans="11:15">
      <c r="K545" s="6"/>
      <c r="L545" s="6"/>
      <c r="O545" s="2"/>
    </row>
    <row r="546" spans="11:15">
      <c r="K546" s="6"/>
      <c r="L546" s="6"/>
      <c r="O546" s="2"/>
    </row>
    <row r="547" spans="11:15">
      <c r="K547" s="6"/>
      <c r="L547" s="6"/>
      <c r="O547" s="2"/>
    </row>
    <row r="548" spans="11:15">
      <c r="K548" s="6"/>
      <c r="L548" s="6"/>
      <c r="O548" s="2"/>
    </row>
    <row r="549" spans="11:15">
      <c r="K549" s="6"/>
      <c r="L549" s="6"/>
      <c r="O549" s="2"/>
    </row>
    <row r="550" spans="11:15">
      <c r="K550" s="6"/>
      <c r="L550" s="6"/>
      <c r="O550" s="2"/>
    </row>
    <row r="551" spans="11:15">
      <c r="K551" s="6"/>
      <c r="L551" s="6"/>
      <c r="O551" s="2"/>
    </row>
    <row r="552" spans="11:15">
      <c r="K552" s="6"/>
      <c r="L552" s="6"/>
      <c r="O552" s="2"/>
    </row>
    <row r="553" spans="11:15">
      <c r="K553" s="6"/>
      <c r="L553" s="6"/>
      <c r="O553" s="2"/>
    </row>
    <row r="554" spans="11:15">
      <c r="K554" s="6"/>
      <c r="L554" s="6"/>
      <c r="O554" s="2"/>
    </row>
    <row r="555" spans="11:15">
      <c r="K555" s="6"/>
      <c r="L555" s="6"/>
      <c r="O555" s="2"/>
    </row>
    <row r="556" spans="11:15">
      <c r="K556" s="6"/>
      <c r="L556" s="6"/>
      <c r="O556" s="2"/>
    </row>
    <row r="557" spans="11:15">
      <c r="K557" s="6"/>
      <c r="L557" s="6"/>
      <c r="O557" s="2"/>
    </row>
    <row r="558" spans="11:15">
      <c r="K558" s="6"/>
      <c r="L558" s="6"/>
      <c r="O558" s="2"/>
    </row>
    <row r="559" spans="11:15">
      <c r="K559" s="6"/>
      <c r="L559" s="6"/>
      <c r="O559" s="2"/>
    </row>
    <row r="560" spans="11:15">
      <c r="K560" s="6"/>
      <c r="L560" s="6"/>
      <c r="O560" s="2"/>
    </row>
    <row r="561" spans="11:15">
      <c r="K561" s="6"/>
      <c r="L561" s="6"/>
      <c r="O561" s="2"/>
    </row>
    <row r="562" spans="11:15">
      <c r="K562" s="6"/>
      <c r="L562" s="6"/>
      <c r="O562" s="2"/>
    </row>
    <row r="563" spans="11:15">
      <c r="K563" s="6"/>
      <c r="L563" s="6"/>
      <c r="O563" s="2"/>
    </row>
    <row r="564" spans="11:15">
      <c r="K564" s="6"/>
      <c r="L564" s="6"/>
      <c r="O564" s="2"/>
    </row>
    <row r="565" spans="11:15">
      <c r="K565" s="6"/>
      <c r="L565" s="6"/>
      <c r="O565" s="2"/>
    </row>
    <row r="566" spans="11:15">
      <c r="K566" s="6"/>
      <c r="L566" s="6"/>
      <c r="O566" s="2"/>
    </row>
    <row r="567" spans="11:15">
      <c r="K567" s="6"/>
      <c r="L567" s="6"/>
      <c r="O567" s="2"/>
    </row>
    <row r="568" spans="11:15">
      <c r="K568" s="6"/>
      <c r="L568" s="6"/>
      <c r="O568" s="2"/>
    </row>
    <row r="569" spans="11:15">
      <c r="K569" s="6"/>
      <c r="L569" s="6"/>
      <c r="O569" s="2"/>
    </row>
    <row r="570" spans="11:15">
      <c r="K570" s="6"/>
      <c r="L570" s="6"/>
      <c r="O570" s="2"/>
    </row>
    <row r="571" spans="11:15">
      <c r="K571" s="6"/>
      <c r="L571" s="6"/>
      <c r="O571" s="2"/>
    </row>
    <row r="572" spans="11:15">
      <c r="K572" s="6"/>
      <c r="L572" s="6"/>
      <c r="O572" s="2"/>
    </row>
    <row r="573" spans="11:15">
      <c r="K573" s="6"/>
      <c r="L573" s="6"/>
      <c r="O573" s="2"/>
    </row>
    <row r="574" spans="11:15">
      <c r="K574" s="6"/>
      <c r="L574" s="6"/>
      <c r="O574" s="2"/>
    </row>
    <row r="575" spans="11:15">
      <c r="K575" s="6"/>
      <c r="L575" s="6"/>
      <c r="O575" s="2"/>
    </row>
    <row r="576" spans="11:15">
      <c r="K576" s="6"/>
      <c r="L576" s="6"/>
      <c r="O576" s="2"/>
    </row>
    <row r="577" spans="11:15">
      <c r="K577" s="6"/>
      <c r="L577" s="6"/>
      <c r="O577" s="2"/>
    </row>
    <row r="578" spans="11:15">
      <c r="K578" s="6"/>
      <c r="L578" s="6"/>
      <c r="O578" s="2"/>
    </row>
    <row r="579" spans="11:15">
      <c r="K579" s="6"/>
      <c r="L579" s="6"/>
      <c r="O579" s="2"/>
    </row>
    <row r="580" spans="11:15">
      <c r="K580" s="6"/>
      <c r="L580" s="6"/>
      <c r="O580" s="2"/>
    </row>
    <row r="581" spans="11:15">
      <c r="K581" s="6"/>
      <c r="L581" s="6"/>
      <c r="O581" s="2"/>
    </row>
    <row r="582" spans="11:15">
      <c r="K582" s="6"/>
      <c r="L582" s="6"/>
      <c r="O582" s="2"/>
    </row>
    <row r="583" spans="11:15">
      <c r="K583" s="6"/>
      <c r="L583" s="6"/>
      <c r="O583" s="2"/>
    </row>
    <row r="584" spans="11:15">
      <c r="K584" s="6"/>
      <c r="L584" s="6"/>
      <c r="O584" s="2"/>
    </row>
    <row r="585" spans="11:15">
      <c r="K585" s="6"/>
      <c r="L585" s="6"/>
      <c r="O585" s="2"/>
    </row>
    <row r="586" spans="11:15">
      <c r="K586" s="6"/>
      <c r="L586" s="6"/>
      <c r="O586" s="2"/>
    </row>
    <row r="587" spans="11:15">
      <c r="K587" s="6"/>
      <c r="L587" s="6"/>
      <c r="O587" s="2"/>
    </row>
    <row r="588" spans="11:15">
      <c r="K588" s="6"/>
      <c r="L588" s="6"/>
      <c r="O588" s="2"/>
    </row>
    <row r="589" spans="11:15">
      <c r="K589" s="6"/>
      <c r="L589" s="6"/>
      <c r="O589" s="2"/>
    </row>
    <row r="590" spans="11:15">
      <c r="K590" s="6"/>
      <c r="L590" s="6"/>
      <c r="O590" s="2"/>
    </row>
    <row r="591" spans="11:15">
      <c r="K591" s="6"/>
      <c r="L591" s="6"/>
      <c r="O591" s="2"/>
    </row>
    <row r="592" spans="11:15">
      <c r="K592" s="6"/>
      <c r="L592" s="6"/>
      <c r="O592" s="2"/>
    </row>
    <row r="593" spans="11:15">
      <c r="K593" s="6"/>
      <c r="L593" s="6"/>
      <c r="O593" s="2"/>
    </row>
    <row r="594" spans="11:15">
      <c r="K594" s="6"/>
      <c r="L594" s="6"/>
      <c r="O594" s="2"/>
    </row>
    <row r="595" spans="11:15">
      <c r="K595" s="6"/>
      <c r="L595" s="6"/>
      <c r="O595" s="2"/>
    </row>
    <row r="596" spans="11:15">
      <c r="K596" s="6"/>
      <c r="L596" s="6"/>
      <c r="O596" s="2"/>
    </row>
    <row r="597" spans="11:15">
      <c r="K597" s="6"/>
      <c r="L597" s="6"/>
      <c r="O597" s="2"/>
    </row>
    <row r="598" spans="11:15">
      <c r="K598" s="6"/>
      <c r="L598" s="6"/>
      <c r="O598" s="2"/>
    </row>
    <row r="599" spans="11:15">
      <c r="K599" s="6"/>
      <c r="L599" s="6"/>
      <c r="O599" s="2"/>
    </row>
    <row r="600" spans="11:15">
      <c r="K600" s="6"/>
      <c r="L600" s="6"/>
      <c r="O600" s="2"/>
    </row>
    <row r="601" spans="11:15">
      <c r="K601" s="6"/>
      <c r="L601" s="6"/>
      <c r="O601" s="2"/>
    </row>
    <row r="602" spans="11:15">
      <c r="K602" s="6"/>
      <c r="L602" s="6"/>
      <c r="O602" s="2"/>
    </row>
    <row r="603" spans="11:15">
      <c r="K603" s="6"/>
      <c r="L603" s="6"/>
      <c r="O603" s="2"/>
    </row>
    <row r="604" spans="11:15">
      <c r="K604" s="6"/>
      <c r="L604" s="6"/>
      <c r="O604" s="2"/>
    </row>
    <row r="605" spans="11:15">
      <c r="K605" s="6"/>
      <c r="L605" s="6"/>
      <c r="O605" s="2"/>
    </row>
    <row r="606" spans="11:15">
      <c r="K606" s="6"/>
      <c r="L606" s="6"/>
      <c r="O606" s="2"/>
    </row>
    <row r="607" spans="11:15">
      <c r="K607" s="6"/>
      <c r="L607" s="6"/>
      <c r="O607" s="2"/>
    </row>
    <row r="608" spans="11:15">
      <c r="K608" s="6"/>
      <c r="L608" s="6"/>
      <c r="O608" s="2"/>
    </row>
    <row r="609" spans="11:15">
      <c r="K609" s="6"/>
      <c r="L609" s="6"/>
      <c r="O609" s="2"/>
    </row>
    <row r="610" spans="11:15">
      <c r="K610" s="6"/>
      <c r="L610" s="6"/>
      <c r="O610" s="2"/>
    </row>
    <row r="611" spans="11:15">
      <c r="K611" s="6"/>
      <c r="L611" s="6"/>
      <c r="O611" s="2"/>
    </row>
    <row r="612" spans="11:15">
      <c r="K612" s="6"/>
      <c r="L612" s="6"/>
      <c r="O612" s="2"/>
    </row>
    <row r="613" spans="11:15">
      <c r="K613" s="6"/>
      <c r="L613" s="6"/>
      <c r="O613" s="2"/>
    </row>
    <row r="614" spans="11:15">
      <c r="K614" s="6"/>
      <c r="L614" s="6"/>
      <c r="O614" s="2"/>
    </row>
    <row r="615" spans="11:15">
      <c r="K615" s="6"/>
      <c r="L615" s="6"/>
      <c r="O615" s="2"/>
    </row>
    <row r="616" spans="11:15">
      <c r="K616" s="6"/>
      <c r="L616" s="6"/>
      <c r="O616" s="2"/>
    </row>
    <row r="617" spans="11:15">
      <c r="K617" s="6"/>
      <c r="L617" s="6"/>
      <c r="O617" s="2"/>
    </row>
    <row r="618" spans="11:15">
      <c r="K618" s="6"/>
      <c r="L618" s="6"/>
      <c r="O618" s="2"/>
    </row>
    <row r="619" spans="11:15">
      <c r="K619" s="6"/>
      <c r="L619" s="6"/>
      <c r="O619" s="2"/>
    </row>
    <row r="620" spans="11:15">
      <c r="K620" s="6"/>
      <c r="L620" s="6"/>
      <c r="O620" s="2"/>
    </row>
    <row r="621" spans="11:15">
      <c r="K621" s="6"/>
      <c r="L621" s="6"/>
      <c r="O621" s="2"/>
    </row>
    <row r="622" spans="11:15">
      <c r="K622" s="6"/>
      <c r="L622" s="6"/>
      <c r="O622" s="2"/>
    </row>
    <row r="623" spans="11:15">
      <c r="K623" s="6"/>
      <c r="L623" s="6"/>
      <c r="O623" s="2"/>
    </row>
    <row r="624" spans="11:15">
      <c r="K624" s="6"/>
      <c r="L624" s="6"/>
      <c r="O624" s="2"/>
    </row>
    <row r="625" spans="11:15">
      <c r="K625" s="6"/>
      <c r="L625" s="6"/>
      <c r="O625" s="2"/>
    </row>
    <row r="626" spans="11:15">
      <c r="K626" s="6"/>
      <c r="L626" s="6"/>
      <c r="O626" s="2"/>
    </row>
    <row r="627" spans="11:15">
      <c r="K627" s="6"/>
      <c r="L627" s="6"/>
      <c r="O627" s="2"/>
    </row>
    <row r="628" spans="11:15">
      <c r="K628" s="6"/>
      <c r="L628" s="6"/>
      <c r="O628" s="2"/>
    </row>
    <row r="629" spans="11:15">
      <c r="K629" s="6"/>
      <c r="L629" s="6"/>
      <c r="O629" s="2"/>
    </row>
    <row r="630" spans="11:15">
      <c r="K630" s="6"/>
      <c r="L630" s="6"/>
      <c r="O630" s="2"/>
    </row>
    <row r="631" spans="11:15">
      <c r="K631" s="6"/>
      <c r="L631" s="6"/>
      <c r="O631" s="2"/>
    </row>
    <row r="632" spans="11:15">
      <c r="K632" s="6"/>
      <c r="L632" s="6"/>
      <c r="O632" s="2"/>
    </row>
    <row r="633" spans="11:15">
      <c r="K633" s="6"/>
      <c r="L633" s="6"/>
      <c r="O633" s="2"/>
    </row>
    <row r="634" spans="11:15">
      <c r="K634" s="6"/>
      <c r="L634" s="6"/>
      <c r="O634" s="2"/>
    </row>
    <row r="635" spans="11:15">
      <c r="K635" s="6"/>
      <c r="L635" s="6"/>
      <c r="O635" s="2"/>
    </row>
    <row r="636" spans="11:15">
      <c r="K636" s="6"/>
      <c r="L636" s="6"/>
      <c r="O636" s="2"/>
    </row>
    <row r="637" spans="11:15">
      <c r="K637" s="6"/>
      <c r="L637" s="6"/>
      <c r="O637" s="2"/>
    </row>
    <row r="638" spans="11:15">
      <c r="K638" s="6"/>
      <c r="L638" s="6"/>
      <c r="O638" s="2"/>
    </row>
    <row r="639" spans="11:15">
      <c r="K639" s="6"/>
      <c r="L639" s="6"/>
      <c r="O639" s="2"/>
    </row>
    <row r="640" spans="11:15">
      <c r="K640" s="6"/>
      <c r="L640" s="6"/>
      <c r="O640" s="2"/>
    </row>
    <row r="641" spans="11:15">
      <c r="K641" s="6"/>
      <c r="L641" s="6"/>
      <c r="O641" s="2"/>
    </row>
    <row r="642" spans="11:15">
      <c r="K642" s="6"/>
      <c r="L642" s="6"/>
      <c r="O642" s="2"/>
    </row>
    <row r="643" spans="11:15">
      <c r="K643" s="6"/>
      <c r="L643" s="6"/>
      <c r="O643" s="2"/>
    </row>
    <row r="644" spans="11:15">
      <c r="K644" s="6"/>
      <c r="L644" s="6"/>
      <c r="O644" s="2"/>
    </row>
    <row r="645" spans="11:15">
      <c r="K645" s="6"/>
      <c r="L645" s="6"/>
      <c r="O645" s="2"/>
    </row>
    <row r="646" spans="11:15">
      <c r="K646" s="6"/>
      <c r="L646" s="6"/>
      <c r="O646" s="2"/>
    </row>
    <row r="647" spans="11:15">
      <c r="K647" s="6"/>
      <c r="L647" s="6"/>
      <c r="O647" s="2"/>
    </row>
    <row r="648" spans="11:15">
      <c r="K648" s="6"/>
      <c r="L648" s="6"/>
      <c r="O648" s="2"/>
    </row>
    <row r="649" spans="11:15">
      <c r="K649" s="6"/>
      <c r="L649" s="6"/>
      <c r="O649" s="2"/>
    </row>
    <row r="650" spans="11:15">
      <c r="K650" s="6"/>
      <c r="L650" s="6"/>
      <c r="O650" s="2"/>
    </row>
    <row r="651" spans="11:15">
      <c r="K651" s="6"/>
      <c r="L651" s="6"/>
      <c r="O651" s="2"/>
    </row>
    <row r="652" spans="11:15">
      <c r="K652" s="6"/>
      <c r="L652" s="6"/>
      <c r="O652" s="2"/>
    </row>
    <row r="653" spans="11:15">
      <c r="K653" s="6"/>
      <c r="L653" s="6"/>
      <c r="O653" s="2"/>
    </row>
    <row r="654" spans="11:15">
      <c r="K654" s="6"/>
      <c r="L654" s="6"/>
      <c r="O654" s="2"/>
    </row>
    <row r="655" spans="11:15">
      <c r="K655" s="6"/>
      <c r="L655" s="6"/>
      <c r="O655" s="2"/>
    </row>
    <row r="656" spans="11:15">
      <c r="K656" s="6"/>
      <c r="L656" s="6"/>
      <c r="O656" s="2"/>
    </row>
    <row r="657" spans="11:15">
      <c r="K657" s="6"/>
      <c r="L657" s="6"/>
      <c r="O657" s="2"/>
    </row>
    <row r="658" spans="11:15">
      <c r="K658" s="6"/>
      <c r="L658" s="6"/>
      <c r="O658" s="2"/>
    </row>
    <row r="659" spans="11:15">
      <c r="K659" s="6"/>
      <c r="L659" s="6"/>
      <c r="O659" s="2"/>
    </row>
    <row r="660" spans="11:15">
      <c r="K660" s="6"/>
      <c r="L660" s="6"/>
      <c r="O660" s="2"/>
    </row>
    <row r="661" spans="11:15">
      <c r="K661" s="6"/>
      <c r="L661" s="6"/>
      <c r="O661" s="2"/>
    </row>
    <row r="662" spans="11:15">
      <c r="K662" s="6"/>
      <c r="L662" s="6"/>
      <c r="O662" s="2"/>
    </row>
    <row r="663" spans="11:15">
      <c r="K663" s="6"/>
      <c r="L663" s="6"/>
      <c r="O663" s="2"/>
    </row>
    <row r="664" spans="11:15">
      <c r="K664" s="6"/>
      <c r="L664" s="6"/>
      <c r="O664" s="2"/>
    </row>
    <row r="665" spans="11:15">
      <c r="K665" s="6"/>
      <c r="L665" s="6"/>
      <c r="O665" s="2"/>
    </row>
    <row r="666" spans="11:15">
      <c r="K666" s="6"/>
      <c r="L666" s="6"/>
      <c r="O666" s="2"/>
    </row>
    <row r="667" spans="11:15">
      <c r="K667" s="6"/>
      <c r="L667" s="6"/>
      <c r="O667" s="2"/>
    </row>
    <row r="668" spans="11:15">
      <c r="K668" s="6"/>
      <c r="L668" s="6"/>
      <c r="O668" s="2"/>
    </row>
    <row r="669" spans="11:15">
      <c r="K669" s="6"/>
      <c r="L669" s="6"/>
      <c r="O669" s="2"/>
    </row>
    <row r="670" spans="11:15">
      <c r="K670" s="6"/>
      <c r="L670" s="6"/>
      <c r="O670" s="2"/>
    </row>
    <row r="671" spans="11:15">
      <c r="K671" s="6"/>
      <c r="L671" s="6"/>
      <c r="O671" s="2"/>
    </row>
    <row r="672" spans="11:15">
      <c r="K672" s="6"/>
      <c r="L672" s="6"/>
      <c r="O672" s="2"/>
    </row>
    <row r="673" spans="11:15">
      <c r="K673" s="6"/>
      <c r="L673" s="6"/>
      <c r="O673" s="2"/>
    </row>
    <row r="674" spans="11:15">
      <c r="K674" s="6"/>
      <c r="L674" s="6"/>
      <c r="O674" s="2"/>
    </row>
    <row r="675" spans="11:15">
      <c r="K675" s="6"/>
      <c r="L675" s="6"/>
      <c r="O675" s="2"/>
    </row>
    <row r="676" spans="11:15">
      <c r="K676" s="6"/>
      <c r="L676" s="6"/>
      <c r="O676" s="2"/>
    </row>
    <row r="677" spans="11:15">
      <c r="K677" s="6"/>
      <c r="L677" s="6"/>
      <c r="O677" s="2"/>
    </row>
    <row r="678" spans="11:15">
      <c r="K678" s="6"/>
      <c r="L678" s="6"/>
      <c r="O678" s="2"/>
    </row>
    <row r="679" spans="11:15">
      <c r="K679" s="6"/>
      <c r="L679" s="6"/>
      <c r="O679" s="2"/>
    </row>
    <row r="680" spans="11:15">
      <c r="K680" s="6"/>
      <c r="L680" s="6"/>
      <c r="O680" s="2"/>
    </row>
    <row r="681" spans="11:15">
      <c r="K681" s="6"/>
      <c r="L681" s="6"/>
      <c r="O681" s="2"/>
    </row>
    <row r="682" spans="11:15">
      <c r="K682" s="6"/>
      <c r="L682" s="6"/>
      <c r="O682" s="2"/>
    </row>
    <row r="683" spans="11:15">
      <c r="K683" s="6"/>
      <c r="L683" s="6"/>
      <c r="O683" s="2"/>
    </row>
    <row r="684" spans="11:15">
      <c r="K684" s="6"/>
      <c r="L684" s="6"/>
      <c r="O684" s="2"/>
    </row>
    <row r="685" spans="11:15">
      <c r="K685" s="6"/>
      <c r="L685" s="6"/>
      <c r="O685" s="2"/>
    </row>
    <row r="686" spans="11:15">
      <c r="K686" s="6"/>
      <c r="L686" s="6"/>
      <c r="O686" s="2"/>
    </row>
    <row r="687" spans="11:15">
      <c r="K687" s="6"/>
      <c r="L687" s="6"/>
      <c r="O687" s="2"/>
    </row>
    <row r="688" spans="11:15">
      <c r="K688" s="6"/>
      <c r="L688" s="6"/>
      <c r="O688" s="2"/>
    </row>
    <row r="689" spans="11:15">
      <c r="K689" s="6"/>
      <c r="L689" s="6"/>
      <c r="O689" s="2"/>
    </row>
    <row r="690" spans="11:15">
      <c r="K690" s="6"/>
      <c r="L690" s="6"/>
      <c r="O690" s="2"/>
    </row>
    <row r="691" spans="11:15">
      <c r="K691" s="6"/>
      <c r="L691" s="6"/>
      <c r="O691" s="2"/>
    </row>
    <row r="692" spans="11:15">
      <c r="K692" s="6"/>
      <c r="L692" s="6"/>
      <c r="O692" s="2"/>
    </row>
    <row r="693" spans="11:15">
      <c r="K693" s="6"/>
      <c r="L693" s="6"/>
      <c r="O693" s="2"/>
    </row>
    <row r="694" spans="11:15">
      <c r="K694" s="6"/>
      <c r="L694" s="6"/>
      <c r="O694" s="2"/>
    </row>
    <row r="695" spans="11:15">
      <c r="K695" s="6"/>
      <c r="L695" s="6"/>
      <c r="O695" s="2"/>
    </row>
    <row r="696" spans="11:15">
      <c r="K696" s="6"/>
      <c r="L696" s="6"/>
      <c r="O696" s="2"/>
    </row>
    <row r="697" spans="11:15">
      <c r="K697" s="6"/>
      <c r="L697" s="6"/>
      <c r="O697" s="2"/>
    </row>
    <row r="698" spans="11:15">
      <c r="K698" s="6"/>
      <c r="L698" s="6"/>
      <c r="O698" s="2"/>
    </row>
    <row r="699" spans="11:15">
      <c r="K699" s="6"/>
      <c r="L699" s="6"/>
      <c r="O699" s="2"/>
    </row>
    <row r="700" spans="11:15">
      <c r="K700" s="6"/>
      <c r="L700" s="6"/>
      <c r="O700" s="2"/>
    </row>
    <row r="701" spans="11:15">
      <c r="K701" s="6"/>
      <c r="L701" s="6"/>
      <c r="O701" s="2"/>
    </row>
    <row r="702" spans="11:15">
      <c r="K702" s="6"/>
      <c r="L702" s="6"/>
      <c r="O702" s="2"/>
    </row>
    <row r="703" spans="11:15">
      <c r="K703" s="6"/>
      <c r="L703" s="6"/>
      <c r="O703" s="2"/>
    </row>
    <row r="704" spans="11:15">
      <c r="K704" s="6"/>
      <c r="L704" s="6"/>
      <c r="O704" s="2"/>
    </row>
    <row r="705" spans="11:15">
      <c r="K705" s="6"/>
      <c r="L705" s="6"/>
      <c r="O705" s="2"/>
    </row>
    <row r="706" spans="11:15">
      <c r="K706" s="6"/>
      <c r="L706" s="6"/>
      <c r="O706" s="2"/>
    </row>
    <row r="707" spans="11:15">
      <c r="K707" s="6"/>
      <c r="L707" s="6"/>
      <c r="O707" s="2"/>
    </row>
    <row r="708" spans="11:15">
      <c r="K708" s="6"/>
      <c r="L708" s="6"/>
      <c r="O708" s="2"/>
    </row>
    <row r="709" spans="11:15">
      <c r="K709" s="6"/>
      <c r="L709" s="6"/>
      <c r="O709" s="2"/>
    </row>
    <row r="710" spans="11:15">
      <c r="K710" s="6"/>
      <c r="L710" s="6"/>
      <c r="O710" s="2"/>
    </row>
    <row r="711" spans="11:15">
      <c r="K711" s="6"/>
      <c r="L711" s="6"/>
      <c r="O711" s="2"/>
    </row>
    <row r="712" spans="11:15">
      <c r="K712" s="6"/>
      <c r="L712" s="6"/>
      <c r="O712" s="2"/>
    </row>
    <row r="713" spans="11:15">
      <c r="K713" s="6"/>
      <c r="L713" s="6"/>
      <c r="O713" s="2"/>
    </row>
    <row r="714" spans="11:15">
      <c r="K714" s="6"/>
      <c r="L714" s="6"/>
      <c r="O714" s="2"/>
    </row>
    <row r="715" spans="11:15">
      <c r="K715" s="6"/>
      <c r="L715" s="6"/>
      <c r="O715" s="2"/>
    </row>
    <row r="716" spans="11:15">
      <c r="K716" s="6"/>
      <c r="L716" s="6"/>
      <c r="O716" s="2"/>
    </row>
    <row r="717" spans="11:15">
      <c r="K717" s="6"/>
      <c r="L717" s="6"/>
      <c r="O717" s="2"/>
    </row>
    <row r="718" spans="11:15">
      <c r="K718" s="6"/>
      <c r="L718" s="6"/>
      <c r="O718" s="2"/>
    </row>
    <row r="719" spans="11:15">
      <c r="K719" s="6"/>
      <c r="L719" s="6"/>
      <c r="O719" s="2"/>
    </row>
    <row r="720" spans="11:15">
      <c r="K720" s="6"/>
      <c r="L720" s="6"/>
      <c r="O720" s="2"/>
    </row>
    <row r="721" spans="11:15">
      <c r="K721" s="6"/>
      <c r="L721" s="6"/>
      <c r="O721" s="2"/>
    </row>
    <row r="722" spans="11:15">
      <c r="K722" s="6"/>
      <c r="L722" s="6"/>
      <c r="O722" s="2"/>
    </row>
    <row r="723" spans="11:15">
      <c r="K723" s="6"/>
      <c r="L723" s="6"/>
      <c r="O723" s="2"/>
    </row>
    <row r="724" spans="11:15">
      <c r="K724" s="6"/>
      <c r="L724" s="6"/>
      <c r="O724" s="2"/>
    </row>
    <row r="725" spans="11:15">
      <c r="K725" s="6"/>
      <c r="L725" s="6"/>
      <c r="O725" s="2"/>
    </row>
    <row r="726" spans="11:15">
      <c r="K726" s="6"/>
      <c r="L726" s="6"/>
      <c r="O726" s="2"/>
    </row>
    <row r="727" spans="11:15">
      <c r="K727" s="6"/>
      <c r="L727" s="6"/>
      <c r="O727" s="2"/>
    </row>
    <row r="728" spans="11:15">
      <c r="K728" s="6"/>
      <c r="L728" s="6"/>
      <c r="O728" s="2"/>
    </row>
    <row r="729" spans="11:15">
      <c r="K729" s="6"/>
      <c r="L729" s="6"/>
      <c r="O729" s="2"/>
    </row>
    <row r="730" spans="11:15">
      <c r="K730" s="6"/>
      <c r="L730" s="6"/>
      <c r="O730" s="2"/>
    </row>
    <row r="731" spans="11:15">
      <c r="K731" s="6"/>
      <c r="L731" s="6"/>
      <c r="O731" s="2"/>
    </row>
    <row r="732" spans="11:15">
      <c r="K732" s="6"/>
      <c r="L732" s="6"/>
      <c r="O732" s="2"/>
    </row>
    <row r="733" spans="11:15">
      <c r="K733" s="6"/>
      <c r="L733" s="6"/>
      <c r="O733" s="2"/>
    </row>
    <row r="734" spans="11:15">
      <c r="K734" s="6"/>
      <c r="L734" s="6"/>
      <c r="O734" s="2"/>
    </row>
    <row r="735" spans="11:15">
      <c r="K735" s="6"/>
      <c r="L735" s="6"/>
      <c r="O735" s="2"/>
    </row>
    <row r="736" spans="11:15">
      <c r="K736" s="6"/>
      <c r="L736" s="6"/>
      <c r="O736" s="2"/>
    </row>
    <row r="737" spans="11:15">
      <c r="K737" s="6"/>
      <c r="L737" s="6"/>
      <c r="O737" s="2"/>
    </row>
    <row r="738" spans="11:15">
      <c r="K738" s="6"/>
      <c r="L738" s="6"/>
      <c r="O738" s="2"/>
    </row>
    <row r="739" spans="11:15">
      <c r="K739" s="6"/>
      <c r="L739" s="6"/>
      <c r="O739" s="2"/>
    </row>
    <row r="740" spans="11:15">
      <c r="K740" s="6"/>
      <c r="L740" s="6"/>
      <c r="O740" s="2"/>
    </row>
    <row r="741" spans="11:15">
      <c r="K741" s="6"/>
      <c r="L741" s="6"/>
      <c r="O741" s="2"/>
    </row>
    <row r="742" spans="11:15">
      <c r="K742" s="6"/>
      <c r="L742" s="6"/>
      <c r="O742" s="2"/>
    </row>
    <row r="743" spans="11:15">
      <c r="K743" s="6"/>
      <c r="L743" s="6"/>
      <c r="O743" s="2"/>
    </row>
    <row r="744" spans="11:15">
      <c r="K744" s="6"/>
      <c r="L744" s="6"/>
      <c r="O744" s="2"/>
    </row>
    <row r="745" spans="11:15">
      <c r="K745" s="6"/>
      <c r="L745" s="6"/>
      <c r="O745" s="2"/>
    </row>
    <row r="746" spans="11:15">
      <c r="K746" s="6"/>
      <c r="L746" s="6"/>
      <c r="O746" s="2"/>
    </row>
    <row r="747" spans="11:15">
      <c r="K747" s="6"/>
      <c r="L747" s="6"/>
      <c r="O747" s="2"/>
    </row>
    <row r="748" spans="11:15">
      <c r="K748" s="6"/>
      <c r="L748" s="6"/>
      <c r="O748" s="2"/>
    </row>
    <row r="749" spans="11:15">
      <c r="K749" s="6"/>
      <c r="L749" s="6"/>
      <c r="O749" s="2"/>
    </row>
    <row r="750" spans="11:15">
      <c r="K750" s="6"/>
      <c r="L750" s="6"/>
      <c r="O750" s="2"/>
    </row>
    <row r="751" spans="11:15">
      <c r="K751" s="6"/>
      <c r="L751" s="6"/>
      <c r="O751" s="2"/>
    </row>
    <row r="752" spans="11:15">
      <c r="K752" s="6"/>
      <c r="L752" s="6"/>
      <c r="O752" s="2"/>
    </row>
    <row r="753" spans="11:15">
      <c r="K753" s="6"/>
      <c r="L753" s="6"/>
      <c r="O753" s="2"/>
    </row>
    <row r="754" spans="11:15">
      <c r="K754" s="6"/>
      <c r="L754" s="6"/>
      <c r="O754" s="2"/>
    </row>
    <row r="755" spans="11:15">
      <c r="K755" s="6"/>
      <c r="L755" s="6"/>
      <c r="O755" s="2"/>
    </row>
    <row r="756" spans="11:15">
      <c r="K756" s="6"/>
      <c r="L756" s="6"/>
      <c r="O756" s="2"/>
    </row>
    <row r="757" spans="11:15">
      <c r="K757" s="6"/>
      <c r="L757" s="6"/>
      <c r="O757" s="2"/>
    </row>
    <row r="758" spans="11:15">
      <c r="K758" s="6"/>
      <c r="L758" s="6"/>
      <c r="O758" s="2"/>
    </row>
    <row r="759" spans="11:15">
      <c r="K759" s="6"/>
      <c r="L759" s="6"/>
      <c r="O759" s="2"/>
    </row>
    <row r="760" spans="11:15">
      <c r="K760" s="6"/>
      <c r="L760" s="6"/>
      <c r="O760" s="2"/>
    </row>
    <row r="761" spans="11:15">
      <c r="K761" s="6"/>
      <c r="L761" s="6"/>
      <c r="O761" s="2"/>
    </row>
    <row r="762" spans="11:15">
      <c r="K762" s="6"/>
      <c r="L762" s="6"/>
      <c r="O762" s="2"/>
    </row>
    <row r="763" spans="11:15">
      <c r="K763" s="6"/>
      <c r="L763" s="6"/>
      <c r="O763" s="2"/>
    </row>
    <row r="764" spans="11:15">
      <c r="K764" s="6"/>
      <c r="L764" s="6"/>
      <c r="O764" s="2"/>
    </row>
    <row r="765" spans="11:15">
      <c r="K765" s="6"/>
      <c r="L765" s="6"/>
      <c r="O765" s="2"/>
    </row>
    <row r="766" spans="11:15">
      <c r="K766" s="6"/>
      <c r="L766" s="6"/>
      <c r="O766" s="2"/>
    </row>
    <row r="767" spans="11:15">
      <c r="K767" s="6"/>
      <c r="L767" s="6"/>
      <c r="O767" s="2"/>
    </row>
    <row r="768" spans="11:15">
      <c r="K768" s="6"/>
      <c r="L768" s="6"/>
      <c r="O768" s="2"/>
    </row>
    <row r="769" spans="11:15">
      <c r="K769" s="6"/>
      <c r="L769" s="6"/>
      <c r="O769" s="2"/>
    </row>
    <row r="770" spans="11:15">
      <c r="K770" s="6"/>
      <c r="L770" s="6"/>
      <c r="O770" s="2"/>
    </row>
    <row r="771" spans="11:15">
      <c r="K771" s="6"/>
      <c r="L771" s="6"/>
      <c r="O771" s="2"/>
    </row>
    <row r="772" spans="11:15">
      <c r="K772" s="6"/>
      <c r="L772" s="6"/>
      <c r="O772" s="2"/>
    </row>
    <row r="773" spans="11:15">
      <c r="K773" s="6"/>
      <c r="L773" s="6"/>
      <c r="O773" s="2"/>
    </row>
    <row r="774" spans="11:15">
      <c r="K774" s="6"/>
      <c r="L774" s="6"/>
      <c r="O774" s="2"/>
    </row>
    <row r="775" spans="11:15">
      <c r="K775" s="6"/>
      <c r="L775" s="6"/>
      <c r="O775" s="2"/>
    </row>
    <row r="776" spans="11:15">
      <c r="K776" s="6"/>
      <c r="L776" s="6"/>
      <c r="O776" s="2"/>
    </row>
    <row r="777" spans="11:15">
      <c r="K777" s="6"/>
      <c r="L777" s="6"/>
      <c r="O777" s="2"/>
    </row>
    <row r="778" spans="11:15">
      <c r="K778" s="6"/>
      <c r="L778" s="6"/>
      <c r="O778" s="2"/>
    </row>
    <row r="779" spans="11:15">
      <c r="K779" s="6"/>
      <c r="L779" s="6"/>
      <c r="O779" s="2"/>
    </row>
    <row r="780" spans="11:15">
      <c r="K780" s="6"/>
      <c r="L780" s="6"/>
      <c r="O780" s="2"/>
    </row>
    <row r="781" spans="11:15">
      <c r="K781" s="6"/>
      <c r="L781" s="6"/>
      <c r="O781" s="2"/>
    </row>
    <row r="782" spans="11:15">
      <c r="K782" s="6"/>
      <c r="L782" s="6"/>
      <c r="O782" s="2"/>
    </row>
    <row r="783" spans="11:15">
      <c r="K783" s="6"/>
      <c r="L783" s="6"/>
      <c r="O783" s="2"/>
    </row>
    <row r="784" spans="11:15">
      <c r="K784" s="6"/>
      <c r="L784" s="6"/>
      <c r="O784" s="2"/>
    </row>
    <row r="785" spans="11:15">
      <c r="K785" s="6"/>
      <c r="L785" s="6"/>
      <c r="O785" s="2"/>
    </row>
    <row r="786" spans="11:15">
      <c r="K786" s="6"/>
      <c r="L786" s="6"/>
      <c r="O786" s="2"/>
    </row>
    <row r="787" spans="11:15">
      <c r="K787" s="6"/>
      <c r="L787" s="6"/>
      <c r="O787" s="2"/>
    </row>
    <row r="788" spans="11:15">
      <c r="K788" s="6"/>
      <c r="L788" s="6"/>
      <c r="O788" s="2"/>
    </row>
    <row r="789" spans="11:15">
      <c r="K789" s="6"/>
      <c r="L789" s="6"/>
      <c r="O789" s="2"/>
    </row>
    <row r="790" spans="11:15">
      <c r="K790" s="6"/>
      <c r="L790" s="6"/>
      <c r="O790" s="2"/>
    </row>
    <row r="791" spans="11:15">
      <c r="K791" s="6"/>
      <c r="L791" s="6"/>
      <c r="O791" s="2"/>
    </row>
    <row r="792" spans="11:15">
      <c r="K792" s="6"/>
      <c r="L792" s="6"/>
      <c r="O792" s="2"/>
    </row>
    <row r="793" spans="11:15">
      <c r="K793" s="6"/>
      <c r="L793" s="6"/>
      <c r="O793" s="2"/>
    </row>
    <row r="794" spans="11:15">
      <c r="K794" s="6"/>
      <c r="L794" s="6"/>
      <c r="O794" s="2"/>
    </row>
    <row r="795" spans="11:15">
      <c r="K795" s="6"/>
      <c r="L795" s="6"/>
      <c r="O795" s="2"/>
    </row>
    <row r="796" spans="11:15">
      <c r="K796" s="6"/>
      <c r="L796" s="6"/>
      <c r="O796" s="2"/>
    </row>
    <row r="797" spans="11:15">
      <c r="K797" s="6"/>
      <c r="L797" s="6"/>
      <c r="O797" s="2"/>
    </row>
    <row r="798" spans="11:15">
      <c r="K798" s="6"/>
      <c r="L798" s="6"/>
      <c r="O798" s="2"/>
    </row>
    <row r="799" spans="11:15">
      <c r="K799" s="6"/>
      <c r="L799" s="6"/>
      <c r="O799" s="2"/>
    </row>
    <row r="800" spans="11:15">
      <c r="K800" s="6"/>
      <c r="L800" s="6"/>
      <c r="O800" s="2"/>
    </row>
    <row r="801" spans="11:15">
      <c r="K801" s="6"/>
      <c r="L801" s="6"/>
      <c r="O801" s="2"/>
    </row>
    <row r="802" spans="11:15">
      <c r="K802" s="6"/>
      <c r="L802" s="6"/>
      <c r="O802" s="2"/>
    </row>
    <row r="803" spans="11:15">
      <c r="K803" s="6"/>
      <c r="L803" s="6"/>
      <c r="O803" s="2"/>
    </row>
    <row r="804" spans="11:15">
      <c r="K804" s="6"/>
      <c r="L804" s="6"/>
      <c r="O804" s="2"/>
    </row>
    <row r="805" spans="11:15">
      <c r="K805" s="6"/>
      <c r="L805" s="6"/>
      <c r="O805" s="2"/>
    </row>
    <row r="806" spans="11:15">
      <c r="K806" s="6"/>
      <c r="L806" s="6"/>
      <c r="O806" s="2"/>
    </row>
    <row r="807" spans="11:15">
      <c r="K807" s="6"/>
      <c r="L807" s="6"/>
      <c r="O807" s="2"/>
    </row>
    <row r="808" spans="11:15">
      <c r="K808" s="6"/>
      <c r="L808" s="6"/>
      <c r="O808" s="2"/>
    </row>
    <row r="809" spans="11:15">
      <c r="K809" s="6"/>
      <c r="L809" s="6"/>
      <c r="O809" s="2"/>
    </row>
    <row r="810" spans="11:15">
      <c r="K810" s="6"/>
      <c r="L810" s="6"/>
      <c r="O810" s="2"/>
    </row>
    <row r="811" spans="11:15">
      <c r="K811" s="6"/>
      <c r="L811" s="6"/>
      <c r="O811" s="2"/>
    </row>
    <row r="812" spans="11:15">
      <c r="K812" s="6"/>
      <c r="L812" s="6"/>
      <c r="O812" s="2"/>
    </row>
    <row r="813" spans="11:15">
      <c r="K813" s="6"/>
      <c r="L813" s="6"/>
      <c r="O813" s="2"/>
    </row>
    <row r="814" spans="11:15">
      <c r="K814" s="6"/>
      <c r="L814" s="6"/>
      <c r="O814" s="2"/>
    </row>
    <row r="815" spans="11:15">
      <c r="K815" s="6"/>
      <c r="L815" s="6"/>
      <c r="O815" s="2"/>
    </row>
    <row r="816" spans="11:15">
      <c r="K816" s="6"/>
      <c r="L816" s="6"/>
      <c r="O816" s="2"/>
    </row>
    <row r="817" spans="11:15">
      <c r="K817" s="6"/>
      <c r="L817" s="6"/>
      <c r="O817" s="2"/>
    </row>
    <row r="818" spans="11:15">
      <c r="K818" s="6"/>
      <c r="L818" s="6"/>
      <c r="O818" s="2"/>
    </row>
    <row r="819" spans="11:15">
      <c r="K819" s="6"/>
      <c r="L819" s="6"/>
      <c r="O819" s="2"/>
    </row>
    <row r="820" spans="11:15">
      <c r="K820" s="6"/>
      <c r="L820" s="6"/>
      <c r="O820" s="2"/>
    </row>
    <row r="821" spans="11:15">
      <c r="K821" s="6"/>
      <c r="L821" s="6"/>
      <c r="O821" s="2"/>
    </row>
    <row r="822" spans="11:15">
      <c r="K822" s="6"/>
      <c r="L822" s="6"/>
      <c r="O822" s="2"/>
    </row>
    <row r="823" spans="11:15">
      <c r="K823" s="6"/>
      <c r="L823" s="6"/>
      <c r="O823" s="2"/>
    </row>
    <row r="824" spans="11:15">
      <c r="K824" s="6"/>
      <c r="L824" s="6"/>
      <c r="O824" s="2"/>
    </row>
    <row r="825" spans="11:15">
      <c r="K825" s="6"/>
      <c r="L825" s="6"/>
      <c r="O825" s="2"/>
    </row>
    <row r="826" spans="11:15">
      <c r="K826" s="6"/>
      <c r="L826" s="6"/>
      <c r="O826" s="2"/>
    </row>
    <row r="827" spans="11:15">
      <c r="K827" s="6"/>
      <c r="L827" s="6"/>
      <c r="O827" s="2"/>
    </row>
    <row r="828" spans="11:15">
      <c r="K828" s="6"/>
      <c r="L828" s="6"/>
      <c r="O828" s="2"/>
    </row>
    <row r="829" spans="11:15">
      <c r="K829" s="6"/>
      <c r="L829" s="6"/>
      <c r="O829" s="2"/>
    </row>
    <row r="830" spans="11:15">
      <c r="K830" s="6"/>
      <c r="L830" s="6"/>
      <c r="O830" s="2"/>
    </row>
    <row r="831" spans="11:15">
      <c r="K831" s="6"/>
      <c r="L831" s="6"/>
      <c r="O831" s="2"/>
    </row>
    <row r="832" spans="11:15">
      <c r="K832" s="6"/>
      <c r="L832" s="6"/>
      <c r="O832" s="2"/>
    </row>
    <row r="833" spans="11:15">
      <c r="K833" s="6"/>
      <c r="L833" s="6"/>
      <c r="O833" s="2"/>
    </row>
    <row r="834" spans="11:15">
      <c r="K834" s="6"/>
      <c r="L834" s="6"/>
      <c r="O834" s="2"/>
    </row>
    <row r="835" spans="11:15">
      <c r="K835" s="6"/>
      <c r="L835" s="6"/>
      <c r="O835" s="2"/>
    </row>
    <row r="836" spans="11:15">
      <c r="K836" s="6"/>
      <c r="L836" s="6"/>
      <c r="O836" s="2"/>
    </row>
    <row r="837" spans="11:15">
      <c r="K837" s="6"/>
      <c r="L837" s="6"/>
      <c r="O837" s="2"/>
    </row>
    <row r="838" spans="11:15">
      <c r="K838" s="6"/>
      <c r="L838" s="6"/>
      <c r="O838" s="2"/>
    </row>
    <row r="839" spans="11:15">
      <c r="K839" s="6"/>
      <c r="L839" s="6"/>
      <c r="O839" s="2"/>
    </row>
    <row r="840" spans="11:15">
      <c r="K840" s="6"/>
      <c r="L840" s="6"/>
      <c r="O840" s="2"/>
    </row>
    <row r="841" spans="11:15">
      <c r="K841" s="6"/>
      <c r="L841" s="6"/>
      <c r="O841" s="2"/>
    </row>
    <row r="842" spans="11:15">
      <c r="K842" s="6"/>
      <c r="L842" s="6"/>
      <c r="O842" s="2"/>
    </row>
    <row r="843" spans="11:15">
      <c r="K843" s="6"/>
      <c r="L843" s="6"/>
      <c r="O843" s="2"/>
    </row>
    <row r="844" spans="11:15">
      <c r="K844" s="6"/>
      <c r="L844" s="6"/>
      <c r="O844" s="2"/>
    </row>
    <row r="845" spans="11:15">
      <c r="K845" s="6"/>
      <c r="L845" s="6"/>
      <c r="O845" s="2"/>
    </row>
    <row r="846" spans="11:15">
      <c r="K846" s="6"/>
      <c r="L846" s="6"/>
      <c r="O846" s="2"/>
    </row>
    <row r="847" spans="11:15">
      <c r="K847" s="6"/>
      <c r="L847" s="6"/>
      <c r="O847" s="2"/>
    </row>
    <row r="848" spans="11:15">
      <c r="K848" s="6"/>
      <c r="L848" s="6"/>
      <c r="O848" s="2"/>
    </row>
    <row r="849" spans="11:15">
      <c r="K849" s="6"/>
      <c r="L849" s="6"/>
      <c r="O849" s="2"/>
    </row>
    <row r="850" spans="11:15">
      <c r="K850" s="6"/>
      <c r="L850" s="6"/>
      <c r="O850" s="2"/>
    </row>
    <row r="851" spans="11:15">
      <c r="K851" s="6"/>
      <c r="L851" s="6"/>
      <c r="O851" s="2"/>
    </row>
    <row r="852" spans="11:15">
      <c r="K852" s="6"/>
      <c r="L852" s="6"/>
      <c r="O852" s="2"/>
    </row>
    <row r="853" spans="11:15">
      <c r="K853" s="6"/>
      <c r="L853" s="6"/>
      <c r="O853" s="2"/>
    </row>
    <row r="854" spans="11:15">
      <c r="K854" s="6"/>
      <c r="L854" s="6"/>
      <c r="O854" s="2"/>
    </row>
    <row r="855" spans="11:15">
      <c r="K855" s="6"/>
      <c r="L855" s="6"/>
      <c r="O855" s="2"/>
    </row>
    <row r="856" spans="11:15">
      <c r="K856" s="6"/>
      <c r="L856" s="6"/>
      <c r="O856" s="2"/>
    </row>
    <row r="857" spans="11:15">
      <c r="K857" s="6"/>
      <c r="L857" s="6"/>
      <c r="O857" s="2"/>
    </row>
    <row r="858" spans="11:15">
      <c r="K858" s="6"/>
      <c r="L858" s="6"/>
      <c r="O858" s="2"/>
    </row>
    <row r="859" spans="11:15">
      <c r="K859" s="6"/>
      <c r="L859" s="6"/>
      <c r="O859" s="2"/>
    </row>
    <row r="860" spans="11:15">
      <c r="K860" s="6"/>
      <c r="L860" s="6"/>
      <c r="O860" s="2"/>
    </row>
    <row r="861" spans="11:15">
      <c r="K861" s="6"/>
      <c r="L861" s="6"/>
      <c r="O861" s="2"/>
    </row>
    <row r="862" spans="11:15">
      <c r="K862" s="6"/>
      <c r="L862" s="6"/>
      <c r="O862" s="2"/>
    </row>
    <row r="863" spans="11:15">
      <c r="K863" s="6"/>
      <c r="L863" s="6"/>
      <c r="O863" s="2"/>
    </row>
    <row r="864" spans="11:15">
      <c r="K864" s="6"/>
      <c r="L864" s="6"/>
      <c r="O864" s="2"/>
    </row>
    <row r="865" spans="11:15">
      <c r="K865" s="6"/>
      <c r="L865" s="6"/>
      <c r="O865" s="2"/>
    </row>
    <row r="866" spans="11:15">
      <c r="K866" s="6"/>
      <c r="L866" s="6"/>
      <c r="O866" s="2"/>
    </row>
    <row r="867" spans="11:15">
      <c r="K867" s="6"/>
      <c r="L867" s="6"/>
      <c r="O867" s="2"/>
    </row>
    <row r="868" spans="11:15">
      <c r="K868" s="6"/>
      <c r="L868" s="6"/>
      <c r="O868" s="2"/>
    </row>
    <row r="869" spans="11:15">
      <c r="K869" s="6"/>
      <c r="L869" s="6"/>
      <c r="O869" s="2"/>
    </row>
    <row r="870" spans="11:15">
      <c r="K870" s="6"/>
      <c r="L870" s="6"/>
      <c r="O870" s="2"/>
    </row>
    <row r="871" spans="11:15">
      <c r="K871" s="6"/>
      <c r="L871" s="6"/>
      <c r="O871" s="2"/>
    </row>
    <row r="872" spans="11:15">
      <c r="K872" s="6"/>
      <c r="L872" s="6"/>
      <c r="O872" s="2"/>
    </row>
    <row r="873" spans="11:15">
      <c r="K873" s="6"/>
      <c r="L873" s="6"/>
      <c r="O873" s="2"/>
    </row>
    <row r="874" spans="11:15">
      <c r="K874" s="6"/>
      <c r="L874" s="6"/>
      <c r="O874" s="2"/>
    </row>
    <row r="875" spans="11:15">
      <c r="K875" s="6"/>
      <c r="L875" s="6"/>
      <c r="O875" s="2"/>
    </row>
    <row r="876" spans="11:15">
      <c r="K876" s="6"/>
      <c r="L876" s="6"/>
      <c r="O876" s="2"/>
    </row>
    <row r="877" spans="11:15">
      <c r="K877" s="6"/>
      <c r="L877" s="6"/>
      <c r="O877" s="2"/>
    </row>
    <row r="878" spans="11:15">
      <c r="K878" s="6"/>
      <c r="L878" s="6"/>
      <c r="O878" s="2"/>
    </row>
    <row r="879" spans="11:15">
      <c r="K879" s="6"/>
      <c r="L879" s="6"/>
      <c r="O879" s="2"/>
    </row>
    <row r="880" spans="11:15">
      <c r="K880" s="6"/>
      <c r="L880" s="6"/>
      <c r="O880" s="2"/>
    </row>
    <row r="881" spans="11:15">
      <c r="K881" s="6"/>
      <c r="L881" s="6"/>
      <c r="O881" s="2"/>
    </row>
    <row r="882" spans="11:15">
      <c r="K882" s="6"/>
      <c r="L882" s="6"/>
      <c r="O882" s="2"/>
    </row>
    <row r="883" spans="11:15">
      <c r="K883" s="6"/>
      <c r="L883" s="6"/>
      <c r="O883" s="2"/>
    </row>
    <row r="884" spans="11:15">
      <c r="K884" s="6"/>
      <c r="L884" s="6"/>
      <c r="O884" s="2"/>
    </row>
    <row r="885" spans="11:15">
      <c r="K885" s="6"/>
      <c r="L885" s="6"/>
      <c r="O885" s="2"/>
    </row>
    <row r="886" spans="11:15">
      <c r="K886" s="6"/>
      <c r="L886" s="6"/>
      <c r="O886" s="2"/>
    </row>
    <row r="887" spans="11:15">
      <c r="K887" s="6"/>
      <c r="L887" s="6"/>
      <c r="O887" s="2"/>
    </row>
    <row r="888" spans="11:15">
      <c r="K888" s="6"/>
      <c r="L888" s="6"/>
      <c r="O888" s="2"/>
    </row>
    <row r="889" spans="11:15">
      <c r="K889" s="6"/>
      <c r="L889" s="6"/>
      <c r="O889" s="2"/>
    </row>
    <row r="890" spans="11:15">
      <c r="K890" s="6"/>
      <c r="L890" s="6"/>
      <c r="O890" s="2"/>
    </row>
    <row r="891" spans="11:15">
      <c r="K891" s="6"/>
      <c r="L891" s="6"/>
      <c r="O891" s="2"/>
    </row>
    <row r="892" spans="11:15">
      <c r="K892" s="6"/>
      <c r="L892" s="6"/>
      <c r="O892" s="2"/>
    </row>
    <row r="893" spans="11:15">
      <c r="K893" s="6"/>
      <c r="L893" s="6"/>
      <c r="O893" s="2"/>
    </row>
    <row r="894" spans="11:15">
      <c r="K894" s="6"/>
      <c r="L894" s="6"/>
      <c r="O894" s="2"/>
    </row>
    <row r="895" spans="11:15">
      <c r="K895" s="6"/>
      <c r="L895" s="6"/>
      <c r="O895" s="2"/>
    </row>
    <row r="896" spans="11:15">
      <c r="K896" s="6"/>
      <c r="L896" s="6"/>
      <c r="O896" s="2"/>
    </row>
    <row r="897" spans="11:15">
      <c r="K897" s="6"/>
      <c r="L897" s="6"/>
      <c r="O897" s="2"/>
    </row>
    <row r="898" spans="11:15">
      <c r="K898" s="6"/>
      <c r="L898" s="6"/>
      <c r="O898" s="2"/>
    </row>
    <row r="899" spans="11:15">
      <c r="K899" s="6"/>
      <c r="L899" s="6"/>
      <c r="O899" s="2"/>
    </row>
    <row r="900" spans="11:15">
      <c r="K900" s="6"/>
      <c r="L900" s="6"/>
      <c r="O900" s="2"/>
    </row>
    <row r="901" spans="11:15">
      <c r="K901" s="6"/>
      <c r="L901" s="6"/>
      <c r="O901" s="2"/>
    </row>
    <row r="902" spans="11:15">
      <c r="K902" s="6"/>
      <c r="L902" s="6"/>
      <c r="O902" s="2"/>
    </row>
    <row r="903" spans="11:15">
      <c r="K903" s="6"/>
      <c r="L903" s="6"/>
      <c r="O903" s="2"/>
    </row>
    <row r="904" spans="11:15">
      <c r="K904" s="6"/>
      <c r="L904" s="6"/>
      <c r="O904" s="2"/>
    </row>
    <row r="905" spans="11:15">
      <c r="K905" s="6"/>
      <c r="L905" s="6"/>
      <c r="O905" s="2"/>
    </row>
    <row r="906" spans="11:15">
      <c r="K906" s="6"/>
      <c r="L906" s="6"/>
      <c r="O906" s="2"/>
    </row>
    <row r="907" spans="11:15">
      <c r="K907" s="6"/>
      <c r="L907" s="6"/>
      <c r="O907" s="2"/>
    </row>
    <row r="908" spans="11:15">
      <c r="K908" s="6"/>
      <c r="L908" s="6"/>
      <c r="O908" s="2"/>
    </row>
    <row r="909" spans="11:15">
      <c r="K909" s="6"/>
      <c r="L909" s="6"/>
      <c r="O909" s="2"/>
    </row>
    <row r="910" spans="11:15">
      <c r="K910" s="6"/>
      <c r="L910" s="6"/>
      <c r="O910" s="2"/>
    </row>
    <row r="911" spans="11:15">
      <c r="K911" s="6"/>
      <c r="L911" s="6"/>
      <c r="O911" s="2"/>
    </row>
    <row r="912" spans="11:15">
      <c r="K912" s="6"/>
      <c r="L912" s="6"/>
      <c r="O912" s="2"/>
    </row>
    <row r="913" spans="11:15">
      <c r="K913" s="6"/>
      <c r="L913" s="6"/>
      <c r="O913" s="2"/>
    </row>
    <row r="914" spans="11:15">
      <c r="K914" s="6"/>
      <c r="L914" s="6"/>
      <c r="O914" s="2"/>
    </row>
    <row r="915" spans="11:15">
      <c r="K915" s="6"/>
      <c r="L915" s="6"/>
      <c r="O915" s="2"/>
    </row>
    <row r="916" spans="11:15">
      <c r="K916" s="6"/>
      <c r="L916" s="6"/>
      <c r="O916" s="2"/>
    </row>
    <row r="917" spans="11:15">
      <c r="K917" s="6"/>
      <c r="L917" s="6"/>
      <c r="O917" s="2"/>
    </row>
    <row r="918" spans="11:15">
      <c r="K918" s="6"/>
      <c r="L918" s="6"/>
      <c r="O918" s="2"/>
    </row>
    <row r="919" spans="11:15">
      <c r="K919" s="6"/>
      <c r="L919" s="6"/>
      <c r="O919" s="2"/>
    </row>
    <row r="920" spans="11:15">
      <c r="K920" s="6"/>
      <c r="L920" s="6"/>
      <c r="O920" s="2"/>
    </row>
    <row r="921" spans="11:15">
      <c r="K921" s="6"/>
      <c r="L921" s="6"/>
      <c r="O921" s="2"/>
    </row>
    <row r="922" spans="11:15">
      <c r="K922" s="6"/>
      <c r="L922" s="6"/>
      <c r="O922" s="2"/>
    </row>
    <row r="923" spans="11:15">
      <c r="K923" s="6"/>
      <c r="L923" s="6"/>
      <c r="O923" s="2"/>
    </row>
    <row r="924" spans="11:15">
      <c r="K924" s="6"/>
      <c r="L924" s="6"/>
      <c r="O924" s="2"/>
    </row>
    <row r="925" spans="11:15">
      <c r="K925" s="6"/>
      <c r="L925" s="6"/>
      <c r="O925" s="2"/>
    </row>
    <row r="926" spans="11:15">
      <c r="K926" s="6"/>
      <c r="L926" s="6"/>
      <c r="O926" s="2"/>
    </row>
    <row r="927" spans="11:15">
      <c r="K927" s="6"/>
      <c r="L927" s="6"/>
      <c r="O927" s="2"/>
    </row>
    <row r="928" spans="11:15">
      <c r="K928" s="6"/>
      <c r="L928" s="6"/>
      <c r="O928" s="2"/>
    </row>
    <row r="929" spans="11:15">
      <c r="K929" s="6"/>
      <c r="L929" s="6"/>
      <c r="O929" s="2"/>
    </row>
    <row r="930" spans="11:15">
      <c r="K930" s="6"/>
      <c r="L930" s="6"/>
      <c r="O930" s="2"/>
    </row>
    <row r="931" spans="11:15">
      <c r="K931" s="6"/>
      <c r="L931" s="6"/>
      <c r="O931" s="2"/>
    </row>
    <row r="932" spans="11:15">
      <c r="K932" s="6"/>
      <c r="L932" s="6"/>
      <c r="O932" s="2"/>
    </row>
    <row r="933" spans="11:15">
      <c r="K933" s="6"/>
      <c r="L933" s="6"/>
      <c r="O933" s="2"/>
    </row>
    <row r="934" spans="11:15">
      <c r="K934" s="6"/>
      <c r="L934" s="6"/>
      <c r="O934" s="2"/>
    </row>
    <row r="935" spans="11:15">
      <c r="K935" s="6"/>
      <c r="L935" s="6"/>
      <c r="O935" s="2"/>
    </row>
    <row r="936" spans="11:15">
      <c r="K936" s="6"/>
      <c r="L936" s="6"/>
      <c r="O936" s="2"/>
    </row>
    <row r="937" spans="11:15">
      <c r="K937" s="6"/>
      <c r="L937" s="6"/>
      <c r="O937" s="2"/>
    </row>
    <row r="938" spans="11:15">
      <c r="K938" s="6"/>
      <c r="L938" s="6"/>
      <c r="O938" s="2"/>
    </row>
    <row r="939" spans="11:15">
      <c r="K939" s="6"/>
      <c r="L939" s="6"/>
      <c r="O939" s="2"/>
    </row>
    <row r="940" spans="11:15">
      <c r="K940" s="6"/>
      <c r="L940" s="6"/>
      <c r="O940" s="2"/>
    </row>
    <row r="941" spans="11:15">
      <c r="K941" s="6"/>
      <c r="L941" s="6"/>
      <c r="O941" s="2"/>
    </row>
    <row r="942" spans="11:15">
      <c r="K942" s="6"/>
      <c r="L942" s="6"/>
      <c r="O942" s="2"/>
    </row>
    <row r="943" spans="11:15">
      <c r="K943" s="6"/>
      <c r="L943" s="6"/>
      <c r="O943" s="2"/>
    </row>
    <row r="944" spans="11:15">
      <c r="K944" s="6"/>
      <c r="L944" s="6"/>
      <c r="O944" s="2"/>
    </row>
    <row r="945" spans="11:15">
      <c r="K945" s="6"/>
      <c r="L945" s="6"/>
      <c r="O945" s="2"/>
    </row>
    <row r="946" spans="11:15">
      <c r="K946" s="6"/>
      <c r="L946" s="6"/>
      <c r="O946" s="2"/>
    </row>
    <row r="947" spans="11:15">
      <c r="K947" s="6"/>
      <c r="L947" s="6"/>
      <c r="O947" s="2"/>
    </row>
    <row r="948" spans="11:15">
      <c r="K948" s="6"/>
      <c r="L948" s="6"/>
      <c r="O948" s="2"/>
    </row>
    <row r="949" spans="11:15">
      <c r="K949" s="6"/>
      <c r="L949" s="6"/>
      <c r="O949" s="2"/>
    </row>
    <row r="950" spans="11:15">
      <c r="K950" s="6"/>
      <c r="L950" s="6"/>
      <c r="O950" s="2"/>
    </row>
    <row r="951" spans="11:15">
      <c r="K951" s="6"/>
      <c r="L951" s="6"/>
      <c r="O951" s="2"/>
    </row>
    <row r="952" spans="11:15">
      <c r="K952" s="6"/>
      <c r="L952" s="6"/>
      <c r="O952" s="2"/>
    </row>
    <row r="953" spans="11:15">
      <c r="K953" s="6"/>
      <c r="L953" s="6"/>
      <c r="O953" s="2"/>
    </row>
    <row r="954" spans="11:15">
      <c r="K954" s="6"/>
      <c r="L954" s="6"/>
      <c r="O954" s="2"/>
    </row>
    <row r="955" spans="11:15">
      <c r="K955" s="6"/>
      <c r="L955" s="6"/>
      <c r="O955" s="2"/>
    </row>
    <row r="956" spans="11:15">
      <c r="K956" s="6"/>
      <c r="L956" s="6"/>
      <c r="O956" s="2"/>
    </row>
    <row r="957" spans="11:15">
      <c r="K957" s="6"/>
      <c r="L957" s="6"/>
      <c r="O957" s="2"/>
    </row>
    <row r="958" spans="11:15">
      <c r="K958" s="6"/>
      <c r="L958" s="6"/>
      <c r="O958" s="2"/>
    </row>
    <row r="959" spans="11:15">
      <c r="K959" s="6"/>
      <c r="L959" s="6"/>
      <c r="O959" s="2"/>
    </row>
    <row r="960" spans="11:15">
      <c r="K960" s="6"/>
      <c r="L960" s="6"/>
      <c r="O960" s="2"/>
    </row>
    <row r="961" spans="11:15">
      <c r="K961" s="6"/>
      <c r="L961" s="6"/>
      <c r="O961" s="2"/>
    </row>
    <row r="962" spans="11:15">
      <c r="K962" s="6"/>
      <c r="L962" s="6"/>
      <c r="O962" s="2"/>
    </row>
    <row r="963" spans="11:15">
      <c r="K963" s="6"/>
      <c r="L963" s="6"/>
      <c r="O963" s="2"/>
    </row>
    <row r="964" spans="11:15">
      <c r="K964" s="6"/>
      <c r="L964" s="6"/>
      <c r="O964" s="2"/>
    </row>
    <row r="965" spans="11:15">
      <c r="K965" s="6"/>
      <c r="L965" s="6"/>
      <c r="O965" s="2"/>
    </row>
    <row r="966" spans="11:15">
      <c r="K966" s="6"/>
      <c r="L966" s="6"/>
      <c r="O966" s="2"/>
    </row>
    <row r="967" spans="11:15">
      <c r="K967" s="6"/>
      <c r="L967" s="6"/>
      <c r="O967" s="2"/>
    </row>
    <row r="968" spans="11:15">
      <c r="K968" s="6"/>
      <c r="L968" s="6"/>
      <c r="O968" s="2"/>
    </row>
    <row r="969" spans="11:15">
      <c r="K969" s="6"/>
      <c r="L969" s="6"/>
      <c r="O969" s="2"/>
    </row>
    <row r="970" spans="11:15">
      <c r="K970" s="6"/>
      <c r="L970" s="6"/>
      <c r="O970" s="2"/>
    </row>
    <row r="971" spans="11:15">
      <c r="K971" s="6"/>
      <c r="L971" s="6"/>
      <c r="O971" s="2"/>
    </row>
    <row r="972" spans="11:15">
      <c r="K972" s="6"/>
      <c r="L972" s="6"/>
      <c r="O972" s="2"/>
    </row>
    <row r="973" spans="11:15">
      <c r="K973" s="6"/>
      <c r="L973" s="6"/>
      <c r="O973" s="2"/>
    </row>
    <row r="974" spans="11:15">
      <c r="K974" s="6"/>
      <c r="L974" s="6"/>
      <c r="O974" s="2"/>
    </row>
    <row r="975" spans="11:15">
      <c r="K975" s="6"/>
      <c r="L975" s="6"/>
      <c r="O975" s="2"/>
    </row>
    <row r="976" spans="11:15">
      <c r="K976" s="6"/>
      <c r="L976" s="6"/>
      <c r="O976" s="2"/>
    </row>
    <row r="977" spans="11:15">
      <c r="K977" s="6"/>
      <c r="L977" s="6"/>
      <c r="O977" s="2"/>
    </row>
    <row r="978" spans="11:15">
      <c r="K978" s="6"/>
      <c r="L978" s="6"/>
      <c r="O978" s="2"/>
    </row>
    <row r="979" spans="11:15">
      <c r="K979" s="6"/>
      <c r="L979" s="6"/>
      <c r="O979" s="2"/>
    </row>
    <row r="980" spans="11:15">
      <c r="K980" s="6"/>
      <c r="L980" s="6"/>
      <c r="O980" s="2"/>
    </row>
    <row r="981" spans="11:15">
      <c r="K981" s="6"/>
      <c r="L981" s="6"/>
      <c r="O981" s="2"/>
    </row>
    <row r="982" spans="11:15">
      <c r="K982" s="6"/>
      <c r="L982" s="6"/>
      <c r="O982" s="2"/>
    </row>
    <row r="983" spans="11:15">
      <c r="K983" s="6"/>
      <c r="L983" s="6"/>
      <c r="O983" s="2"/>
    </row>
    <row r="984" spans="11:15">
      <c r="K984" s="6"/>
      <c r="L984" s="6"/>
      <c r="O984" s="2"/>
    </row>
    <row r="985" spans="11:15">
      <c r="K985" s="6"/>
      <c r="L985" s="6"/>
      <c r="O985" s="2"/>
    </row>
    <row r="986" spans="11:15">
      <c r="K986" s="6"/>
      <c r="L986" s="6"/>
      <c r="O986" s="2"/>
    </row>
    <row r="987" spans="11:15">
      <c r="K987" s="6"/>
      <c r="L987" s="6"/>
      <c r="O987" s="2"/>
    </row>
    <row r="988" spans="11:15">
      <c r="K988" s="6"/>
      <c r="L988" s="6"/>
      <c r="O988" s="2"/>
    </row>
    <row r="989" spans="11:15">
      <c r="K989" s="6"/>
      <c r="L989" s="6"/>
      <c r="O989" s="2"/>
    </row>
    <row r="990" spans="11:15">
      <c r="K990" s="6"/>
      <c r="L990" s="6"/>
      <c r="O990" s="2"/>
    </row>
    <row r="991" spans="11:15">
      <c r="K991" s="6"/>
      <c r="L991" s="6"/>
      <c r="O991" s="2"/>
    </row>
    <row r="992" spans="11:15">
      <c r="K992" s="6"/>
      <c r="L992" s="6"/>
      <c r="O992" s="2"/>
    </row>
    <row r="993" spans="11:15">
      <c r="K993" s="6"/>
      <c r="L993" s="6"/>
      <c r="O993" s="2"/>
    </row>
    <row r="994" spans="11:15">
      <c r="K994" s="6"/>
      <c r="L994" s="6"/>
      <c r="O994" s="2"/>
    </row>
    <row r="995" spans="11:15">
      <c r="K995" s="6"/>
      <c r="L995" s="6"/>
      <c r="O995" s="2"/>
    </row>
    <row r="996" spans="11:15">
      <c r="K996" s="6"/>
      <c r="L996" s="6"/>
      <c r="O996" s="2"/>
    </row>
    <row r="997" spans="11:15">
      <c r="K997" s="6"/>
      <c r="L997" s="6"/>
      <c r="O997" s="2"/>
    </row>
    <row r="998" spans="11:15">
      <c r="K998" s="6"/>
      <c r="L998" s="6"/>
      <c r="O998" s="2"/>
    </row>
    <row r="999" spans="11:15">
      <c r="K999" s="6"/>
      <c r="L999" s="6"/>
      <c r="O999" s="2"/>
    </row>
    <row r="1000" spans="11:15">
      <c r="K1000" s="6"/>
      <c r="L1000" s="6"/>
      <c r="O1000" s="2"/>
    </row>
    <row r="1001" spans="11:15">
      <c r="K1001" s="6"/>
      <c r="L1001" s="6"/>
      <c r="O1001" s="2"/>
    </row>
    <row r="1002" spans="11:15">
      <c r="K1002" s="6"/>
      <c r="L1002" s="6"/>
      <c r="O1002" s="2"/>
    </row>
    <row r="1003" spans="11:15">
      <c r="K1003" s="6"/>
      <c r="L1003" s="6"/>
      <c r="O1003" s="2"/>
    </row>
    <row r="1004" spans="11:15">
      <c r="K1004" s="6"/>
      <c r="L1004" s="6"/>
      <c r="O1004" s="2"/>
    </row>
    <row r="1005" spans="11:15">
      <c r="K1005" s="6"/>
      <c r="L1005" s="6"/>
      <c r="O1005" s="2"/>
    </row>
    <row r="1006" spans="11:15">
      <c r="K1006" s="6"/>
      <c r="L1006" s="6"/>
      <c r="O1006" s="2"/>
    </row>
    <row r="1007" spans="11:15">
      <c r="K1007" s="6"/>
      <c r="L1007" s="6"/>
      <c r="O1007" s="2"/>
    </row>
    <row r="1008" spans="11:15">
      <c r="K1008" s="6"/>
      <c r="L1008" s="6"/>
      <c r="O1008" s="2"/>
    </row>
    <row r="1009" spans="11:15">
      <c r="K1009" s="6"/>
      <c r="L1009" s="6"/>
      <c r="O1009" s="2"/>
    </row>
    <row r="1010" spans="11:15">
      <c r="K1010" s="6"/>
      <c r="L1010" s="6"/>
      <c r="O1010" s="2"/>
    </row>
    <row r="1011" spans="11:15">
      <c r="K1011" s="6"/>
      <c r="L1011" s="6"/>
      <c r="O1011" s="2"/>
    </row>
    <row r="1012" spans="11:15">
      <c r="K1012" s="6"/>
      <c r="L1012" s="6"/>
      <c r="O1012" s="2"/>
    </row>
    <row r="1013" spans="11:15">
      <c r="K1013" s="6"/>
      <c r="L1013" s="6"/>
      <c r="O1013" s="2"/>
    </row>
    <row r="1014" spans="11:15">
      <c r="K1014" s="6"/>
      <c r="L1014" s="6"/>
      <c r="O1014" s="2"/>
    </row>
    <row r="1015" spans="11:15">
      <c r="K1015" s="6"/>
      <c r="L1015" s="6"/>
      <c r="O1015" s="2"/>
    </row>
    <row r="1016" spans="11:15">
      <c r="K1016" s="6"/>
      <c r="L1016" s="6"/>
      <c r="O1016" s="2"/>
    </row>
    <row r="1017" spans="11:15">
      <c r="K1017" s="6"/>
      <c r="L1017" s="6"/>
      <c r="O1017" s="2"/>
    </row>
    <row r="1018" spans="11:15">
      <c r="K1018" s="6"/>
      <c r="L1018" s="6"/>
      <c r="O1018" s="2"/>
    </row>
    <row r="1019" spans="11:15">
      <c r="K1019" s="6"/>
      <c r="L1019" s="6"/>
      <c r="O1019" s="2"/>
    </row>
    <row r="1020" spans="11:15">
      <c r="K1020" s="6"/>
      <c r="L1020" s="6"/>
      <c r="O1020" s="2"/>
    </row>
    <row r="1021" spans="11:15">
      <c r="K1021" s="6"/>
      <c r="L1021" s="6"/>
      <c r="O1021" s="2"/>
    </row>
    <row r="1022" spans="11:15">
      <c r="K1022" s="6"/>
      <c r="L1022" s="6"/>
      <c r="O1022" s="2"/>
    </row>
    <row r="1023" spans="11:15">
      <c r="K1023" s="6"/>
      <c r="L1023" s="6"/>
      <c r="O1023" s="2"/>
    </row>
    <row r="1024" spans="11:15">
      <c r="K1024" s="6"/>
      <c r="L1024" s="6"/>
      <c r="O1024" s="2"/>
    </row>
    <row r="1025" spans="11:15">
      <c r="K1025" s="6"/>
      <c r="L1025" s="6"/>
      <c r="O1025" s="2"/>
    </row>
    <row r="1026" spans="11:15">
      <c r="K1026" s="6"/>
      <c r="L1026" s="6"/>
      <c r="O1026" s="2"/>
    </row>
    <row r="1027" spans="11:15">
      <c r="K1027" s="6"/>
      <c r="L1027" s="6"/>
      <c r="O1027" s="2"/>
    </row>
    <row r="1028" spans="11:15">
      <c r="K1028" s="6"/>
      <c r="L1028" s="6"/>
      <c r="O1028" s="2"/>
    </row>
    <row r="1029" spans="11:15">
      <c r="K1029" s="6"/>
      <c r="L1029" s="6"/>
      <c r="O1029" s="2"/>
    </row>
    <row r="1030" spans="11:15">
      <c r="K1030" s="6"/>
      <c r="L1030" s="6"/>
      <c r="O1030" s="2"/>
    </row>
    <row r="1031" spans="11:15">
      <c r="K1031" s="6"/>
      <c r="L1031" s="6"/>
      <c r="O1031" s="2"/>
    </row>
    <row r="1032" spans="11:15">
      <c r="K1032" s="6"/>
      <c r="L1032" s="6"/>
      <c r="O1032" s="2"/>
    </row>
    <row r="1033" spans="11:15">
      <c r="K1033" s="6"/>
      <c r="L1033" s="6"/>
      <c r="O1033" s="2"/>
    </row>
    <row r="1034" spans="11:15">
      <c r="K1034" s="6"/>
      <c r="L1034" s="6"/>
      <c r="O1034" s="2"/>
    </row>
    <row r="1035" spans="11:15">
      <c r="K1035" s="6"/>
      <c r="L1035" s="6"/>
      <c r="O1035" s="2"/>
    </row>
    <row r="1036" spans="11:15">
      <c r="K1036" s="6"/>
      <c r="L1036" s="6"/>
      <c r="O1036" s="2"/>
    </row>
    <row r="1037" spans="11:15">
      <c r="K1037" s="6"/>
      <c r="L1037" s="6"/>
      <c r="O1037" s="2"/>
    </row>
    <row r="1038" spans="11:15">
      <c r="K1038" s="6"/>
      <c r="L1038" s="6"/>
      <c r="O1038" s="2"/>
    </row>
    <row r="1039" spans="11:15">
      <c r="K1039" s="6"/>
      <c r="L1039" s="6"/>
      <c r="O1039" s="2"/>
    </row>
    <row r="1040" spans="11:15">
      <c r="K1040" s="6"/>
      <c r="L1040" s="6"/>
      <c r="O1040" s="2"/>
    </row>
    <row r="1041" spans="11:15">
      <c r="K1041" s="6"/>
      <c r="L1041" s="6"/>
      <c r="O1041" s="2"/>
    </row>
    <row r="1042" spans="11:15">
      <c r="K1042" s="6"/>
      <c r="L1042" s="6"/>
      <c r="O1042" s="2"/>
    </row>
    <row r="1043" spans="11:15">
      <c r="K1043" s="6"/>
      <c r="L1043" s="6"/>
      <c r="O1043" s="2"/>
    </row>
    <row r="1044" spans="11:15">
      <c r="K1044" s="6"/>
      <c r="L1044" s="6"/>
      <c r="O1044" s="2"/>
    </row>
    <row r="1045" spans="11:15">
      <c r="K1045" s="6"/>
      <c r="L1045" s="6"/>
      <c r="O1045" s="2"/>
    </row>
    <row r="1046" spans="11:15">
      <c r="K1046" s="6"/>
      <c r="L1046" s="6"/>
      <c r="O1046" s="2"/>
    </row>
    <row r="1047" spans="11:15">
      <c r="K1047" s="6"/>
      <c r="L1047" s="6"/>
      <c r="O1047" s="2"/>
    </row>
    <row r="1048" spans="11:15">
      <c r="K1048" s="6"/>
      <c r="L1048" s="6"/>
      <c r="O1048" s="2"/>
    </row>
    <row r="1049" spans="11:15">
      <c r="K1049" s="6"/>
      <c r="L1049" s="6"/>
      <c r="O1049" s="2"/>
    </row>
    <row r="1050" spans="11:15">
      <c r="K1050" s="6"/>
      <c r="L1050" s="6"/>
      <c r="O1050" s="2"/>
    </row>
    <row r="1051" spans="11:15">
      <c r="K1051" s="6"/>
      <c r="L1051" s="6"/>
      <c r="O1051" s="2"/>
    </row>
    <row r="1052" spans="11:15">
      <c r="K1052" s="6"/>
      <c r="L1052" s="6"/>
      <c r="O1052" s="2"/>
    </row>
    <row r="1053" spans="11:15">
      <c r="K1053" s="6"/>
      <c r="L1053" s="6"/>
      <c r="O1053" s="2"/>
    </row>
    <row r="1054" spans="11:15">
      <c r="K1054" s="6"/>
      <c r="L1054" s="6"/>
      <c r="O1054" s="2"/>
    </row>
    <row r="1055" spans="11:15">
      <c r="K1055" s="6"/>
      <c r="L1055" s="6"/>
      <c r="O1055" s="2"/>
    </row>
    <row r="1056" spans="11:15">
      <c r="K1056" s="6"/>
      <c r="L1056" s="6"/>
      <c r="O1056" s="2"/>
    </row>
    <row r="1057" spans="11:15">
      <c r="K1057" s="6"/>
      <c r="L1057" s="6"/>
      <c r="O1057" s="2"/>
    </row>
    <row r="1058" spans="11:15">
      <c r="K1058" s="6"/>
      <c r="L1058" s="6"/>
      <c r="O1058" s="2"/>
    </row>
    <row r="1059" spans="11:15">
      <c r="K1059" s="6"/>
      <c r="L1059" s="6"/>
      <c r="O1059" s="2"/>
    </row>
    <row r="1060" spans="11:15">
      <c r="K1060" s="6"/>
      <c r="L1060" s="6"/>
      <c r="O1060" s="2"/>
    </row>
    <row r="1061" spans="11:15">
      <c r="K1061" s="6"/>
      <c r="L1061" s="6"/>
      <c r="O1061" s="2"/>
    </row>
    <row r="1062" spans="11:15">
      <c r="K1062" s="6"/>
      <c r="L1062" s="6"/>
      <c r="O1062" s="2"/>
    </row>
    <row r="1063" spans="11:15">
      <c r="K1063" s="6"/>
      <c r="L1063" s="6"/>
      <c r="O1063" s="2"/>
    </row>
    <row r="1064" spans="11:15">
      <c r="K1064" s="6"/>
      <c r="L1064" s="6"/>
      <c r="O1064" s="2"/>
    </row>
    <row r="1065" spans="11:15">
      <c r="K1065" s="6"/>
      <c r="L1065" s="6"/>
      <c r="O1065" s="2"/>
    </row>
    <row r="1066" spans="11:15">
      <c r="K1066" s="6"/>
      <c r="L1066" s="6"/>
      <c r="O1066" s="2"/>
    </row>
    <row r="1067" spans="11:15">
      <c r="K1067" s="6"/>
      <c r="L1067" s="6"/>
      <c r="O1067" s="2"/>
    </row>
    <row r="1068" spans="11:15">
      <c r="K1068" s="6"/>
      <c r="L1068" s="6"/>
      <c r="O1068" s="2"/>
    </row>
    <row r="1069" spans="11:15">
      <c r="K1069" s="6"/>
      <c r="L1069" s="6"/>
      <c r="O1069" s="2"/>
    </row>
    <row r="1070" spans="11:15">
      <c r="K1070" s="6"/>
      <c r="L1070" s="6"/>
      <c r="O1070" s="2"/>
    </row>
    <row r="1071" spans="11:15">
      <c r="K1071" s="6"/>
      <c r="L1071" s="6"/>
      <c r="O1071" s="2"/>
    </row>
    <row r="1072" spans="11:15">
      <c r="K1072" s="6"/>
      <c r="L1072" s="6"/>
      <c r="O1072" s="2"/>
    </row>
    <row r="1073" spans="11:15">
      <c r="K1073" s="6"/>
      <c r="L1073" s="6"/>
      <c r="O1073" s="2"/>
    </row>
    <row r="1074" spans="11:15">
      <c r="K1074" s="6"/>
      <c r="L1074" s="6"/>
      <c r="O1074" s="2"/>
    </row>
    <row r="1075" spans="11:15">
      <c r="K1075" s="6"/>
      <c r="L1075" s="6"/>
      <c r="O1075" s="2"/>
    </row>
    <row r="1076" spans="11:15">
      <c r="K1076" s="6"/>
      <c r="L1076" s="6"/>
      <c r="O1076" s="2"/>
    </row>
    <row r="1077" spans="11:15">
      <c r="K1077" s="6"/>
      <c r="L1077" s="6"/>
      <c r="O1077" s="2"/>
    </row>
    <row r="1078" spans="11:15">
      <c r="K1078" s="6"/>
      <c r="L1078" s="6"/>
      <c r="O1078" s="2"/>
    </row>
    <row r="1079" spans="11:15">
      <c r="K1079" s="6"/>
      <c r="L1079" s="6"/>
      <c r="O1079" s="2"/>
    </row>
    <row r="1080" spans="11:15">
      <c r="K1080" s="6"/>
      <c r="L1080" s="6"/>
      <c r="O1080" s="2"/>
    </row>
    <row r="1081" spans="11:15">
      <c r="K1081" s="6"/>
      <c r="L1081" s="6"/>
      <c r="O1081" s="2"/>
    </row>
    <row r="1082" spans="11:15">
      <c r="K1082" s="6"/>
      <c r="L1082" s="6"/>
      <c r="O1082" s="2"/>
    </row>
    <row r="1083" spans="11:15">
      <c r="K1083" s="6"/>
      <c r="L1083" s="6"/>
      <c r="O1083" s="2"/>
    </row>
    <row r="1084" spans="11:15">
      <c r="K1084" s="6"/>
      <c r="L1084" s="6"/>
      <c r="O1084" s="2"/>
    </row>
    <row r="1085" spans="11:15">
      <c r="K1085" s="6"/>
      <c r="L1085" s="6"/>
      <c r="O1085" s="2"/>
    </row>
    <row r="1086" spans="11:15">
      <c r="K1086" s="6"/>
      <c r="L1086" s="6"/>
      <c r="O1086" s="2"/>
    </row>
    <row r="1087" spans="11:15">
      <c r="K1087" s="6"/>
      <c r="L1087" s="6"/>
      <c r="O1087" s="2"/>
    </row>
    <row r="1088" spans="11:15">
      <c r="K1088" s="6"/>
      <c r="L1088" s="6"/>
      <c r="O1088" s="2"/>
    </row>
    <row r="1089" spans="11:15">
      <c r="K1089" s="6"/>
      <c r="L1089" s="6"/>
      <c r="O1089" s="2"/>
    </row>
    <row r="1090" spans="11:15">
      <c r="K1090" s="6"/>
      <c r="L1090" s="6"/>
      <c r="O1090" s="2"/>
    </row>
    <row r="1091" spans="11:15">
      <c r="K1091" s="6"/>
      <c r="L1091" s="6"/>
      <c r="O1091" s="2"/>
    </row>
    <row r="1092" spans="11:15">
      <c r="K1092" s="6"/>
      <c r="L1092" s="6"/>
      <c r="O1092" s="2"/>
    </row>
    <row r="1093" spans="11:15">
      <c r="K1093" s="6"/>
      <c r="L1093" s="6"/>
      <c r="O1093" s="2"/>
    </row>
    <row r="1094" spans="11:15">
      <c r="K1094" s="6"/>
      <c r="L1094" s="6"/>
      <c r="O1094" s="2"/>
    </row>
    <row r="1095" spans="11:15">
      <c r="K1095" s="6"/>
      <c r="L1095" s="6"/>
      <c r="O1095" s="2"/>
    </row>
    <row r="1096" spans="11:15">
      <c r="K1096" s="6"/>
      <c r="L1096" s="6"/>
      <c r="O1096" s="2"/>
    </row>
    <row r="1097" spans="11:15">
      <c r="K1097" s="6"/>
      <c r="L1097" s="6"/>
      <c r="O1097" s="2"/>
    </row>
    <row r="1098" spans="11:15">
      <c r="K1098" s="6"/>
      <c r="L1098" s="6"/>
      <c r="O1098" s="2"/>
    </row>
    <row r="1099" spans="11:15">
      <c r="K1099" s="6"/>
      <c r="L1099" s="6"/>
      <c r="O1099" s="2"/>
    </row>
    <row r="1100" spans="11:15">
      <c r="K1100" s="6"/>
      <c r="L1100" s="6"/>
      <c r="O1100" s="2"/>
    </row>
    <row r="1101" spans="11:15">
      <c r="K1101" s="6"/>
      <c r="L1101" s="6"/>
      <c r="O1101" s="2"/>
    </row>
    <row r="1102" spans="11:15">
      <c r="K1102" s="6"/>
      <c r="L1102" s="6"/>
      <c r="O1102" s="2"/>
    </row>
    <row r="1103" spans="11:15">
      <c r="K1103" s="6"/>
      <c r="L1103" s="6"/>
      <c r="O1103" s="2"/>
    </row>
    <row r="1104" spans="11:15">
      <c r="K1104" s="6"/>
      <c r="L1104" s="6"/>
      <c r="O1104" s="2"/>
    </row>
    <row r="1105" spans="11:15">
      <c r="K1105" s="6"/>
      <c r="L1105" s="6"/>
      <c r="O1105" s="2"/>
    </row>
    <row r="1106" spans="11:15">
      <c r="K1106" s="6"/>
      <c r="L1106" s="6"/>
      <c r="O1106" s="2"/>
    </row>
    <row r="1107" spans="11:15">
      <c r="K1107" s="6"/>
      <c r="L1107" s="6"/>
      <c r="O1107" s="2"/>
    </row>
    <row r="1108" spans="11:15">
      <c r="K1108" s="6"/>
      <c r="L1108" s="6"/>
      <c r="O1108" s="2"/>
    </row>
    <row r="1109" spans="11:15">
      <c r="K1109" s="6"/>
      <c r="L1109" s="6"/>
      <c r="O1109" s="2"/>
    </row>
    <row r="1110" spans="11:15">
      <c r="K1110" s="6"/>
      <c r="L1110" s="6"/>
      <c r="O1110" s="2"/>
    </row>
    <row r="1111" spans="11:15">
      <c r="K1111" s="6"/>
      <c r="L1111" s="6"/>
      <c r="O1111" s="2"/>
    </row>
    <row r="1112" spans="11:15">
      <c r="K1112" s="6"/>
      <c r="L1112" s="6"/>
      <c r="O1112" s="2"/>
    </row>
    <row r="1113" spans="11:15">
      <c r="K1113" s="6"/>
      <c r="L1113" s="6"/>
      <c r="O1113" s="2"/>
    </row>
    <row r="1114" spans="11:15">
      <c r="K1114" s="6"/>
      <c r="L1114" s="6"/>
      <c r="O1114" s="2"/>
    </row>
    <row r="1115" spans="11:15">
      <c r="K1115" s="6"/>
      <c r="L1115" s="6"/>
      <c r="O1115" s="2"/>
    </row>
    <row r="1116" spans="11:15">
      <c r="K1116" s="6"/>
      <c r="L1116" s="6"/>
      <c r="O1116" s="2"/>
    </row>
    <row r="1117" spans="11:15">
      <c r="K1117" s="6"/>
      <c r="L1117" s="6"/>
      <c r="O1117" s="2"/>
    </row>
    <row r="1118" spans="11:15">
      <c r="K1118" s="6"/>
      <c r="L1118" s="6"/>
      <c r="O1118" s="2"/>
    </row>
    <row r="1119" spans="11:15">
      <c r="K1119" s="6"/>
      <c r="L1119" s="6"/>
      <c r="O1119" s="2"/>
    </row>
    <row r="1120" spans="11:15">
      <c r="K1120" s="6"/>
      <c r="L1120" s="6"/>
      <c r="O1120" s="2"/>
    </row>
    <row r="1121" spans="11:15">
      <c r="K1121" s="6"/>
      <c r="L1121" s="6"/>
      <c r="O1121" s="2"/>
    </row>
    <row r="1122" spans="11:15">
      <c r="K1122" s="6"/>
      <c r="L1122" s="6"/>
      <c r="O1122" s="2"/>
    </row>
    <row r="1123" spans="11:15">
      <c r="K1123" s="6"/>
      <c r="L1123" s="6"/>
      <c r="O1123" s="2"/>
    </row>
    <row r="1124" spans="11:15">
      <c r="K1124" s="6"/>
      <c r="L1124" s="6"/>
      <c r="O1124" s="2"/>
    </row>
    <row r="1125" spans="11:15">
      <c r="K1125" s="6"/>
      <c r="L1125" s="6"/>
      <c r="O1125" s="2"/>
    </row>
    <row r="1126" spans="11:15">
      <c r="K1126" s="6"/>
      <c r="L1126" s="6"/>
      <c r="O1126" s="2"/>
    </row>
    <row r="1127" spans="11:15">
      <c r="K1127" s="6"/>
      <c r="L1127" s="6"/>
      <c r="O1127" s="2"/>
    </row>
    <row r="1128" spans="11:15">
      <c r="K1128" s="6"/>
      <c r="L1128" s="6"/>
      <c r="O1128" s="2"/>
    </row>
    <row r="1129" spans="11:15">
      <c r="K1129" s="6"/>
      <c r="L1129" s="6"/>
      <c r="O1129" s="2"/>
    </row>
    <row r="1130" spans="11:15">
      <c r="K1130" s="6"/>
      <c r="L1130" s="6"/>
      <c r="O1130" s="2"/>
    </row>
    <row r="1131" spans="11:15">
      <c r="K1131" s="6"/>
      <c r="L1131" s="6"/>
      <c r="O1131" s="2"/>
    </row>
    <row r="1132" spans="11:15">
      <c r="K1132" s="6"/>
      <c r="L1132" s="6"/>
      <c r="O1132" s="2"/>
    </row>
    <row r="1133" spans="11:15">
      <c r="K1133" s="6"/>
      <c r="L1133" s="6"/>
      <c r="O1133" s="2"/>
    </row>
    <row r="1134" spans="11:15">
      <c r="K1134" s="6"/>
      <c r="L1134" s="6"/>
      <c r="O1134" s="2"/>
    </row>
    <row r="1135" spans="11:15">
      <c r="K1135" s="6"/>
      <c r="L1135" s="6"/>
      <c r="O1135" s="2"/>
    </row>
    <row r="1136" spans="11:15">
      <c r="K1136" s="6"/>
      <c r="L1136" s="6"/>
      <c r="O1136" s="2"/>
    </row>
    <row r="1137" spans="11:15">
      <c r="K1137" s="6"/>
      <c r="L1137" s="6"/>
      <c r="O1137" s="2"/>
    </row>
    <row r="1138" spans="11:15">
      <c r="K1138" s="6"/>
      <c r="L1138" s="6"/>
      <c r="O1138" s="2"/>
    </row>
    <row r="1139" spans="11:15">
      <c r="K1139" s="6"/>
      <c r="L1139" s="6"/>
      <c r="O1139" s="2"/>
    </row>
    <row r="1140" spans="11:15">
      <c r="K1140" s="6"/>
      <c r="L1140" s="6"/>
      <c r="O1140" s="2"/>
    </row>
    <row r="1141" spans="11:15">
      <c r="K1141" s="6"/>
      <c r="L1141" s="6"/>
      <c r="O1141" s="2"/>
    </row>
    <row r="1142" spans="11:15">
      <c r="K1142" s="6"/>
      <c r="L1142" s="6"/>
      <c r="O1142" s="2"/>
    </row>
    <row r="1143" spans="11:15">
      <c r="K1143" s="6"/>
      <c r="L1143" s="6"/>
      <c r="O1143" s="2"/>
    </row>
    <row r="1144" spans="11:15">
      <c r="K1144" s="6"/>
      <c r="L1144" s="6"/>
      <c r="O1144" s="2"/>
    </row>
    <row r="1145" spans="11:15">
      <c r="K1145" s="6"/>
      <c r="L1145" s="6"/>
      <c r="O1145" s="2"/>
    </row>
    <row r="1146" spans="11:15">
      <c r="K1146" s="6"/>
      <c r="L1146" s="6"/>
      <c r="O1146" s="2"/>
    </row>
    <row r="1147" spans="11:15">
      <c r="K1147" s="6"/>
      <c r="L1147" s="6"/>
      <c r="O1147" s="2"/>
    </row>
    <row r="1148" spans="11:15">
      <c r="K1148" s="6"/>
      <c r="L1148" s="6"/>
      <c r="O1148" s="2"/>
    </row>
    <row r="1149" spans="11:15">
      <c r="K1149" s="6"/>
      <c r="L1149" s="6"/>
      <c r="O1149" s="2"/>
    </row>
    <row r="1150" spans="11:15">
      <c r="K1150" s="6"/>
      <c r="L1150" s="6"/>
      <c r="O1150" s="2"/>
    </row>
    <row r="1151" spans="11:15">
      <c r="K1151" s="6"/>
      <c r="L1151" s="6"/>
      <c r="O1151" s="2"/>
    </row>
    <row r="1152" spans="11:15">
      <c r="K1152" s="6"/>
      <c r="L1152" s="6"/>
      <c r="O1152" s="2"/>
    </row>
    <row r="1153" spans="11:15">
      <c r="K1153" s="6"/>
      <c r="L1153" s="6"/>
      <c r="O1153" s="2"/>
    </row>
    <row r="1154" spans="11:15">
      <c r="K1154" s="6"/>
      <c r="L1154" s="6"/>
      <c r="O1154" s="2"/>
    </row>
    <row r="1155" spans="11:15">
      <c r="K1155" s="6"/>
      <c r="L1155" s="6"/>
      <c r="O1155" s="2"/>
    </row>
    <row r="1156" spans="11:15">
      <c r="K1156" s="6"/>
      <c r="L1156" s="6"/>
      <c r="O1156" s="2"/>
    </row>
    <row r="1157" spans="11:15">
      <c r="K1157" s="6"/>
      <c r="L1157" s="6"/>
      <c r="O1157" s="2"/>
    </row>
    <row r="1158" spans="11:15">
      <c r="K1158" s="6"/>
      <c r="L1158" s="6"/>
      <c r="O1158" s="2"/>
    </row>
    <row r="1159" spans="11:15">
      <c r="K1159" s="6"/>
      <c r="L1159" s="6"/>
      <c r="O1159" s="2"/>
    </row>
    <row r="1160" spans="11:15">
      <c r="K1160" s="6"/>
      <c r="L1160" s="6"/>
      <c r="O1160" s="2"/>
    </row>
    <row r="1161" spans="11:15">
      <c r="K1161" s="6"/>
      <c r="L1161" s="6"/>
      <c r="O1161" s="2"/>
    </row>
    <row r="1162" spans="11:15">
      <c r="K1162" s="6"/>
      <c r="L1162" s="6"/>
      <c r="O1162" s="2"/>
    </row>
    <row r="1163" spans="11:15">
      <c r="K1163" s="6"/>
      <c r="L1163" s="6"/>
      <c r="O1163" s="2"/>
    </row>
    <row r="1164" spans="11:15">
      <c r="K1164" s="6"/>
      <c r="L1164" s="6"/>
      <c r="O1164" s="2"/>
    </row>
    <row r="1165" spans="11:15">
      <c r="K1165" s="6"/>
      <c r="L1165" s="6"/>
      <c r="O1165" s="2"/>
    </row>
    <row r="1166" spans="11:15">
      <c r="K1166" s="6"/>
      <c r="L1166" s="6"/>
      <c r="O1166" s="2"/>
    </row>
    <row r="1167" spans="11:15">
      <c r="K1167" s="6"/>
      <c r="L1167" s="6"/>
      <c r="O1167" s="2"/>
    </row>
    <row r="1168" spans="11:15">
      <c r="K1168" s="6"/>
      <c r="L1168" s="6"/>
      <c r="O1168" s="2"/>
    </row>
    <row r="1169" spans="11:15">
      <c r="K1169" s="6"/>
      <c r="L1169" s="6"/>
      <c r="O1169" s="2"/>
    </row>
    <row r="1170" spans="11:15">
      <c r="K1170" s="6"/>
      <c r="L1170" s="6"/>
      <c r="O1170" s="2"/>
    </row>
    <row r="1171" spans="11:15">
      <c r="K1171" s="6"/>
      <c r="L1171" s="6"/>
      <c r="O1171" s="2"/>
    </row>
    <row r="1172" spans="11:15">
      <c r="K1172" s="6"/>
      <c r="L1172" s="6"/>
      <c r="O1172" s="2"/>
    </row>
    <row r="1173" spans="11:15">
      <c r="K1173" s="6"/>
      <c r="L1173" s="6"/>
      <c r="O1173" s="2"/>
    </row>
    <row r="1174" spans="11:15">
      <c r="K1174" s="6"/>
      <c r="L1174" s="6"/>
      <c r="O1174" s="2"/>
    </row>
    <row r="1175" spans="11:15">
      <c r="K1175" s="6"/>
      <c r="L1175" s="6"/>
      <c r="O1175" s="2"/>
    </row>
    <row r="1176" spans="11:15">
      <c r="K1176" s="6"/>
      <c r="L1176" s="6"/>
      <c r="O1176" s="2"/>
    </row>
    <row r="1177" spans="11:15">
      <c r="K1177" s="6"/>
      <c r="L1177" s="6"/>
      <c r="O1177" s="2"/>
    </row>
    <row r="1178" spans="11:15">
      <c r="K1178" s="6"/>
      <c r="L1178" s="6"/>
      <c r="O1178" s="2"/>
    </row>
    <row r="1179" spans="11:15">
      <c r="K1179" s="6"/>
      <c r="L1179" s="6"/>
      <c r="O1179" s="2"/>
    </row>
    <row r="1180" spans="11:15">
      <c r="K1180" s="6"/>
      <c r="L1180" s="6"/>
      <c r="O1180" s="2"/>
    </row>
    <row r="1181" spans="11:15">
      <c r="K1181" s="6"/>
      <c r="L1181" s="6"/>
      <c r="O1181" s="2"/>
    </row>
    <row r="1182" spans="11:15">
      <c r="K1182" s="6"/>
      <c r="L1182" s="6"/>
      <c r="O1182" s="2"/>
    </row>
    <row r="1183" spans="11:15">
      <c r="K1183" s="6"/>
      <c r="L1183" s="6"/>
      <c r="O1183" s="2"/>
    </row>
    <row r="1184" spans="11:15">
      <c r="K1184" s="6"/>
      <c r="L1184" s="6"/>
      <c r="O1184" s="2"/>
    </row>
    <row r="1185" spans="11:15">
      <c r="K1185" s="6"/>
      <c r="L1185" s="6"/>
      <c r="O1185" s="2"/>
    </row>
    <row r="1186" spans="11:15">
      <c r="K1186" s="6"/>
      <c r="L1186" s="6"/>
      <c r="O1186" s="2"/>
    </row>
    <row r="1187" spans="11:15">
      <c r="K1187" s="6"/>
      <c r="L1187" s="6"/>
      <c r="O1187" s="2"/>
    </row>
    <row r="1188" spans="11:15">
      <c r="K1188" s="6"/>
      <c r="L1188" s="6"/>
      <c r="O1188" s="2"/>
    </row>
    <row r="1189" spans="11:15">
      <c r="K1189" s="6"/>
      <c r="L1189" s="6"/>
      <c r="O1189" s="2"/>
    </row>
    <row r="1190" spans="11:15">
      <c r="K1190" s="6"/>
      <c r="L1190" s="6"/>
      <c r="O1190" s="2"/>
    </row>
    <row r="1191" spans="11:15">
      <c r="K1191" s="6"/>
      <c r="L1191" s="6"/>
      <c r="O1191" s="2"/>
    </row>
    <row r="1192" spans="11:15">
      <c r="K1192" s="6"/>
      <c r="L1192" s="6"/>
      <c r="O1192" s="2"/>
    </row>
    <row r="1193" spans="11:15">
      <c r="K1193" s="6"/>
      <c r="L1193" s="6"/>
      <c r="O1193" s="2"/>
    </row>
    <row r="1194" spans="11:15">
      <c r="K1194" s="6"/>
      <c r="L1194" s="6"/>
      <c r="O1194" s="2"/>
    </row>
    <row r="1195" spans="11:15">
      <c r="K1195" s="6"/>
      <c r="L1195" s="6"/>
      <c r="O1195" s="2"/>
    </row>
    <row r="1196" spans="11:15">
      <c r="K1196" s="6"/>
      <c r="L1196" s="6"/>
      <c r="O1196" s="2"/>
    </row>
    <row r="1197" spans="11:15">
      <c r="K1197" s="6"/>
      <c r="L1197" s="6"/>
      <c r="O1197" s="2"/>
    </row>
    <row r="1198" spans="11:15">
      <c r="K1198" s="6"/>
      <c r="L1198" s="6"/>
      <c r="O1198" s="2"/>
    </row>
    <row r="1199" spans="11:15">
      <c r="K1199" s="6"/>
      <c r="L1199" s="6"/>
      <c r="O1199" s="2"/>
    </row>
    <row r="1200" spans="11:15">
      <c r="K1200" s="6"/>
      <c r="L1200" s="6"/>
      <c r="O1200" s="2"/>
    </row>
    <row r="1201" spans="11:15">
      <c r="K1201" s="6"/>
      <c r="L1201" s="6"/>
      <c r="O1201" s="2"/>
    </row>
    <row r="1202" spans="11:15">
      <c r="K1202" s="6"/>
      <c r="L1202" s="6"/>
      <c r="O1202" s="2"/>
    </row>
    <row r="1203" spans="11:15">
      <c r="K1203" s="6"/>
      <c r="L1203" s="6"/>
      <c r="O1203" s="2"/>
    </row>
    <row r="1204" spans="11:15">
      <c r="K1204" s="6"/>
      <c r="L1204" s="6"/>
      <c r="O1204" s="2"/>
    </row>
    <row r="1205" spans="11:15">
      <c r="K1205" s="6"/>
      <c r="L1205" s="6"/>
      <c r="O1205" s="2"/>
    </row>
    <row r="1206" spans="11:15">
      <c r="K1206" s="6"/>
      <c r="L1206" s="6"/>
      <c r="O1206" s="2"/>
    </row>
    <row r="1207" spans="11:15">
      <c r="K1207" s="6"/>
      <c r="L1207" s="6"/>
      <c r="O1207" s="2"/>
    </row>
    <row r="1208" spans="11:15">
      <c r="K1208" s="6"/>
      <c r="L1208" s="6"/>
      <c r="O1208" s="2"/>
    </row>
    <row r="1209" spans="11:15">
      <c r="K1209" s="6"/>
      <c r="L1209" s="6"/>
      <c r="O1209" s="2"/>
    </row>
    <row r="1210" spans="11:15">
      <c r="K1210" s="6"/>
      <c r="L1210" s="6"/>
      <c r="O1210" s="2"/>
    </row>
    <row r="1211" spans="11:15">
      <c r="K1211" s="6"/>
      <c r="L1211" s="6"/>
      <c r="O1211" s="2"/>
    </row>
    <row r="1212" spans="11:15">
      <c r="K1212" s="6"/>
      <c r="L1212" s="6"/>
      <c r="O1212" s="2"/>
    </row>
    <row r="1213" spans="11:15">
      <c r="K1213" s="6"/>
      <c r="L1213" s="6"/>
      <c r="O1213" s="2"/>
    </row>
    <row r="1214" spans="11:15">
      <c r="K1214" s="6"/>
      <c r="L1214" s="6"/>
      <c r="O1214" s="2"/>
    </row>
    <row r="1215" spans="11:15">
      <c r="K1215" s="6"/>
      <c r="L1215" s="6"/>
      <c r="O1215" s="2"/>
    </row>
    <row r="1216" spans="11:15">
      <c r="K1216" s="6"/>
      <c r="L1216" s="6"/>
      <c r="O1216" s="2"/>
    </row>
    <row r="1217" spans="11:15">
      <c r="K1217" s="6"/>
      <c r="L1217" s="6"/>
      <c r="O1217" s="2"/>
    </row>
    <row r="1218" spans="11:15">
      <c r="K1218" s="6"/>
      <c r="L1218" s="6"/>
      <c r="O1218" s="2"/>
    </row>
    <row r="1219" spans="11:15">
      <c r="K1219" s="6"/>
      <c r="L1219" s="6"/>
      <c r="O1219" s="2"/>
    </row>
    <row r="1220" spans="11:15">
      <c r="K1220" s="6"/>
      <c r="L1220" s="6"/>
      <c r="O1220" s="2"/>
    </row>
    <row r="1221" spans="11:15">
      <c r="K1221" s="6"/>
      <c r="L1221" s="6"/>
      <c r="O1221" s="2"/>
    </row>
    <row r="1222" spans="11:15">
      <c r="K1222" s="6"/>
      <c r="L1222" s="6"/>
      <c r="O1222" s="2"/>
    </row>
    <row r="1223" spans="11:15">
      <c r="K1223" s="6"/>
      <c r="L1223" s="6"/>
      <c r="O1223" s="2"/>
    </row>
    <row r="1224" spans="11:15">
      <c r="K1224" s="6"/>
      <c r="L1224" s="6"/>
      <c r="O1224" s="2"/>
    </row>
    <row r="1225" spans="11:15">
      <c r="K1225" s="6"/>
      <c r="L1225" s="6"/>
      <c r="O1225" s="2"/>
    </row>
    <row r="1226" spans="11:15">
      <c r="K1226" s="6"/>
      <c r="L1226" s="6"/>
      <c r="O1226" s="2"/>
    </row>
    <row r="1227" spans="11:15">
      <c r="K1227" s="6"/>
      <c r="L1227" s="6"/>
      <c r="O1227" s="2"/>
    </row>
    <row r="1228" spans="11:15">
      <c r="K1228" s="6"/>
      <c r="L1228" s="6"/>
      <c r="O1228" s="2"/>
    </row>
    <row r="1229" spans="11:15">
      <c r="K1229" s="6"/>
      <c r="L1229" s="6"/>
      <c r="O1229" s="2"/>
    </row>
    <row r="1230" spans="11:15">
      <c r="K1230" s="6"/>
      <c r="L1230" s="6"/>
      <c r="O1230" s="2"/>
    </row>
    <row r="1231" spans="11:15">
      <c r="K1231" s="6"/>
      <c r="L1231" s="6"/>
      <c r="O1231" s="2"/>
    </row>
    <row r="1232" spans="11:15">
      <c r="K1232" s="6"/>
      <c r="L1232" s="6"/>
      <c r="O1232" s="2"/>
    </row>
    <row r="1233" spans="11:15">
      <c r="K1233" s="6"/>
      <c r="L1233" s="6"/>
      <c r="O1233" s="2"/>
    </row>
    <row r="1234" spans="11:15">
      <c r="K1234" s="6"/>
      <c r="L1234" s="6"/>
      <c r="O1234" s="2"/>
    </row>
    <row r="1235" spans="11:15">
      <c r="K1235" s="6"/>
      <c r="L1235" s="6"/>
      <c r="O1235" s="2"/>
    </row>
    <row r="1236" spans="11:15">
      <c r="K1236" s="6"/>
      <c r="L1236" s="6"/>
      <c r="O1236" s="2"/>
    </row>
    <row r="1237" spans="11:15">
      <c r="K1237" s="6"/>
      <c r="L1237" s="6"/>
      <c r="O1237" s="2"/>
    </row>
    <row r="1238" spans="11:15">
      <c r="K1238" s="6"/>
      <c r="L1238" s="6"/>
      <c r="O1238" s="2"/>
    </row>
    <row r="1239" spans="11:15">
      <c r="K1239" s="6"/>
      <c r="L1239" s="6"/>
      <c r="O1239" s="2"/>
    </row>
    <row r="1240" spans="11:15">
      <c r="K1240" s="6"/>
      <c r="L1240" s="6"/>
      <c r="O1240" s="2"/>
    </row>
    <row r="1241" spans="11:15">
      <c r="K1241" s="6"/>
      <c r="L1241" s="6"/>
      <c r="O1241" s="2"/>
    </row>
    <row r="1242" spans="11:15">
      <c r="K1242" s="6"/>
      <c r="L1242" s="6"/>
      <c r="O1242" s="2"/>
    </row>
    <row r="1243" spans="11:15">
      <c r="K1243" s="6"/>
      <c r="L1243" s="6"/>
      <c r="O1243" s="2"/>
    </row>
    <row r="1244" spans="11:15">
      <c r="K1244" s="6"/>
      <c r="L1244" s="6"/>
      <c r="O1244" s="2"/>
    </row>
    <row r="1245" spans="11:15">
      <c r="K1245" s="6"/>
      <c r="L1245" s="6"/>
      <c r="O1245" s="2"/>
    </row>
    <row r="1246" spans="11:15">
      <c r="K1246" s="6"/>
      <c r="L1246" s="6"/>
      <c r="O1246" s="2"/>
    </row>
    <row r="1247" spans="11:15">
      <c r="K1247" s="6"/>
      <c r="L1247" s="6"/>
      <c r="O1247" s="2"/>
    </row>
    <row r="1248" spans="11:15">
      <c r="K1248" s="6"/>
      <c r="L1248" s="6"/>
      <c r="O1248" s="2"/>
    </row>
    <row r="1249" spans="11:15">
      <c r="K1249" s="6"/>
      <c r="L1249" s="6"/>
      <c r="O1249" s="2"/>
    </row>
    <row r="1250" spans="11:15">
      <c r="K1250" s="6"/>
      <c r="L1250" s="6"/>
      <c r="O1250" s="2"/>
    </row>
    <row r="1251" spans="11:15">
      <c r="K1251" s="6"/>
      <c r="L1251" s="6"/>
      <c r="O1251" s="2"/>
    </row>
    <row r="1252" spans="11:15">
      <c r="K1252" s="6"/>
      <c r="L1252" s="6"/>
      <c r="O1252" s="2"/>
    </row>
    <row r="1253" spans="11:15">
      <c r="K1253" s="6"/>
      <c r="L1253" s="6"/>
      <c r="O1253" s="2"/>
    </row>
    <row r="1254" spans="11:15">
      <c r="K1254" s="6"/>
      <c r="L1254" s="6"/>
      <c r="O1254" s="2"/>
    </row>
    <row r="1255" spans="11:15">
      <c r="K1255" s="6"/>
      <c r="L1255" s="6"/>
      <c r="O1255" s="2"/>
    </row>
    <row r="1256" spans="11:15">
      <c r="K1256" s="6"/>
      <c r="L1256" s="6"/>
      <c r="O1256" s="2"/>
    </row>
    <row r="1257" spans="11:15">
      <c r="K1257" s="6"/>
      <c r="L1257" s="6"/>
      <c r="O1257" s="2"/>
    </row>
    <row r="1258" spans="11:15">
      <c r="K1258" s="6"/>
      <c r="L1258" s="6"/>
      <c r="O1258" s="2"/>
    </row>
    <row r="1259" spans="11:15">
      <c r="K1259" s="6"/>
      <c r="L1259" s="6"/>
      <c r="O1259" s="2"/>
    </row>
    <row r="1260" spans="11:15">
      <c r="K1260" s="6"/>
      <c r="L1260" s="6"/>
      <c r="O1260" s="2"/>
    </row>
    <row r="1261" spans="11:15">
      <c r="K1261" s="6"/>
      <c r="L1261" s="6"/>
      <c r="O1261" s="2"/>
    </row>
    <row r="1262" spans="11:15">
      <c r="K1262" s="6"/>
      <c r="L1262" s="6"/>
      <c r="O1262" s="2"/>
    </row>
    <row r="1263" spans="11:15">
      <c r="K1263" s="6"/>
      <c r="L1263" s="6"/>
      <c r="O1263" s="2"/>
    </row>
    <row r="1264" spans="11:15">
      <c r="K1264" s="6"/>
      <c r="L1264" s="6"/>
      <c r="O1264" s="2"/>
    </row>
    <row r="1265" spans="11:15">
      <c r="K1265" s="6"/>
      <c r="L1265" s="6"/>
      <c r="O1265" s="2"/>
    </row>
    <row r="1266" spans="11:15">
      <c r="K1266" s="6"/>
      <c r="L1266" s="6"/>
      <c r="O1266" s="2"/>
    </row>
    <row r="1267" spans="11:15">
      <c r="K1267" s="6"/>
      <c r="L1267" s="6"/>
      <c r="O1267" s="2"/>
    </row>
    <row r="1268" spans="11:15">
      <c r="K1268" s="6"/>
      <c r="L1268" s="6"/>
      <c r="O1268" s="2"/>
    </row>
    <row r="1269" spans="11:15">
      <c r="K1269" s="6"/>
      <c r="L1269" s="6"/>
      <c r="O1269" s="2"/>
    </row>
    <row r="1270" spans="11:15">
      <c r="K1270" s="6"/>
      <c r="L1270" s="6"/>
      <c r="O1270" s="2"/>
    </row>
    <row r="1271" spans="11:15">
      <c r="K1271" s="6"/>
      <c r="L1271" s="6"/>
      <c r="O1271" s="2"/>
    </row>
    <row r="1272" spans="11:15">
      <c r="K1272" s="6"/>
      <c r="L1272" s="6"/>
      <c r="O1272" s="2"/>
    </row>
    <row r="1273" spans="11:15">
      <c r="K1273" s="6"/>
      <c r="L1273" s="6"/>
      <c r="O1273" s="2"/>
    </row>
    <row r="1274" spans="11:15">
      <c r="K1274" s="6"/>
      <c r="L1274" s="6"/>
      <c r="O1274" s="2"/>
    </row>
    <row r="1275" spans="11:15">
      <c r="K1275" s="6"/>
      <c r="O1275" s="2"/>
    </row>
    <row r="1276" spans="11:15">
      <c r="K1276" s="6"/>
      <c r="O1276" s="2"/>
    </row>
    <row r="1277" spans="11:15">
      <c r="K1277" s="6"/>
      <c r="O1277" s="2"/>
    </row>
    <row r="1278" spans="11:15">
      <c r="K1278" s="6"/>
      <c r="O1278" s="2"/>
    </row>
    <row r="1279" spans="11:15">
      <c r="K1279" s="6"/>
      <c r="O1279" s="2"/>
    </row>
    <row r="1280" spans="11:15">
      <c r="K1280" s="6"/>
      <c r="O1280" s="2"/>
    </row>
    <row r="1281" spans="11:15">
      <c r="K1281" s="6"/>
      <c r="O1281" s="2"/>
    </row>
    <row r="1282" spans="11:15">
      <c r="K1282" s="6"/>
      <c r="O1282" s="2"/>
    </row>
    <row r="1283" spans="11:15">
      <c r="K1283" s="6"/>
      <c r="O1283" s="2"/>
    </row>
    <row r="1284" spans="11:15">
      <c r="K1284" s="6"/>
      <c r="O1284" s="2"/>
    </row>
    <row r="1285" spans="11:15">
      <c r="K1285" s="6"/>
    </row>
    <row r="1286" spans="11:15">
      <c r="K1286" s="6"/>
    </row>
    <row r="1287" spans="11:15">
      <c r="K1287" s="6"/>
    </row>
    <row r="1288" spans="11:15">
      <c r="K1288" s="6"/>
    </row>
    <row r="1289" spans="11:15">
      <c r="K1289" s="6"/>
    </row>
    <row r="1290" spans="11:15">
      <c r="K1290" s="6"/>
    </row>
    <row r="1291" spans="11:15">
      <c r="K1291" s="6"/>
    </row>
    <row r="1292" spans="11:15">
      <c r="K1292" s="6"/>
    </row>
    <row r="1293" spans="11:15">
      <c r="K1293" s="6"/>
    </row>
    <row r="1294" spans="11:15">
      <c r="K1294" s="6"/>
    </row>
    <row r="1295" spans="11:15">
      <c r="K1295" s="6"/>
    </row>
    <row r="1296" spans="11:15">
      <c r="K1296" s="6"/>
    </row>
    <row r="1297" spans="1:32">
      <c r="K1297" s="6"/>
    </row>
    <row r="1298" spans="1:32">
      <c r="K1298" s="6"/>
    </row>
    <row r="1299" spans="1:32">
      <c r="K1299" s="6"/>
    </row>
    <row r="1300" spans="1:32" s="190" customFormat="1">
      <c r="A1300" s="87"/>
      <c r="B1300" s="191"/>
      <c r="C1300" s="189"/>
      <c r="D1300" s="189"/>
      <c r="E1300" s="189"/>
      <c r="F1300" s="189"/>
      <c r="G1300" s="189"/>
      <c r="H1300" s="189"/>
      <c r="I1300" s="189"/>
      <c r="J1300" s="189"/>
      <c r="K1300" s="6"/>
      <c r="N1300" s="189"/>
      <c r="O1300" s="9"/>
      <c r="P1300" s="87"/>
      <c r="Q1300" s="9"/>
      <c r="R1300" s="158"/>
      <c r="S1300" s="9"/>
      <c r="T1300" s="9"/>
      <c r="U1300" s="9"/>
      <c r="V1300" s="9"/>
      <c r="W1300" s="9"/>
      <c r="X1300" s="9"/>
      <c r="Y1300" s="9"/>
      <c r="Z1300" s="9"/>
      <c r="AA1300" s="9"/>
      <c r="AB1300" s="9"/>
      <c r="AC1300" s="9"/>
      <c r="AD1300" s="9"/>
      <c r="AE1300" s="9"/>
      <c r="AF1300" s="9"/>
    </row>
    <row r="1301" spans="1:32" s="190" customFormat="1">
      <c r="A1301" s="87"/>
      <c r="B1301" s="191"/>
      <c r="C1301" s="189"/>
      <c r="D1301" s="189"/>
      <c r="E1301" s="189"/>
      <c r="F1301" s="189"/>
      <c r="G1301" s="189"/>
      <c r="H1301" s="189"/>
      <c r="I1301" s="189"/>
      <c r="J1301" s="189"/>
      <c r="K1301" s="6"/>
      <c r="N1301" s="189"/>
      <c r="O1301" s="9"/>
      <c r="P1301" s="87"/>
      <c r="Q1301" s="9"/>
      <c r="R1301" s="158"/>
      <c r="S1301" s="9"/>
      <c r="T1301" s="9"/>
      <c r="U1301" s="9"/>
      <c r="V1301" s="9"/>
      <c r="W1301" s="9"/>
      <c r="X1301" s="9"/>
      <c r="Y1301" s="9"/>
      <c r="Z1301" s="9"/>
      <c r="AA1301" s="9"/>
      <c r="AB1301" s="9"/>
      <c r="AC1301" s="9"/>
      <c r="AD1301" s="9"/>
      <c r="AE1301" s="9"/>
      <c r="AF1301" s="9"/>
    </row>
    <row r="1302" spans="1:32" s="190" customFormat="1">
      <c r="A1302" s="87"/>
      <c r="B1302" s="191"/>
      <c r="C1302" s="189"/>
      <c r="D1302" s="189"/>
      <c r="E1302" s="189"/>
      <c r="F1302" s="189"/>
      <c r="G1302" s="189"/>
      <c r="H1302" s="189"/>
      <c r="I1302" s="189"/>
      <c r="J1302" s="189"/>
      <c r="K1302" s="6"/>
      <c r="N1302" s="189"/>
      <c r="O1302" s="9"/>
      <c r="P1302" s="87"/>
      <c r="Q1302" s="9"/>
      <c r="R1302" s="158"/>
      <c r="S1302" s="9"/>
      <c r="T1302" s="9"/>
      <c r="U1302" s="9"/>
      <c r="V1302" s="9"/>
      <c r="W1302" s="9"/>
      <c r="X1302" s="9"/>
      <c r="Y1302" s="9"/>
      <c r="Z1302" s="9"/>
      <c r="AA1302" s="9"/>
      <c r="AB1302" s="9"/>
      <c r="AC1302" s="9"/>
      <c r="AD1302" s="9"/>
      <c r="AE1302" s="9"/>
      <c r="AF1302" s="9"/>
    </row>
    <row r="1303" spans="1:32" s="190" customFormat="1">
      <c r="A1303" s="87"/>
      <c r="B1303" s="191"/>
      <c r="C1303" s="189"/>
      <c r="D1303" s="189"/>
      <c r="E1303" s="189"/>
      <c r="F1303" s="189"/>
      <c r="G1303" s="189"/>
      <c r="H1303" s="189"/>
      <c r="I1303" s="189"/>
      <c r="J1303" s="189"/>
      <c r="K1303" s="6"/>
      <c r="N1303" s="189"/>
      <c r="O1303" s="9"/>
      <c r="P1303" s="87"/>
      <c r="Q1303" s="9"/>
      <c r="R1303" s="158"/>
      <c r="S1303" s="9"/>
      <c r="T1303" s="9"/>
      <c r="U1303" s="9"/>
      <c r="V1303" s="9"/>
      <c r="W1303" s="9"/>
      <c r="X1303" s="9"/>
      <c r="Y1303" s="9"/>
      <c r="Z1303" s="9"/>
      <c r="AA1303" s="9"/>
      <c r="AB1303" s="9"/>
      <c r="AC1303" s="9"/>
      <c r="AD1303" s="9"/>
      <c r="AE1303" s="9"/>
      <c r="AF1303" s="9"/>
    </row>
    <row r="1304" spans="1:32" s="190" customFormat="1">
      <c r="A1304" s="87"/>
      <c r="B1304" s="191"/>
      <c r="C1304" s="189"/>
      <c r="D1304" s="189"/>
      <c r="E1304" s="189"/>
      <c r="F1304" s="189"/>
      <c r="G1304" s="189"/>
      <c r="H1304" s="189"/>
      <c r="I1304" s="189"/>
      <c r="J1304" s="189"/>
      <c r="K1304" s="6"/>
      <c r="N1304" s="189"/>
      <c r="O1304" s="9"/>
      <c r="P1304" s="87"/>
      <c r="Q1304" s="9"/>
      <c r="R1304" s="158"/>
      <c r="S1304" s="9"/>
      <c r="T1304" s="9"/>
      <c r="U1304" s="9"/>
      <c r="V1304" s="9"/>
      <c r="W1304" s="9"/>
      <c r="X1304" s="9"/>
      <c r="Y1304" s="9"/>
      <c r="Z1304" s="9"/>
      <c r="AA1304" s="9"/>
      <c r="AB1304" s="9"/>
      <c r="AC1304" s="9"/>
      <c r="AD1304" s="9"/>
      <c r="AE1304" s="9"/>
      <c r="AF1304" s="9"/>
    </row>
    <row r="1305" spans="1:32" s="190" customFormat="1">
      <c r="A1305" s="87"/>
      <c r="B1305" s="191"/>
      <c r="C1305" s="189"/>
      <c r="D1305" s="189"/>
      <c r="E1305" s="189"/>
      <c r="F1305" s="189"/>
      <c r="G1305" s="189"/>
      <c r="H1305" s="189"/>
      <c r="I1305" s="189"/>
      <c r="J1305" s="189"/>
      <c r="K1305" s="6"/>
      <c r="N1305" s="189"/>
      <c r="O1305" s="9"/>
      <c r="P1305" s="87"/>
      <c r="Q1305" s="9"/>
      <c r="R1305" s="158"/>
      <c r="S1305" s="9"/>
      <c r="T1305" s="9"/>
      <c r="U1305" s="9"/>
      <c r="V1305" s="9"/>
      <c r="W1305" s="9"/>
      <c r="X1305" s="9"/>
      <c r="Y1305" s="9"/>
      <c r="Z1305" s="9"/>
      <c r="AA1305" s="9"/>
      <c r="AB1305" s="9"/>
      <c r="AC1305" s="9"/>
      <c r="AD1305" s="9"/>
      <c r="AE1305" s="9"/>
      <c r="AF1305" s="9"/>
    </row>
    <row r="1306" spans="1:32" s="190" customFormat="1">
      <c r="A1306" s="87"/>
      <c r="B1306" s="191"/>
      <c r="C1306" s="189"/>
      <c r="D1306" s="189"/>
      <c r="E1306" s="189"/>
      <c r="F1306" s="189"/>
      <c r="G1306" s="189"/>
      <c r="H1306" s="189"/>
      <c r="I1306" s="189"/>
      <c r="J1306" s="189"/>
      <c r="K1306" s="6"/>
      <c r="N1306" s="189"/>
      <c r="O1306" s="9"/>
      <c r="P1306" s="87"/>
      <c r="Q1306" s="9"/>
      <c r="R1306" s="158"/>
      <c r="S1306" s="9"/>
      <c r="T1306" s="9"/>
      <c r="U1306" s="9"/>
      <c r="V1306" s="9"/>
      <c r="W1306" s="9"/>
      <c r="X1306" s="9"/>
      <c r="Y1306" s="9"/>
      <c r="Z1306" s="9"/>
      <c r="AA1306" s="9"/>
      <c r="AB1306" s="9"/>
      <c r="AC1306" s="9"/>
      <c r="AD1306" s="9"/>
      <c r="AE1306" s="9"/>
      <c r="AF1306" s="9"/>
    </row>
    <row r="1307" spans="1:32" s="190" customFormat="1">
      <c r="A1307" s="87"/>
      <c r="B1307" s="191"/>
      <c r="C1307" s="189"/>
      <c r="D1307" s="189"/>
      <c r="E1307" s="189"/>
      <c r="F1307" s="189"/>
      <c r="G1307" s="189"/>
      <c r="H1307" s="189"/>
      <c r="I1307" s="189"/>
      <c r="J1307" s="189"/>
      <c r="K1307" s="6"/>
      <c r="N1307" s="189"/>
      <c r="O1307" s="9"/>
      <c r="P1307" s="87"/>
      <c r="Q1307" s="9"/>
      <c r="R1307" s="158"/>
      <c r="S1307" s="9"/>
      <c r="T1307" s="9"/>
      <c r="U1307" s="9"/>
      <c r="V1307" s="9"/>
      <c r="W1307" s="9"/>
      <c r="X1307" s="9"/>
      <c r="Y1307" s="9"/>
      <c r="Z1307" s="9"/>
      <c r="AA1307" s="9"/>
      <c r="AB1307" s="9"/>
      <c r="AC1307" s="9"/>
      <c r="AD1307" s="9"/>
      <c r="AE1307" s="9"/>
      <c r="AF1307" s="9"/>
    </row>
    <row r="1308" spans="1:32" s="190" customFormat="1">
      <c r="A1308" s="87"/>
      <c r="B1308" s="191"/>
      <c r="C1308" s="189"/>
      <c r="D1308" s="189"/>
      <c r="E1308" s="189"/>
      <c r="F1308" s="189"/>
      <c r="G1308" s="189"/>
      <c r="H1308" s="189"/>
      <c r="I1308" s="189"/>
      <c r="J1308" s="189"/>
      <c r="K1308" s="6"/>
      <c r="N1308" s="189"/>
      <c r="O1308" s="9"/>
      <c r="P1308" s="87"/>
      <c r="Q1308" s="9"/>
      <c r="R1308" s="158"/>
      <c r="S1308" s="9"/>
      <c r="T1308" s="9"/>
      <c r="U1308" s="9"/>
      <c r="V1308" s="9"/>
      <c r="W1308" s="9"/>
      <c r="X1308" s="9"/>
      <c r="Y1308" s="9"/>
      <c r="Z1308" s="9"/>
      <c r="AA1308" s="9"/>
      <c r="AB1308" s="9"/>
      <c r="AC1308" s="9"/>
      <c r="AD1308" s="9"/>
      <c r="AE1308" s="9"/>
      <c r="AF1308" s="9"/>
    </row>
    <row r="1309" spans="1:32" s="190" customFormat="1">
      <c r="A1309" s="87"/>
      <c r="B1309" s="191"/>
      <c r="C1309" s="189"/>
      <c r="D1309" s="189"/>
      <c r="E1309" s="189"/>
      <c r="F1309" s="189"/>
      <c r="G1309" s="189"/>
      <c r="H1309" s="189"/>
      <c r="I1309" s="189"/>
      <c r="J1309" s="189"/>
      <c r="K1309" s="6"/>
      <c r="N1309" s="189"/>
      <c r="O1309" s="9"/>
      <c r="P1309" s="87"/>
      <c r="Q1309" s="9"/>
      <c r="R1309" s="158"/>
      <c r="S1309" s="9"/>
      <c r="T1309" s="9"/>
      <c r="U1309" s="9"/>
      <c r="V1309" s="9"/>
      <c r="W1309" s="9"/>
      <c r="X1309" s="9"/>
      <c r="Y1309" s="9"/>
      <c r="Z1309" s="9"/>
      <c r="AA1309" s="9"/>
      <c r="AB1309" s="9"/>
      <c r="AC1309" s="9"/>
      <c r="AD1309" s="9"/>
      <c r="AE1309" s="9"/>
      <c r="AF1309" s="9"/>
    </row>
    <row r="1310" spans="1:32" s="190" customFormat="1">
      <c r="A1310" s="87"/>
      <c r="B1310" s="191"/>
      <c r="C1310" s="189"/>
      <c r="D1310" s="189"/>
      <c r="E1310" s="189"/>
      <c r="F1310" s="189"/>
      <c r="G1310" s="189"/>
      <c r="H1310" s="189"/>
      <c r="I1310" s="189"/>
      <c r="J1310" s="189"/>
      <c r="K1310" s="6"/>
      <c r="N1310" s="189"/>
      <c r="O1310" s="9"/>
      <c r="P1310" s="87"/>
      <c r="Q1310" s="9"/>
      <c r="R1310" s="158"/>
      <c r="S1310" s="9"/>
      <c r="T1310" s="9"/>
      <c r="U1310" s="9"/>
      <c r="V1310" s="9"/>
      <c r="W1310" s="9"/>
      <c r="X1310" s="9"/>
      <c r="Y1310" s="9"/>
      <c r="Z1310" s="9"/>
      <c r="AA1310" s="9"/>
      <c r="AB1310" s="9"/>
      <c r="AC1310" s="9"/>
      <c r="AD1310" s="9"/>
      <c r="AE1310" s="9"/>
      <c r="AF1310" s="9"/>
    </row>
    <row r="1311" spans="1:32" s="190" customFormat="1">
      <c r="A1311" s="87"/>
      <c r="B1311" s="191"/>
      <c r="C1311" s="189"/>
      <c r="D1311" s="189"/>
      <c r="E1311" s="189"/>
      <c r="F1311" s="189"/>
      <c r="G1311" s="189"/>
      <c r="H1311" s="189"/>
      <c r="I1311" s="189"/>
      <c r="J1311" s="189"/>
      <c r="K1311" s="6"/>
      <c r="N1311" s="189"/>
      <c r="O1311" s="9"/>
      <c r="P1311" s="87"/>
      <c r="Q1311" s="9"/>
      <c r="R1311" s="158"/>
      <c r="S1311" s="9"/>
      <c r="T1311" s="9"/>
      <c r="U1311" s="9"/>
      <c r="V1311" s="9"/>
      <c r="W1311" s="9"/>
      <c r="X1311" s="9"/>
      <c r="Y1311" s="9"/>
      <c r="Z1311" s="9"/>
      <c r="AA1311" s="9"/>
      <c r="AB1311" s="9"/>
      <c r="AC1311" s="9"/>
      <c r="AD1311" s="9"/>
      <c r="AE1311" s="9"/>
      <c r="AF1311" s="9"/>
    </row>
    <row r="1312" spans="1:32" s="190" customFormat="1">
      <c r="A1312" s="87"/>
      <c r="B1312" s="191"/>
      <c r="C1312" s="189"/>
      <c r="D1312" s="189"/>
      <c r="E1312" s="189"/>
      <c r="F1312" s="189"/>
      <c r="G1312" s="189"/>
      <c r="H1312" s="189"/>
      <c r="I1312" s="189"/>
      <c r="J1312" s="189"/>
      <c r="K1312" s="6"/>
      <c r="N1312" s="189"/>
      <c r="O1312" s="9"/>
      <c r="P1312" s="87"/>
      <c r="Q1312" s="9"/>
      <c r="R1312" s="158"/>
      <c r="S1312" s="9"/>
      <c r="T1312" s="9"/>
      <c r="U1312" s="9"/>
      <c r="V1312" s="9"/>
      <c r="W1312" s="9"/>
      <c r="X1312" s="9"/>
      <c r="Y1312" s="9"/>
      <c r="Z1312" s="9"/>
      <c r="AA1312" s="9"/>
      <c r="AB1312" s="9"/>
      <c r="AC1312" s="9"/>
      <c r="AD1312" s="9"/>
      <c r="AE1312" s="9"/>
      <c r="AF1312" s="9"/>
    </row>
    <row r="1313" spans="1:32" s="190" customFormat="1">
      <c r="A1313" s="87"/>
      <c r="B1313" s="191"/>
      <c r="C1313" s="189"/>
      <c r="D1313" s="189"/>
      <c r="E1313" s="189"/>
      <c r="F1313" s="189"/>
      <c r="G1313" s="189"/>
      <c r="H1313" s="189"/>
      <c r="I1313" s="189"/>
      <c r="J1313" s="189"/>
      <c r="K1313" s="6"/>
      <c r="N1313" s="189"/>
      <c r="O1313" s="9"/>
      <c r="P1313" s="87"/>
      <c r="Q1313" s="9"/>
      <c r="R1313" s="158"/>
      <c r="S1313" s="9"/>
      <c r="T1313" s="9"/>
      <c r="U1313" s="9"/>
      <c r="V1313" s="9"/>
      <c r="W1313" s="9"/>
      <c r="X1313" s="9"/>
      <c r="Y1313" s="9"/>
      <c r="Z1313" s="9"/>
      <c r="AA1313" s="9"/>
      <c r="AB1313" s="9"/>
      <c r="AC1313" s="9"/>
      <c r="AD1313" s="9"/>
      <c r="AE1313" s="9"/>
      <c r="AF1313" s="9"/>
    </row>
    <row r="1314" spans="1:32" s="190" customFormat="1">
      <c r="A1314" s="87"/>
      <c r="B1314" s="191"/>
      <c r="C1314" s="189"/>
      <c r="D1314" s="189"/>
      <c r="E1314" s="189"/>
      <c r="F1314" s="189"/>
      <c r="G1314" s="189"/>
      <c r="H1314" s="189"/>
      <c r="I1314" s="189"/>
      <c r="J1314" s="189"/>
      <c r="K1314" s="6"/>
      <c r="N1314" s="189"/>
      <c r="O1314" s="9"/>
      <c r="P1314" s="87"/>
      <c r="Q1314" s="9"/>
      <c r="R1314" s="158"/>
      <c r="S1314" s="9"/>
      <c r="T1314" s="9"/>
      <c r="U1314" s="9"/>
      <c r="V1314" s="9"/>
      <c r="W1314" s="9"/>
      <c r="X1314" s="9"/>
      <c r="Y1314" s="9"/>
      <c r="Z1314" s="9"/>
      <c r="AA1314" s="9"/>
      <c r="AB1314" s="9"/>
      <c r="AC1314" s="9"/>
      <c r="AD1314" s="9"/>
      <c r="AE1314" s="9"/>
      <c r="AF1314" s="9"/>
    </row>
    <row r="1315" spans="1:32" s="190" customFormat="1">
      <c r="A1315" s="87"/>
      <c r="B1315" s="191"/>
      <c r="C1315" s="189"/>
      <c r="D1315" s="189"/>
      <c r="E1315" s="189"/>
      <c r="F1315" s="189"/>
      <c r="G1315" s="189"/>
      <c r="H1315" s="189"/>
      <c r="I1315" s="189"/>
      <c r="J1315" s="189"/>
      <c r="K1315" s="6"/>
      <c r="N1315" s="189"/>
      <c r="O1315" s="9"/>
      <c r="P1315" s="87"/>
      <c r="Q1315" s="9"/>
      <c r="R1315" s="158"/>
      <c r="S1315" s="9"/>
      <c r="T1315" s="9"/>
      <c r="U1315" s="9"/>
      <c r="V1315" s="9"/>
      <c r="W1315" s="9"/>
      <c r="X1315" s="9"/>
      <c r="Y1315" s="9"/>
      <c r="Z1315" s="9"/>
      <c r="AA1315" s="9"/>
      <c r="AB1315" s="9"/>
      <c r="AC1315" s="9"/>
      <c r="AD1315" s="9"/>
      <c r="AE1315" s="9"/>
      <c r="AF1315" s="9"/>
    </row>
    <row r="1316" spans="1:32" s="190" customFormat="1">
      <c r="A1316" s="87"/>
      <c r="B1316" s="191"/>
      <c r="C1316" s="189"/>
      <c r="D1316" s="189"/>
      <c r="E1316" s="189"/>
      <c r="F1316" s="189"/>
      <c r="G1316" s="189"/>
      <c r="H1316" s="189"/>
      <c r="I1316" s="189"/>
      <c r="J1316" s="189"/>
      <c r="K1316" s="6"/>
      <c r="N1316" s="189"/>
      <c r="O1316" s="9"/>
      <c r="P1316" s="87"/>
      <c r="Q1316" s="9"/>
      <c r="R1316" s="158"/>
      <c r="S1316" s="9"/>
      <c r="T1316" s="9"/>
      <c r="U1316" s="9"/>
      <c r="V1316" s="9"/>
      <c r="W1316" s="9"/>
      <c r="X1316" s="9"/>
      <c r="Y1316" s="9"/>
      <c r="Z1316" s="9"/>
      <c r="AA1316" s="9"/>
      <c r="AB1316" s="9"/>
      <c r="AC1316" s="9"/>
      <c r="AD1316" s="9"/>
      <c r="AE1316" s="9"/>
      <c r="AF1316" s="9"/>
    </row>
    <row r="1317" spans="1:32" s="190" customFormat="1">
      <c r="A1317" s="87"/>
      <c r="B1317" s="191"/>
      <c r="C1317" s="189"/>
      <c r="D1317" s="189"/>
      <c r="E1317" s="189"/>
      <c r="F1317" s="189"/>
      <c r="G1317" s="189"/>
      <c r="H1317" s="189"/>
      <c r="I1317" s="189"/>
      <c r="J1317" s="189"/>
      <c r="K1317" s="6"/>
      <c r="N1317" s="189"/>
      <c r="O1317" s="9"/>
      <c r="P1317" s="87"/>
      <c r="Q1317" s="9"/>
      <c r="R1317" s="158"/>
      <c r="S1317" s="9"/>
      <c r="T1317" s="9"/>
      <c r="U1317" s="9"/>
      <c r="V1317" s="9"/>
      <c r="W1317" s="9"/>
      <c r="X1317" s="9"/>
      <c r="Y1317" s="9"/>
      <c r="Z1317" s="9"/>
      <c r="AA1317" s="9"/>
      <c r="AB1317" s="9"/>
      <c r="AC1317" s="9"/>
      <c r="AD1317" s="9"/>
      <c r="AE1317" s="9"/>
      <c r="AF1317" s="9"/>
    </row>
    <row r="1318" spans="1:32" s="190" customFormat="1">
      <c r="A1318" s="87"/>
      <c r="B1318" s="191"/>
      <c r="C1318" s="189"/>
      <c r="D1318" s="189"/>
      <c r="E1318" s="189"/>
      <c r="F1318" s="189"/>
      <c r="G1318" s="189"/>
      <c r="H1318" s="189"/>
      <c r="I1318" s="189"/>
      <c r="J1318" s="189"/>
      <c r="K1318" s="6"/>
      <c r="N1318" s="189"/>
      <c r="O1318" s="9"/>
      <c r="P1318" s="87"/>
      <c r="Q1318" s="9"/>
      <c r="R1318" s="158"/>
      <c r="S1318" s="9"/>
      <c r="T1318" s="9"/>
      <c r="U1318" s="9"/>
      <c r="V1318" s="9"/>
      <c r="W1318" s="9"/>
      <c r="X1318" s="9"/>
      <c r="Y1318" s="9"/>
      <c r="Z1318" s="9"/>
      <c r="AA1318" s="9"/>
      <c r="AB1318" s="9"/>
      <c r="AC1318" s="9"/>
      <c r="AD1318" s="9"/>
      <c r="AE1318" s="9"/>
      <c r="AF1318" s="9"/>
    </row>
    <row r="1319" spans="1:32" s="190" customFormat="1">
      <c r="A1319" s="87"/>
      <c r="B1319" s="191"/>
      <c r="C1319" s="189"/>
      <c r="D1319" s="189"/>
      <c r="E1319" s="189"/>
      <c r="F1319" s="189"/>
      <c r="G1319" s="189"/>
      <c r="H1319" s="189"/>
      <c r="I1319" s="189"/>
      <c r="J1319" s="189"/>
      <c r="K1319" s="6"/>
      <c r="N1319" s="189"/>
      <c r="O1319" s="9"/>
      <c r="P1319" s="87"/>
      <c r="Q1319" s="9"/>
      <c r="R1319" s="158"/>
      <c r="S1319" s="9"/>
      <c r="T1319" s="9"/>
      <c r="U1319" s="9"/>
      <c r="V1319" s="9"/>
      <c r="W1319" s="9"/>
      <c r="X1319" s="9"/>
      <c r="Y1319" s="9"/>
      <c r="Z1319" s="9"/>
      <c r="AA1319" s="9"/>
      <c r="AB1319" s="9"/>
      <c r="AC1319" s="9"/>
      <c r="AD1319" s="9"/>
      <c r="AE1319" s="9"/>
      <c r="AF1319" s="9"/>
    </row>
    <row r="1320" spans="1:32" s="190" customFormat="1">
      <c r="A1320" s="87"/>
      <c r="B1320" s="191"/>
      <c r="C1320" s="189"/>
      <c r="D1320" s="189"/>
      <c r="E1320" s="189"/>
      <c r="F1320" s="189"/>
      <c r="G1320" s="189"/>
      <c r="H1320" s="189"/>
      <c r="I1320" s="189"/>
      <c r="J1320" s="189"/>
      <c r="K1320" s="6"/>
      <c r="N1320" s="189"/>
      <c r="O1320" s="9"/>
      <c r="P1320" s="87"/>
      <c r="Q1320" s="9"/>
      <c r="R1320" s="158"/>
      <c r="S1320" s="9"/>
      <c r="T1320" s="9"/>
      <c r="U1320" s="9"/>
      <c r="V1320" s="9"/>
      <c r="W1320" s="9"/>
      <c r="X1320" s="9"/>
      <c r="Y1320" s="9"/>
      <c r="Z1320" s="9"/>
      <c r="AA1320" s="9"/>
      <c r="AB1320" s="9"/>
      <c r="AC1320" s="9"/>
      <c r="AD1320" s="9"/>
      <c r="AE1320" s="9"/>
      <c r="AF1320" s="9"/>
    </row>
    <row r="1321" spans="1:32" s="190" customFormat="1">
      <c r="A1321" s="87"/>
      <c r="B1321" s="191"/>
      <c r="C1321" s="189"/>
      <c r="D1321" s="189"/>
      <c r="E1321" s="189"/>
      <c r="F1321" s="189"/>
      <c r="G1321" s="189"/>
      <c r="H1321" s="189"/>
      <c r="I1321" s="189"/>
      <c r="J1321" s="189"/>
      <c r="K1321" s="6"/>
      <c r="N1321" s="189"/>
      <c r="O1321" s="9"/>
      <c r="P1321" s="87"/>
      <c r="Q1321" s="9"/>
      <c r="R1321" s="158"/>
      <c r="S1321" s="9"/>
      <c r="T1321" s="9"/>
      <c r="U1321" s="9"/>
      <c r="V1321" s="9"/>
      <c r="W1321" s="9"/>
      <c r="X1321" s="9"/>
      <c r="Y1321" s="9"/>
      <c r="Z1321" s="9"/>
      <c r="AA1321" s="9"/>
      <c r="AB1321" s="9"/>
      <c r="AC1321" s="9"/>
      <c r="AD1321" s="9"/>
      <c r="AE1321" s="9"/>
      <c r="AF1321" s="9"/>
    </row>
    <row r="1322" spans="1:32" s="190" customFormat="1">
      <c r="A1322" s="87"/>
      <c r="B1322" s="191"/>
      <c r="C1322" s="189"/>
      <c r="D1322" s="189"/>
      <c r="E1322" s="189"/>
      <c r="F1322" s="189"/>
      <c r="G1322" s="189"/>
      <c r="H1322" s="189"/>
      <c r="I1322" s="189"/>
      <c r="J1322" s="189"/>
      <c r="K1322" s="6"/>
      <c r="N1322" s="189"/>
      <c r="O1322" s="9"/>
      <c r="P1322" s="87"/>
      <c r="Q1322" s="9"/>
      <c r="R1322" s="158"/>
      <c r="S1322" s="9"/>
      <c r="T1322" s="9"/>
      <c r="U1322" s="9"/>
      <c r="V1322" s="9"/>
      <c r="W1322" s="9"/>
      <c r="X1322" s="9"/>
      <c r="Y1322" s="9"/>
      <c r="Z1322" s="9"/>
      <c r="AA1322" s="9"/>
      <c r="AB1322" s="9"/>
      <c r="AC1322" s="9"/>
      <c r="AD1322" s="9"/>
      <c r="AE1322" s="9"/>
      <c r="AF1322" s="9"/>
    </row>
    <row r="1323" spans="1:32" s="190" customFormat="1">
      <c r="A1323" s="87"/>
      <c r="B1323" s="191"/>
      <c r="C1323" s="189"/>
      <c r="D1323" s="189"/>
      <c r="E1323" s="189"/>
      <c r="F1323" s="189"/>
      <c r="G1323" s="189"/>
      <c r="H1323" s="189"/>
      <c r="I1323" s="189"/>
      <c r="J1323" s="189"/>
      <c r="K1323" s="6"/>
      <c r="N1323" s="189"/>
      <c r="O1323" s="9"/>
      <c r="P1323" s="87"/>
      <c r="Q1323" s="9"/>
      <c r="R1323" s="158"/>
      <c r="S1323" s="9"/>
      <c r="T1323" s="9"/>
      <c r="U1323" s="9"/>
      <c r="V1323" s="9"/>
      <c r="W1323" s="9"/>
      <c r="X1323" s="9"/>
      <c r="Y1323" s="9"/>
      <c r="Z1323" s="9"/>
      <c r="AA1323" s="9"/>
      <c r="AB1323" s="9"/>
      <c r="AC1323" s="9"/>
      <c r="AD1323" s="9"/>
      <c r="AE1323" s="9"/>
      <c r="AF1323" s="9"/>
    </row>
    <row r="1324" spans="1:32" s="190" customFormat="1">
      <c r="A1324" s="87"/>
      <c r="B1324" s="191"/>
      <c r="C1324" s="189"/>
      <c r="D1324" s="189"/>
      <c r="E1324" s="189"/>
      <c r="F1324" s="189"/>
      <c r="G1324" s="189"/>
      <c r="H1324" s="189"/>
      <c r="I1324" s="189"/>
      <c r="J1324" s="189"/>
      <c r="K1324" s="6"/>
      <c r="N1324" s="189"/>
      <c r="O1324" s="9"/>
      <c r="P1324" s="87"/>
      <c r="Q1324" s="9"/>
      <c r="R1324" s="158"/>
      <c r="S1324" s="9"/>
      <c r="T1324" s="9"/>
      <c r="U1324" s="9"/>
      <c r="V1324" s="9"/>
      <c r="W1324" s="9"/>
      <c r="X1324" s="9"/>
      <c r="Y1324" s="9"/>
      <c r="Z1324" s="9"/>
      <c r="AA1324" s="9"/>
      <c r="AB1324" s="9"/>
      <c r="AC1324" s="9"/>
      <c r="AD1324" s="9"/>
      <c r="AE1324" s="9"/>
      <c r="AF1324" s="9"/>
    </row>
    <row r="1325" spans="1:32" s="190" customFormat="1">
      <c r="A1325" s="87"/>
      <c r="B1325" s="191"/>
      <c r="C1325" s="189"/>
      <c r="D1325" s="189"/>
      <c r="E1325" s="189"/>
      <c r="F1325" s="189"/>
      <c r="G1325" s="189"/>
      <c r="H1325" s="189"/>
      <c r="I1325" s="189"/>
      <c r="J1325" s="189"/>
      <c r="K1325" s="6"/>
      <c r="N1325" s="189"/>
      <c r="O1325" s="9"/>
      <c r="P1325" s="87"/>
      <c r="Q1325" s="9"/>
      <c r="R1325" s="158"/>
      <c r="S1325" s="9"/>
      <c r="T1325" s="9"/>
      <c r="U1325" s="9"/>
      <c r="V1325" s="9"/>
      <c r="W1325" s="9"/>
      <c r="X1325" s="9"/>
      <c r="Y1325" s="9"/>
      <c r="Z1325" s="9"/>
      <c r="AA1325" s="9"/>
      <c r="AB1325" s="9"/>
      <c r="AC1325" s="9"/>
      <c r="AD1325" s="9"/>
      <c r="AE1325" s="9"/>
      <c r="AF1325" s="9"/>
    </row>
    <row r="1326" spans="1:32" s="190" customFormat="1">
      <c r="A1326" s="87"/>
      <c r="B1326" s="191"/>
      <c r="C1326" s="189"/>
      <c r="D1326" s="189"/>
      <c r="E1326" s="189"/>
      <c r="F1326" s="189"/>
      <c r="G1326" s="189"/>
      <c r="H1326" s="189"/>
      <c r="I1326" s="189"/>
      <c r="J1326" s="189"/>
      <c r="K1326" s="6"/>
      <c r="N1326" s="189"/>
      <c r="O1326" s="9"/>
      <c r="P1326" s="87"/>
      <c r="Q1326" s="9"/>
      <c r="R1326" s="158"/>
      <c r="S1326" s="9"/>
      <c r="T1326" s="9"/>
      <c r="U1326" s="9"/>
      <c r="V1326" s="9"/>
      <c r="W1326" s="9"/>
      <c r="X1326" s="9"/>
      <c r="Y1326" s="9"/>
      <c r="Z1326" s="9"/>
      <c r="AA1326" s="9"/>
      <c r="AB1326" s="9"/>
      <c r="AC1326" s="9"/>
      <c r="AD1326" s="9"/>
      <c r="AE1326" s="9"/>
      <c r="AF1326" s="9"/>
    </row>
    <row r="1327" spans="1:32" s="190" customFormat="1">
      <c r="A1327" s="87"/>
      <c r="B1327" s="191"/>
      <c r="C1327" s="189"/>
      <c r="D1327" s="189"/>
      <c r="E1327" s="189"/>
      <c r="F1327" s="189"/>
      <c r="G1327" s="189"/>
      <c r="H1327" s="189"/>
      <c r="I1327" s="189"/>
      <c r="J1327" s="189"/>
      <c r="K1327" s="6"/>
      <c r="N1327" s="189"/>
      <c r="O1327" s="9"/>
      <c r="P1327" s="87"/>
      <c r="Q1327" s="9"/>
      <c r="R1327" s="158"/>
      <c r="S1327" s="9"/>
      <c r="T1327" s="9"/>
      <c r="U1327" s="9"/>
      <c r="V1327" s="9"/>
      <c r="W1327" s="9"/>
      <c r="X1327" s="9"/>
      <c r="Y1327" s="9"/>
      <c r="Z1327" s="9"/>
      <c r="AA1327" s="9"/>
      <c r="AB1327" s="9"/>
      <c r="AC1327" s="9"/>
      <c r="AD1327" s="9"/>
      <c r="AE1327" s="9"/>
      <c r="AF1327" s="9"/>
    </row>
    <row r="1328" spans="1:32" s="190" customFormat="1">
      <c r="A1328" s="87"/>
      <c r="B1328" s="191"/>
      <c r="C1328" s="189"/>
      <c r="D1328" s="189"/>
      <c r="E1328" s="189"/>
      <c r="F1328" s="189"/>
      <c r="G1328" s="189"/>
      <c r="H1328" s="189"/>
      <c r="I1328" s="189"/>
      <c r="J1328" s="189"/>
      <c r="K1328" s="6"/>
      <c r="N1328" s="189"/>
      <c r="O1328" s="9"/>
      <c r="P1328" s="87"/>
      <c r="Q1328" s="9"/>
      <c r="R1328" s="158"/>
      <c r="S1328" s="9"/>
      <c r="T1328" s="9"/>
      <c r="U1328" s="9"/>
      <c r="V1328" s="9"/>
      <c r="W1328" s="9"/>
      <c r="X1328" s="9"/>
      <c r="Y1328" s="9"/>
      <c r="Z1328" s="9"/>
      <c r="AA1328" s="9"/>
      <c r="AB1328" s="9"/>
      <c r="AC1328" s="9"/>
      <c r="AD1328" s="9"/>
      <c r="AE1328" s="9"/>
      <c r="AF1328" s="9"/>
    </row>
    <row r="1329" spans="1:32" s="190" customFormat="1">
      <c r="A1329" s="87"/>
      <c r="B1329" s="191"/>
      <c r="C1329" s="189"/>
      <c r="D1329" s="189"/>
      <c r="E1329" s="189"/>
      <c r="F1329" s="189"/>
      <c r="G1329" s="189"/>
      <c r="H1329" s="189"/>
      <c r="I1329" s="189"/>
      <c r="J1329" s="189"/>
      <c r="K1329" s="6"/>
      <c r="N1329" s="189"/>
      <c r="O1329" s="9"/>
      <c r="P1329" s="87"/>
      <c r="Q1329" s="9"/>
      <c r="R1329" s="158"/>
      <c r="S1329" s="9"/>
      <c r="T1329" s="9"/>
      <c r="U1329" s="9"/>
      <c r="V1329" s="9"/>
      <c r="W1329" s="9"/>
      <c r="X1329" s="9"/>
      <c r="Y1329" s="9"/>
      <c r="Z1329" s="9"/>
      <c r="AA1329" s="9"/>
      <c r="AB1329" s="9"/>
      <c r="AC1329" s="9"/>
      <c r="AD1329" s="9"/>
      <c r="AE1329" s="9"/>
      <c r="AF1329" s="9"/>
    </row>
    <row r="1330" spans="1:32" s="190" customFormat="1">
      <c r="A1330" s="87"/>
      <c r="B1330" s="191"/>
      <c r="C1330" s="189"/>
      <c r="D1330" s="189"/>
      <c r="E1330" s="189"/>
      <c r="F1330" s="189"/>
      <c r="G1330" s="189"/>
      <c r="H1330" s="189"/>
      <c r="I1330" s="189"/>
      <c r="J1330" s="189"/>
      <c r="K1330" s="6"/>
      <c r="N1330" s="189"/>
      <c r="O1330" s="9"/>
      <c r="P1330" s="87"/>
      <c r="Q1330" s="9"/>
      <c r="R1330" s="158"/>
      <c r="S1330" s="9"/>
      <c r="T1330" s="9"/>
      <c r="U1330" s="9"/>
      <c r="V1330" s="9"/>
      <c r="W1330" s="9"/>
      <c r="X1330" s="9"/>
      <c r="Y1330" s="9"/>
      <c r="Z1330" s="9"/>
      <c r="AA1330" s="9"/>
      <c r="AB1330" s="9"/>
      <c r="AC1330" s="9"/>
      <c r="AD1330" s="9"/>
      <c r="AE1330" s="9"/>
      <c r="AF1330" s="9"/>
    </row>
    <row r="1331" spans="1:32" s="190" customFormat="1">
      <c r="A1331" s="87"/>
      <c r="B1331" s="191"/>
      <c r="C1331" s="189"/>
      <c r="D1331" s="189"/>
      <c r="E1331" s="189"/>
      <c r="F1331" s="189"/>
      <c r="G1331" s="189"/>
      <c r="H1331" s="189"/>
      <c r="I1331" s="189"/>
      <c r="J1331" s="189"/>
      <c r="K1331" s="6"/>
      <c r="N1331" s="189"/>
      <c r="O1331" s="9"/>
      <c r="P1331" s="87"/>
      <c r="Q1331" s="9"/>
      <c r="R1331" s="158"/>
      <c r="S1331" s="9"/>
      <c r="T1331" s="9"/>
      <c r="U1331" s="9"/>
      <c r="V1331" s="9"/>
      <c r="W1331" s="9"/>
      <c r="X1331" s="9"/>
      <c r="Y1331" s="9"/>
      <c r="Z1331" s="9"/>
      <c r="AA1331" s="9"/>
      <c r="AB1331" s="9"/>
      <c r="AC1331" s="9"/>
      <c r="AD1331" s="9"/>
      <c r="AE1331" s="9"/>
      <c r="AF1331" s="9"/>
    </row>
    <row r="1332" spans="1:32" s="190" customFormat="1">
      <c r="A1332" s="87"/>
      <c r="B1332" s="191"/>
      <c r="C1332" s="189"/>
      <c r="D1332" s="189"/>
      <c r="E1332" s="189"/>
      <c r="F1332" s="189"/>
      <c r="G1332" s="189"/>
      <c r="H1332" s="189"/>
      <c r="I1332" s="189"/>
      <c r="J1332" s="189"/>
      <c r="K1332" s="6"/>
      <c r="N1332" s="189"/>
      <c r="O1332" s="9"/>
      <c r="P1332" s="87"/>
      <c r="Q1332" s="9"/>
      <c r="R1332" s="158"/>
      <c r="S1332" s="9"/>
      <c r="T1332" s="9"/>
      <c r="U1332" s="9"/>
      <c r="V1332" s="9"/>
      <c r="W1332" s="9"/>
      <c r="X1332" s="9"/>
      <c r="Y1332" s="9"/>
      <c r="Z1332" s="9"/>
      <c r="AA1332" s="9"/>
      <c r="AB1332" s="9"/>
      <c r="AC1332" s="9"/>
      <c r="AD1332" s="9"/>
      <c r="AE1332" s="9"/>
      <c r="AF1332" s="9"/>
    </row>
    <row r="1333" spans="1:32" s="190" customFormat="1">
      <c r="A1333" s="87"/>
      <c r="B1333" s="191"/>
      <c r="C1333" s="189"/>
      <c r="D1333" s="189"/>
      <c r="E1333" s="189"/>
      <c r="F1333" s="189"/>
      <c r="G1333" s="189"/>
      <c r="H1333" s="189"/>
      <c r="I1333" s="189"/>
      <c r="J1333" s="189"/>
      <c r="K1333" s="6"/>
      <c r="N1333" s="189"/>
      <c r="O1333" s="9"/>
      <c r="P1333" s="87"/>
      <c r="Q1333" s="9"/>
      <c r="R1333" s="158"/>
      <c r="S1333" s="9"/>
      <c r="T1333" s="9"/>
      <c r="U1333" s="9"/>
      <c r="V1333" s="9"/>
      <c r="W1333" s="9"/>
      <c r="X1333" s="9"/>
      <c r="Y1333" s="9"/>
      <c r="Z1333" s="9"/>
      <c r="AA1333" s="9"/>
      <c r="AB1333" s="9"/>
      <c r="AC1333" s="9"/>
      <c r="AD1333" s="9"/>
      <c r="AE1333" s="9"/>
      <c r="AF1333" s="9"/>
    </row>
    <row r="1334" spans="1:32" s="190" customFormat="1">
      <c r="A1334" s="87"/>
      <c r="B1334" s="191"/>
      <c r="C1334" s="189"/>
      <c r="D1334" s="189"/>
      <c r="E1334" s="189"/>
      <c r="F1334" s="189"/>
      <c r="G1334" s="189"/>
      <c r="H1334" s="189"/>
      <c r="I1334" s="189"/>
      <c r="J1334" s="189"/>
      <c r="K1334" s="6"/>
      <c r="N1334" s="189"/>
      <c r="O1334" s="9"/>
      <c r="P1334" s="87"/>
      <c r="Q1334" s="9"/>
      <c r="R1334" s="158"/>
      <c r="S1334" s="9"/>
      <c r="T1334" s="9"/>
      <c r="U1334" s="9"/>
      <c r="V1334" s="9"/>
      <c r="W1334" s="9"/>
      <c r="X1334" s="9"/>
      <c r="Y1334" s="9"/>
      <c r="Z1334" s="9"/>
      <c r="AA1334" s="9"/>
      <c r="AB1334" s="9"/>
      <c r="AC1334" s="9"/>
      <c r="AD1334" s="9"/>
      <c r="AE1334" s="9"/>
      <c r="AF1334" s="9"/>
    </row>
    <row r="1335" spans="1:32" s="190" customFormat="1">
      <c r="A1335" s="87"/>
      <c r="B1335" s="191"/>
      <c r="C1335" s="189"/>
      <c r="D1335" s="189"/>
      <c r="E1335" s="189"/>
      <c r="F1335" s="189"/>
      <c r="G1335" s="189"/>
      <c r="H1335" s="189"/>
      <c r="I1335" s="189"/>
      <c r="J1335" s="189"/>
      <c r="K1335" s="6"/>
      <c r="N1335" s="189"/>
      <c r="O1335" s="9"/>
      <c r="P1335" s="87"/>
      <c r="Q1335" s="9"/>
      <c r="R1335" s="158"/>
      <c r="S1335" s="9"/>
      <c r="T1335" s="9"/>
      <c r="U1335" s="9"/>
      <c r="V1335" s="9"/>
      <c r="W1335" s="9"/>
      <c r="X1335" s="9"/>
      <c r="Y1335" s="9"/>
      <c r="Z1335" s="9"/>
      <c r="AA1335" s="9"/>
      <c r="AB1335" s="9"/>
      <c r="AC1335" s="9"/>
      <c r="AD1335" s="9"/>
      <c r="AE1335" s="9"/>
      <c r="AF1335" s="9"/>
    </row>
    <row r="1336" spans="1:32" s="190" customFormat="1">
      <c r="A1336" s="87"/>
      <c r="B1336" s="191"/>
      <c r="C1336" s="189"/>
      <c r="D1336" s="189"/>
      <c r="E1336" s="189"/>
      <c r="F1336" s="189"/>
      <c r="G1336" s="189"/>
      <c r="H1336" s="189"/>
      <c r="I1336" s="189"/>
      <c r="J1336" s="189"/>
      <c r="K1336" s="6"/>
      <c r="N1336" s="189"/>
      <c r="O1336" s="9"/>
      <c r="P1336" s="87"/>
      <c r="Q1336" s="9"/>
      <c r="R1336" s="158"/>
      <c r="S1336" s="9"/>
      <c r="T1336" s="9"/>
      <c r="U1336" s="9"/>
      <c r="V1336" s="9"/>
      <c r="W1336" s="9"/>
      <c r="X1336" s="9"/>
      <c r="Y1336" s="9"/>
      <c r="Z1336" s="9"/>
      <c r="AA1336" s="9"/>
      <c r="AB1336" s="9"/>
      <c r="AC1336" s="9"/>
      <c r="AD1336" s="9"/>
      <c r="AE1336" s="9"/>
      <c r="AF1336" s="9"/>
    </row>
    <row r="1337" spans="1:32" s="190" customFormat="1">
      <c r="A1337" s="87"/>
      <c r="B1337" s="191"/>
      <c r="C1337" s="189"/>
      <c r="D1337" s="189"/>
      <c r="E1337" s="189"/>
      <c r="F1337" s="189"/>
      <c r="G1337" s="189"/>
      <c r="H1337" s="189"/>
      <c r="I1337" s="189"/>
      <c r="J1337" s="189"/>
      <c r="K1337" s="6"/>
      <c r="N1337" s="189"/>
      <c r="O1337" s="9"/>
      <c r="P1337" s="87"/>
      <c r="Q1337" s="9"/>
      <c r="R1337" s="158"/>
      <c r="S1337" s="9"/>
      <c r="T1337" s="9"/>
      <c r="U1337" s="9"/>
      <c r="V1337" s="9"/>
      <c r="W1337" s="9"/>
      <c r="X1337" s="9"/>
      <c r="Y1337" s="9"/>
      <c r="Z1337" s="9"/>
      <c r="AA1337" s="9"/>
      <c r="AB1337" s="9"/>
      <c r="AC1337" s="9"/>
      <c r="AD1337" s="9"/>
      <c r="AE1337" s="9"/>
      <c r="AF1337" s="9"/>
    </row>
    <row r="1338" spans="1:32" s="190" customFormat="1">
      <c r="A1338" s="87"/>
      <c r="B1338" s="191"/>
      <c r="C1338" s="189"/>
      <c r="D1338" s="189"/>
      <c r="E1338" s="189"/>
      <c r="F1338" s="189"/>
      <c r="G1338" s="189"/>
      <c r="H1338" s="189"/>
      <c r="I1338" s="189"/>
      <c r="J1338" s="189"/>
      <c r="K1338" s="6"/>
      <c r="N1338" s="189"/>
      <c r="O1338" s="9"/>
      <c r="P1338" s="87"/>
      <c r="Q1338" s="9"/>
      <c r="R1338" s="158"/>
      <c r="S1338" s="9"/>
      <c r="T1338" s="9"/>
      <c r="U1338" s="9"/>
      <c r="V1338" s="9"/>
      <c r="W1338" s="9"/>
      <c r="X1338" s="9"/>
      <c r="Y1338" s="9"/>
      <c r="Z1338" s="9"/>
      <c r="AA1338" s="9"/>
      <c r="AB1338" s="9"/>
      <c r="AC1338" s="9"/>
      <c r="AD1338" s="9"/>
      <c r="AE1338" s="9"/>
      <c r="AF1338" s="9"/>
    </row>
    <row r="1339" spans="1:32" s="190" customFormat="1">
      <c r="A1339" s="87"/>
      <c r="B1339" s="191"/>
      <c r="C1339" s="189"/>
      <c r="D1339" s="189"/>
      <c r="E1339" s="189"/>
      <c r="F1339" s="189"/>
      <c r="G1339" s="189"/>
      <c r="H1339" s="189"/>
      <c r="I1339" s="189"/>
      <c r="J1339" s="189"/>
      <c r="K1339" s="6"/>
      <c r="N1339" s="189"/>
      <c r="O1339" s="9"/>
      <c r="P1339" s="87"/>
      <c r="Q1339" s="9"/>
      <c r="R1339" s="158"/>
      <c r="S1339" s="9"/>
      <c r="T1339" s="9"/>
      <c r="U1339" s="9"/>
      <c r="V1339" s="9"/>
      <c r="W1339" s="9"/>
      <c r="X1339" s="9"/>
      <c r="Y1339" s="9"/>
      <c r="Z1339" s="9"/>
      <c r="AA1339" s="9"/>
      <c r="AB1339" s="9"/>
      <c r="AC1339" s="9"/>
      <c r="AD1339" s="9"/>
      <c r="AE1339" s="9"/>
      <c r="AF1339" s="9"/>
    </row>
    <row r="1340" spans="1:32" s="190" customFormat="1">
      <c r="A1340" s="87"/>
      <c r="B1340" s="191"/>
      <c r="C1340" s="189"/>
      <c r="D1340" s="189"/>
      <c r="E1340" s="189"/>
      <c r="F1340" s="189"/>
      <c r="G1340" s="189"/>
      <c r="H1340" s="189"/>
      <c r="I1340" s="189"/>
      <c r="J1340" s="189"/>
      <c r="K1340" s="6"/>
      <c r="N1340" s="189"/>
      <c r="O1340" s="9"/>
      <c r="P1340" s="87"/>
      <c r="Q1340" s="9"/>
      <c r="R1340" s="158"/>
      <c r="S1340" s="9"/>
      <c r="T1340" s="9"/>
      <c r="U1340" s="9"/>
      <c r="V1340" s="9"/>
      <c r="W1340" s="9"/>
      <c r="X1340" s="9"/>
      <c r="Y1340" s="9"/>
      <c r="Z1340" s="9"/>
      <c r="AA1340" s="9"/>
      <c r="AB1340" s="9"/>
      <c r="AC1340" s="9"/>
      <c r="AD1340" s="9"/>
      <c r="AE1340" s="9"/>
      <c r="AF1340" s="9"/>
    </row>
    <row r="1341" spans="1:32" s="190" customFormat="1">
      <c r="A1341" s="87"/>
      <c r="B1341" s="191"/>
      <c r="C1341" s="189"/>
      <c r="D1341" s="189"/>
      <c r="E1341" s="189"/>
      <c r="F1341" s="189"/>
      <c r="G1341" s="189"/>
      <c r="H1341" s="189"/>
      <c r="I1341" s="189"/>
      <c r="J1341" s="189"/>
      <c r="K1341" s="6"/>
      <c r="N1341" s="189"/>
      <c r="O1341" s="9"/>
      <c r="P1341" s="87"/>
      <c r="Q1341" s="9"/>
      <c r="R1341" s="158"/>
      <c r="S1341" s="9"/>
      <c r="T1341" s="9"/>
      <c r="U1341" s="9"/>
      <c r="V1341" s="9"/>
      <c r="W1341" s="9"/>
      <c r="X1341" s="9"/>
      <c r="Y1341" s="9"/>
      <c r="Z1341" s="9"/>
      <c r="AA1341" s="9"/>
      <c r="AB1341" s="9"/>
      <c r="AC1341" s="9"/>
      <c r="AD1341" s="9"/>
      <c r="AE1341" s="9"/>
      <c r="AF1341" s="9"/>
    </row>
    <row r="1342" spans="1:32" s="190" customFormat="1">
      <c r="A1342" s="87"/>
      <c r="B1342" s="191"/>
      <c r="C1342" s="189"/>
      <c r="D1342" s="189"/>
      <c r="E1342" s="189"/>
      <c r="F1342" s="189"/>
      <c r="G1342" s="189"/>
      <c r="H1342" s="189"/>
      <c r="I1342" s="189"/>
      <c r="J1342" s="189"/>
      <c r="K1342" s="6"/>
      <c r="N1342" s="189"/>
      <c r="O1342" s="9"/>
      <c r="P1342" s="87"/>
      <c r="Q1342" s="9"/>
      <c r="R1342" s="158"/>
      <c r="S1342" s="9"/>
      <c r="T1342" s="9"/>
      <c r="U1342" s="9"/>
      <c r="V1342" s="9"/>
      <c r="W1342" s="9"/>
      <c r="X1342" s="9"/>
      <c r="Y1342" s="9"/>
      <c r="Z1342" s="9"/>
      <c r="AA1342" s="9"/>
      <c r="AB1342" s="9"/>
      <c r="AC1342" s="9"/>
      <c r="AD1342" s="9"/>
      <c r="AE1342" s="9"/>
      <c r="AF1342" s="9"/>
    </row>
    <row r="1343" spans="1:32" s="190" customFormat="1">
      <c r="A1343" s="87"/>
      <c r="B1343" s="191"/>
      <c r="C1343" s="189"/>
      <c r="D1343" s="189"/>
      <c r="E1343" s="189"/>
      <c r="F1343" s="189"/>
      <c r="G1343" s="189"/>
      <c r="H1343" s="189"/>
      <c r="I1343" s="189"/>
      <c r="J1343" s="189"/>
      <c r="K1343" s="6"/>
      <c r="N1343" s="189"/>
      <c r="O1343" s="9"/>
      <c r="P1343" s="87"/>
      <c r="Q1343" s="9"/>
      <c r="R1343" s="158"/>
      <c r="S1343" s="9"/>
      <c r="T1343" s="9"/>
      <c r="U1343" s="9"/>
      <c r="V1343" s="9"/>
      <c r="W1343" s="9"/>
      <c r="X1343" s="9"/>
      <c r="Y1343" s="9"/>
      <c r="Z1343" s="9"/>
      <c r="AA1343" s="9"/>
      <c r="AB1343" s="9"/>
      <c r="AC1343" s="9"/>
      <c r="AD1343" s="9"/>
      <c r="AE1343" s="9"/>
      <c r="AF1343" s="9"/>
    </row>
    <row r="1344" spans="1:32" s="190" customFormat="1">
      <c r="A1344" s="87"/>
      <c r="B1344" s="191"/>
      <c r="C1344" s="189"/>
      <c r="D1344" s="189"/>
      <c r="E1344" s="189"/>
      <c r="F1344" s="189"/>
      <c r="G1344" s="189"/>
      <c r="H1344" s="189"/>
      <c r="I1344" s="189"/>
      <c r="J1344" s="189"/>
      <c r="K1344" s="6"/>
      <c r="N1344" s="189"/>
      <c r="O1344" s="9"/>
      <c r="P1344" s="87"/>
      <c r="Q1344" s="9"/>
      <c r="R1344" s="158"/>
      <c r="S1344" s="9"/>
      <c r="T1344" s="9"/>
      <c r="U1344" s="9"/>
      <c r="V1344" s="9"/>
      <c r="W1344" s="9"/>
      <c r="X1344" s="9"/>
      <c r="Y1344" s="9"/>
      <c r="Z1344" s="9"/>
      <c r="AA1344" s="9"/>
      <c r="AB1344" s="9"/>
      <c r="AC1344" s="9"/>
      <c r="AD1344" s="9"/>
      <c r="AE1344" s="9"/>
      <c r="AF1344" s="9"/>
    </row>
    <row r="1345" spans="1:32" s="190" customFormat="1">
      <c r="A1345" s="87"/>
      <c r="B1345" s="191"/>
      <c r="C1345" s="189"/>
      <c r="D1345" s="189"/>
      <c r="E1345" s="189"/>
      <c r="F1345" s="189"/>
      <c r="G1345" s="189"/>
      <c r="H1345" s="189"/>
      <c r="I1345" s="189"/>
      <c r="J1345" s="189"/>
      <c r="K1345" s="6"/>
      <c r="N1345" s="189"/>
      <c r="O1345" s="9"/>
      <c r="P1345" s="87"/>
      <c r="Q1345" s="9"/>
      <c r="R1345" s="158"/>
      <c r="S1345" s="9"/>
      <c r="T1345" s="9"/>
      <c r="U1345" s="9"/>
      <c r="V1345" s="9"/>
      <c r="W1345" s="9"/>
      <c r="X1345" s="9"/>
      <c r="Y1345" s="9"/>
      <c r="Z1345" s="9"/>
      <c r="AA1345" s="9"/>
      <c r="AB1345" s="9"/>
      <c r="AC1345" s="9"/>
      <c r="AD1345" s="9"/>
      <c r="AE1345" s="9"/>
      <c r="AF1345" s="9"/>
    </row>
    <row r="1346" spans="1:32" s="190" customFormat="1">
      <c r="A1346" s="87"/>
      <c r="B1346" s="191"/>
      <c r="C1346" s="189"/>
      <c r="D1346" s="189"/>
      <c r="E1346" s="189"/>
      <c r="F1346" s="189"/>
      <c r="G1346" s="189"/>
      <c r="H1346" s="189"/>
      <c r="I1346" s="189"/>
      <c r="J1346" s="189"/>
      <c r="K1346" s="6"/>
      <c r="N1346" s="189"/>
      <c r="O1346" s="9"/>
      <c r="P1346" s="87"/>
      <c r="Q1346" s="9"/>
      <c r="R1346" s="158"/>
      <c r="S1346" s="9"/>
      <c r="T1346" s="9"/>
      <c r="U1346" s="9"/>
      <c r="V1346" s="9"/>
      <c r="W1346" s="9"/>
      <c r="X1346" s="9"/>
      <c r="Y1346" s="9"/>
      <c r="Z1346" s="9"/>
      <c r="AA1346" s="9"/>
      <c r="AB1346" s="9"/>
      <c r="AC1346" s="9"/>
      <c r="AD1346" s="9"/>
      <c r="AE1346" s="9"/>
      <c r="AF1346" s="9"/>
    </row>
    <row r="1347" spans="1:32" s="190" customFormat="1">
      <c r="A1347" s="87"/>
      <c r="B1347" s="191"/>
      <c r="C1347" s="189"/>
      <c r="D1347" s="189"/>
      <c r="E1347" s="189"/>
      <c r="F1347" s="189"/>
      <c r="G1347" s="189"/>
      <c r="H1347" s="189"/>
      <c r="I1347" s="189"/>
      <c r="J1347" s="189"/>
      <c r="K1347" s="6"/>
      <c r="N1347" s="189"/>
      <c r="O1347" s="9"/>
      <c r="P1347" s="87"/>
      <c r="Q1347" s="9"/>
      <c r="R1347" s="158"/>
      <c r="S1347" s="9"/>
      <c r="T1347" s="9"/>
      <c r="U1347" s="9"/>
      <c r="V1347" s="9"/>
      <c r="W1347" s="9"/>
      <c r="X1347" s="9"/>
      <c r="Y1347" s="9"/>
      <c r="Z1347" s="9"/>
      <c r="AA1347" s="9"/>
      <c r="AB1347" s="9"/>
      <c r="AC1347" s="9"/>
      <c r="AD1347" s="9"/>
      <c r="AE1347" s="9"/>
      <c r="AF1347" s="9"/>
    </row>
    <row r="1348" spans="1:32" s="190" customFormat="1">
      <c r="A1348" s="87"/>
      <c r="B1348" s="191"/>
      <c r="C1348" s="189"/>
      <c r="D1348" s="189"/>
      <c r="E1348" s="189"/>
      <c r="F1348" s="189"/>
      <c r="G1348" s="189"/>
      <c r="H1348" s="189"/>
      <c r="I1348" s="189"/>
      <c r="J1348" s="189"/>
      <c r="K1348" s="6"/>
      <c r="N1348" s="189"/>
      <c r="O1348" s="9"/>
      <c r="P1348" s="87"/>
      <c r="Q1348" s="9"/>
      <c r="R1348" s="158"/>
      <c r="S1348" s="9"/>
      <c r="T1348" s="9"/>
      <c r="U1348" s="9"/>
      <c r="V1348" s="9"/>
      <c r="W1348" s="9"/>
      <c r="X1348" s="9"/>
      <c r="Y1348" s="9"/>
      <c r="Z1348" s="9"/>
      <c r="AA1348" s="9"/>
      <c r="AB1348" s="9"/>
      <c r="AC1348" s="9"/>
      <c r="AD1348" s="9"/>
      <c r="AE1348" s="9"/>
      <c r="AF1348" s="9"/>
    </row>
    <row r="1349" spans="1:32" s="190" customFormat="1">
      <c r="A1349" s="87"/>
      <c r="B1349" s="191"/>
      <c r="C1349" s="189"/>
      <c r="D1349" s="189"/>
      <c r="E1349" s="189"/>
      <c r="F1349" s="189"/>
      <c r="G1349" s="189"/>
      <c r="H1349" s="189"/>
      <c r="I1349" s="189"/>
      <c r="J1349" s="189"/>
      <c r="K1349" s="6"/>
      <c r="N1349" s="189"/>
      <c r="O1349" s="9"/>
      <c r="P1349" s="87"/>
      <c r="Q1349" s="9"/>
      <c r="R1349" s="158"/>
      <c r="S1349" s="9"/>
      <c r="T1349" s="9"/>
      <c r="U1349" s="9"/>
      <c r="V1349" s="9"/>
      <c r="W1349" s="9"/>
      <c r="X1349" s="9"/>
      <c r="Y1349" s="9"/>
      <c r="Z1349" s="9"/>
      <c r="AA1349" s="9"/>
      <c r="AB1349" s="9"/>
      <c r="AC1349" s="9"/>
      <c r="AD1349" s="9"/>
      <c r="AE1349" s="9"/>
      <c r="AF1349" s="9"/>
    </row>
    <row r="1350" spans="1:32" s="190" customFormat="1">
      <c r="A1350" s="87"/>
      <c r="B1350" s="191"/>
      <c r="C1350" s="189"/>
      <c r="D1350" s="189"/>
      <c r="E1350" s="189"/>
      <c r="F1350" s="189"/>
      <c r="G1350" s="189"/>
      <c r="H1350" s="189"/>
      <c r="I1350" s="189"/>
      <c r="J1350" s="189"/>
      <c r="K1350" s="6"/>
      <c r="N1350" s="189"/>
      <c r="O1350" s="9"/>
      <c r="P1350" s="87"/>
      <c r="Q1350" s="9"/>
      <c r="R1350" s="158"/>
      <c r="S1350" s="9"/>
      <c r="T1350" s="9"/>
      <c r="U1350" s="9"/>
      <c r="V1350" s="9"/>
      <c r="W1350" s="9"/>
      <c r="X1350" s="9"/>
      <c r="Y1350" s="9"/>
      <c r="Z1350" s="9"/>
      <c r="AA1350" s="9"/>
      <c r="AB1350" s="9"/>
      <c r="AC1350" s="9"/>
      <c r="AD1350" s="9"/>
      <c r="AE1350" s="9"/>
      <c r="AF1350" s="9"/>
    </row>
    <row r="1351" spans="1:32" s="190" customFormat="1">
      <c r="A1351" s="87"/>
      <c r="B1351" s="191"/>
      <c r="C1351" s="189"/>
      <c r="D1351" s="189"/>
      <c r="E1351" s="189"/>
      <c r="F1351" s="189"/>
      <c r="G1351" s="189"/>
      <c r="H1351" s="189"/>
      <c r="I1351" s="189"/>
      <c r="J1351" s="189"/>
      <c r="K1351" s="6"/>
      <c r="N1351" s="189"/>
      <c r="O1351" s="9"/>
      <c r="P1351" s="87"/>
      <c r="Q1351" s="9"/>
      <c r="R1351" s="158"/>
      <c r="S1351" s="9"/>
      <c r="T1351" s="9"/>
      <c r="U1351" s="9"/>
      <c r="V1351" s="9"/>
      <c r="W1351" s="9"/>
      <c r="X1351" s="9"/>
      <c r="Y1351" s="9"/>
      <c r="Z1351" s="9"/>
      <c r="AA1351" s="9"/>
      <c r="AB1351" s="9"/>
      <c r="AC1351" s="9"/>
      <c r="AD1351" s="9"/>
      <c r="AE1351" s="9"/>
      <c r="AF1351" s="9"/>
    </row>
    <row r="1352" spans="1:32" s="190" customFormat="1">
      <c r="A1352" s="87"/>
      <c r="B1352" s="191"/>
      <c r="C1352" s="189"/>
      <c r="D1352" s="189"/>
      <c r="E1352" s="189"/>
      <c r="F1352" s="189"/>
      <c r="G1352" s="189"/>
      <c r="H1352" s="189"/>
      <c r="I1352" s="189"/>
      <c r="J1352" s="189"/>
      <c r="K1352" s="6"/>
      <c r="N1352" s="189"/>
      <c r="O1352" s="9"/>
      <c r="P1352" s="87"/>
      <c r="Q1352" s="9"/>
      <c r="R1352" s="158"/>
      <c r="S1352" s="9"/>
      <c r="T1352" s="9"/>
      <c r="U1352" s="9"/>
      <c r="V1352" s="9"/>
      <c r="W1352" s="9"/>
      <c r="X1352" s="9"/>
      <c r="Y1352" s="9"/>
      <c r="Z1352" s="9"/>
      <c r="AA1352" s="9"/>
      <c r="AB1352" s="9"/>
      <c r="AC1352" s="9"/>
      <c r="AD1352" s="9"/>
      <c r="AE1352" s="9"/>
      <c r="AF1352" s="9"/>
    </row>
    <row r="1353" spans="1:32" s="190" customFormat="1">
      <c r="A1353" s="87"/>
      <c r="B1353" s="191"/>
      <c r="C1353" s="189"/>
      <c r="D1353" s="189"/>
      <c r="E1353" s="189"/>
      <c r="F1353" s="189"/>
      <c r="G1353" s="189"/>
      <c r="H1353" s="189"/>
      <c r="I1353" s="189"/>
      <c r="J1353" s="189"/>
      <c r="K1353" s="6"/>
      <c r="N1353" s="189"/>
      <c r="O1353" s="9"/>
      <c r="P1353" s="87"/>
      <c r="Q1353" s="9"/>
      <c r="R1353" s="158"/>
      <c r="S1353" s="9"/>
      <c r="T1353" s="9"/>
      <c r="U1353" s="9"/>
      <c r="V1353" s="9"/>
      <c r="W1353" s="9"/>
      <c r="X1353" s="9"/>
      <c r="Y1353" s="9"/>
      <c r="Z1353" s="9"/>
      <c r="AA1353" s="9"/>
      <c r="AB1353" s="9"/>
      <c r="AC1353" s="9"/>
      <c r="AD1353" s="9"/>
      <c r="AE1353" s="9"/>
      <c r="AF1353" s="9"/>
    </row>
    <row r="1354" spans="1:32" s="190" customFormat="1">
      <c r="A1354" s="87"/>
      <c r="B1354" s="191"/>
      <c r="C1354" s="189"/>
      <c r="D1354" s="189"/>
      <c r="E1354" s="189"/>
      <c r="F1354" s="189"/>
      <c r="G1354" s="189"/>
      <c r="H1354" s="189"/>
      <c r="I1354" s="189"/>
      <c r="J1354" s="189"/>
      <c r="K1354" s="6"/>
      <c r="N1354" s="189"/>
      <c r="O1354" s="9"/>
      <c r="P1354" s="87"/>
      <c r="Q1354" s="9"/>
      <c r="R1354" s="158"/>
      <c r="S1354" s="9"/>
      <c r="T1354" s="9"/>
      <c r="U1354" s="9"/>
      <c r="V1354" s="9"/>
      <c r="W1354" s="9"/>
      <c r="X1354" s="9"/>
      <c r="Y1354" s="9"/>
      <c r="Z1354" s="9"/>
      <c r="AA1354" s="9"/>
      <c r="AB1354" s="9"/>
      <c r="AC1354" s="9"/>
      <c r="AD1354" s="9"/>
      <c r="AE1354" s="9"/>
      <c r="AF1354" s="9"/>
    </row>
    <row r="1355" spans="1:32" s="190" customFormat="1">
      <c r="A1355" s="87"/>
      <c r="B1355" s="191"/>
      <c r="C1355" s="189"/>
      <c r="D1355" s="189"/>
      <c r="E1355" s="189"/>
      <c r="F1355" s="189"/>
      <c r="G1355" s="189"/>
      <c r="H1355" s="189"/>
      <c r="I1355" s="189"/>
      <c r="J1355" s="189"/>
      <c r="K1355" s="6"/>
      <c r="N1355" s="189"/>
      <c r="O1355" s="9"/>
      <c r="P1355" s="87"/>
      <c r="Q1355" s="9"/>
      <c r="R1355" s="158"/>
      <c r="S1355" s="9"/>
      <c r="T1355" s="9"/>
      <c r="U1355" s="9"/>
      <c r="V1355" s="9"/>
      <c r="W1355" s="9"/>
      <c r="X1355" s="9"/>
      <c r="Y1355" s="9"/>
      <c r="Z1355" s="9"/>
      <c r="AA1355" s="9"/>
      <c r="AB1355" s="9"/>
      <c r="AC1355" s="9"/>
      <c r="AD1355" s="9"/>
      <c r="AE1355" s="9"/>
      <c r="AF1355" s="9"/>
    </row>
    <row r="1356" spans="1:32" s="190" customFormat="1">
      <c r="A1356" s="87"/>
      <c r="B1356" s="191"/>
      <c r="C1356" s="189"/>
      <c r="D1356" s="189"/>
      <c r="E1356" s="189"/>
      <c r="F1356" s="189"/>
      <c r="G1356" s="189"/>
      <c r="H1356" s="189"/>
      <c r="I1356" s="189"/>
      <c r="J1356" s="189"/>
      <c r="K1356" s="6"/>
      <c r="N1356" s="189"/>
      <c r="O1356" s="9"/>
      <c r="P1356" s="87"/>
      <c r="Q1356" s="9"/>
      <c r="R1356" s="158"/>
      <c r="S1356" s="9"/>
      <c r="T1356" s="9"/>
      <c r="U1356" s="9"/>
      <c r="V1356" s="9"/>
      <c r="W1356" s="9"/>
      <c r="X1356" s="9"/>
      <c r="Y1356" s="9"/>
      <c r="Z1356" s="9"/>
      <c r="AA1356" s="9"/>
      <c r="AB1356" s="9"/>
      <c r="AC1356" s="9"/>
      <c r="AD1356" s="9"/>
      <c r="AE1356" s="9"/>
      <c r="AF1356" s="9"/>
    </row>
    <row r="1357" spans="1:32" s="190" customFormat="1">
      <c r="A1357" s="87"/>
      <c r="B1357" s="191"/>
      <c r="C1357" s="189"/>
      <c r="D1357" s="189"/>
      <c r="E1357" s="189"/>
      <c r="F1357" s="189"/>
      <c r="G1357" s="189"/>
      <c r="H1357" s="189"/>
      <c r="I1357" s="189"/>
      <c r="J1357" s="189"/>
      <c r="K1357" s="6"/>
      <c r="N1357" s="189"/>
      <c r="O1357" s="9"/>
      <c r="P1357" s="87"/>
      <c r="Q1357" s="9"/>
      <c r="R1357" s="158"/>
      <c r="S1357" s="9"/>
      <c r="T1357" s="9"/>
      <c r="U1357" s="9"/>
      <c r="V1357" s="9"/>
      <c r="W1357" s="9"/>
      <c r="X1357" s="9"/>
      <c r="Y1357" s="9"/>
      <c r="Z1357" s="9"/>
      <c r="AA1357" s="9"/>
      <c r="AB1357" s="9"/>
      <c r="AC1357" s="9"/>
      <c r="AD1357" s="9"/>
      <c r="AE1357" s="9"/>
      <c r="AF1357" s="9"/>
    </row>
    <row r="1358" spans="1:32" s="190" customFormat="1">
      <c r="A1358" s="87"/>
      <c r="B1358" s="191"/>
      <c r="C1358" s="189"/>
      <c r="D1358" s="189"/>
      <c r="E1358" s="189"/>
      <c r="F1358" s="189"/>
      <c r="G1358" s="189"/>
      <c r="H1358" s="189"/>
      <c r="I1358" s="189"/>
      <c r="J1358" s="189"/>
      <c r="K1358" s="6"/>
      <c r="N1358" s="189"/>
      <c r="O1358" s="9"/>
      <c r="P1358" s="87"/>
      <c r="Q1358" s="9"/>
      <c r="R1358" s="158"/>
      <c r="S1358" s="9"/>
      <c r="T1358" s="9"/>
      <c r="U1358" s="9"/>
      <c r="V1358" s="9"/>
      <c r="W1358" s="9"/>
      <c r="X1358" s="9"/>
      <c r="Y1358" s="9"/>
      <c r="Z1358" s="9"/>
      <c r="AA1358" s="9"/>
      <c r="AB1358" s="9"/>
      <c r="AC1358" s="9"/>
      <c r="AD1358" s="9"/>
      <c r="AE1358" s="9"/>
      <c r="AF1358" s="9"/>
    </row>
    <row r="1359" spans="1:32" s="190" customFormat="1">
      <c r="A1359" s="87"/>
      <c r="B1359" s="191"/>
      <c r="C1359" s="189"/>
      <c r="D1359" s="189"/>
      <c r="E1359" s="189"/>
      <c r="F1359" s="189"/>
      <c r="G1359" s="189"/>
      <c r="H1359" s="189"/>
      <c r="I1359" s="189"/>
      <c r="J1359" s="189"/>
      <c r="K1359" s="6"/>
      <c r="N1359" s="189"/>
      <c r="O1359" s="9"/>
      <c r="P1359" s="87"/>
      <c r="Q1359" s="9"/>
      <c r="R1359" s="158"/>
      <c r="S1359" s="9"/>
      <c r="T1359" s="9"/>
      <c r="U1359" s="9"/>
      <c r="V1359" s="9"/>
      <c r="W1359" s="9"/>
      <c r="X1359" s="9"/>
      <c r="Y1359" s="9"/>
      <c r="Z1359" s="9"/>
      <c r="AA1359" s="9"/>
      <c r="AB1359" s="9"/>
      <c r="AC1359" s="9"/>
      <c r="AD1359" s="9"/>
      <c r="AE1359" s="9"/>
      <c r="AF1359" s="9"/>
    </row>
    <row r="1360" spans="1:32" s="190" customFormat="1">
      <c r="A1360" s="87"/>
      <c r="B1360" s="191"/>
      <c r="C1360" s="189"/>
      <c r="D1360" s="189"/>
      <c r="E1360" s="189"/>
      <c r="F1360" s="189"/>
      <c r="G1360" s="189"/>
      <c r="H1360" s="189"/>
      <c r="I1360" s="189"/>
      <c r="J1360" s="189"/>
      <c r="K1360" s="6"/>
      <c r="N1360" s="189"/>
      <c r="O1360" s="9"/>
      <c r="P1360" s="87"/>
      <c r="Q1360" s="9"/>
      <c r="R1360" s="158"/>
      <c r="S1360" s="9"/>
      <c r="T1360" s="9"/>
      <c r="U1360" s="9"/>
      <c r="V1360" s="9"/>
      <c r="W1360" s="9"/>
      <c r="X1360" s="9"/>
      <c r="Y1360" s="9"/>
      <c r="Z1360" s="9"/>
      <c r="AA1360" s="9"/>
      <c r="AB1360" s="9"/>
      <c r="AC1360" s="9"/>
      <c r="AD1360" s="9"/>
      <c r="AE1360" s="9"/>
      <c r="AF1360" s="9"/>
    </row>
    <row r="1361" spans="1:32" s="190" customFormat="1">
      <c r="A1361" s="87"/>
      <c r="B1361" s="191"/>
      <c r="C1361" s="189"/>
      <c r="D1361" s="189"/>
      <c r="E1361" s="189"/>
      <c r="F1361" s="189"/>
      <c r="G1361" s="189"/>
      <c r="H1361" s="189"/>
      <c r="I1361" s="189"/>
      <c r="J1361" s="189"/>
      <c r="K1361" s="6"/>
      <c r="N1361" s="189"/>
      <c r="O1361" s="9"/>
      <c r="P1361" s="87"/>
      <c r="Q1361" s="9"/>
      <c r="R1361" s="158"/>
      <c r="S1361" s="9"/>
      <c r="T1361" s="9"/>
      <c r="U1361" s="9"/>
      <c r="V1361" s="9"/>
      <c r="W1361" s="9"/>
      <c r="X1361" s="9"/>
      <c r="Y1361" s="9"/>
      <c r="Z1361" s="9"/>
      <c r="AA1361" s="9"/>
      <c r="AB1361" s="9"/>
      <c r="AC1361" s="9"/>
      <c r="AD1361" s="9"/>
      <c r="AE1361" s="9"/>
      <c r="AF1361" s="9"/>
    </row>
    <row r="1362" spans="1:32" s="190" customFormat="1">
      <c r="A1362" s="87"/>
      <c r="B1362" s="191"/>
      <c r="C1362" s="189"/>
      <c r="D1362" s="189"/>
      <c r="E1362" s="189"/>
      <c r="F1362" s="189"/>
      <c r="G1362" s="189"/>
      <c r="H1362" s="189"/>
      <c r="I1362" s="189"/>
      <c r="J1362" s="189"/>
      <c r="K1362" s="6"/>
      <c r="N1362" s="189"/>
      <c r="O1362" s="9"/>
      <c r="P1362" s="87"/>
      <c r="Q1362" s="9"/>
      <c r="R1362" s="158"/>
      <c r="S1362" s="9"/>
      <c r="T1362" s="9"/>
      <c r="U1362" s="9"/>
      <c r="V1362" s="9"/>
      <c r="W1362" s="9"/>
      <c r="X1362" s="9"/>
      <c r="Y1362" s="9"/>
      <c r="Z1362" s="9"/>
      <c r="AA1362" s="9"/>
      <c r="AB1362" s="9"/>
      <c r="AC1362" s="9"/>
      <c r="AD1362" s="9"/>
      <c r="AE1362" s="9"/>
      <c r="AF1362" s="9"/>
    </row>
    <row r="1363" spans="1:32" s="190" customFormat="1">
      <c r="A1363" s="87"/>
      <c r="B1363" s="191"/>
      <c r="C1363" s="189"/>
      <c r="D1363" s="189"/>
      <c r="E1363" s="189"/>
      <c r="F1363" s="189"/>
      <c r="G1363" s="189"/>
      <c r="H1363" s="189"/>
      <c r="I1363" s="189"/>
      <c r="J1363" s="189"/>
      <c r="K1363" s="6"/>
      <c r="N1363" s="189"/>
      <c r="O1363" s="9"/>
      <c r="P1363" s="87"/>
      <c r="Q1363" s="9"/>
      <c r="R1363" s="158"/>
      <c r="S1363" s="9"/>
      <c r="T1363" s="9"/>
      <c r="U1363" s="9"/>
      <c r="V1363" s="9"/>
      <c r="W1363" s="9"/>
      <c r="X1363" s="9"/>
      <c r="Y1363" s="9"/>
      <c r="Z1363" s="9"/>
      <c r="AA1363" s="9"/>
      <c r="AB1363" s="9"/>
      <c r="AC1363" s="9"/>
      <c r="AD1363" s="9"/>
      <c r="AE1363" s="9"/>
      <c r="AF1363" s="9"/>
    </row>
    <row r="1364" spans="1:32" s="190" customFormat="1">
      <c r="A1364" s="87"/>
      <c r="B1364" s="191"/>
      <c r="C1364" s="189"/>
      <c r="D1364" s="189"/>
      <c r="E1364" s="189"/>
      <c r="F1364" s="189"/>
      <c r="G1364" s="189"/>
      <c r="H1364" s="189"/>
      <c r="I1364" s="189"/>
      <c r="J1364" s="189"/>
      <c r="K1364" s="6"/>
      <c r="N1364" s="189"/>
      <c r="O1364" s="9"/>
      <c r="P1364" s="87"/>
      <c r="Q1364" s="9"/>
      <c r="R1364" s="158"/>
      <c r="S1364" s="9"/>
      <c r="T1364" s="9"/>
      <c r="U1364" s="9"/>
      <c r="V1364" s="9"/>
      <c r="W1364" s="9"/>
      <c r="X1364" s="9"/>
      <c r="Y1364" s="9"/>
      <c r="Z1364" s="9"/>
      <c r="AA1364" s="9"/>
      <c r="AB1364" s="9"/>
      <c r="AC1364" s="9"/>
      <c r="AD1364" s="9"/>
      <c r="AE1364" s="9"/>
      <c r="AF1364" s="9"/>
    </row>
    <row r="1365" spans="1:32" s="190" customFormat="1">
      <c r="A1365" s="87"/>
      <c r="B1365" s="191"/>
      <c r="C1365" s="189"/>
      <c r="D1365" s="189"/>
      <c r="E1365" s="189"/>
      <c r="F1365" s="189"/>
      <c r="G1365" s="189"/>
      <c r="H1365" s="189"/>
      <c r="I1365" s="189"/>
      <c r="J1365" s="189"/>
      <c r="K1365" s="6"/>
      <c r="N1365" s="189"/>
      <c r="O1365" s="9"/>
      <c r="P1365" s="87"/>
      <c r="Q1365" s="9"/>
      <c r="R1365" s="158"/>
      <c r="S1365" s="9"/>
      <c r="T1365" s="9"/>
      <c r="U1365" s="9"/>
      <c r="V1365" s="9"/>
      <c r="W1365" s="9"/>
      <c r="X1365" s="9"/>
      <c r="Y1365" s="9"/>
      <c r="Z1365" s="9"/>
      <c r="AA1365" s="9"/>
      <c r="AB1365" s="9"/>
      <c r="AC1365" s="9"/>
      <c r="AD1365" s="9"/>
      <c r="AE1365" s="9"/>
      <c r="AF1365" s="9"/>
    </row>
    <row r="1366" spans="1:32" s="190" customFormat="1">
      <c r="A1366" s="87"/>
      <c r="B1366" s="191"/>
      <c r="C1366" s="189"/>
      <c r="D1366" s="189"/>
      <c r="E1366" s="189"/>
      <c r="F1366" s="189"/>
      <c r="G1366" s="189"/>
      <c r="H1366" s="189"/>
      <c r="I1366" s="189"/>
      <c r="J1366" s="189"/>
      <c r="K1366" s="6"/>
      <c r="N1366" s="189"/>
      <c r="O1366" s="9"/>
      <c r="P1366" s="87"/>
      <c r="Q1366" s="9"/>
      <c r="R1366" s="158"/>
      <c r="S1366" s="9"/>
      <c r="T1366" s="9"/>
      <c r="U1366" s="9"/>
      <c r="V1366" s="9"/>
      <c r="W1366" s="9"/>
      <c r="X1366" s="9"/>
      <c r="Y1366" s="9"/>
      <c r="Z1366" s="9"/>
      <c r="AA1366" s="9"/>
      <c r="AB1366" s="9"/>
      <c r="AC1366" s="9"/>
      <c r="AD1366" s="9"/>
      <c r="AE1366" s="9"/>
      <c r="AF1366" s="9"/>
    </row>
    <row r="1367" spans="1:32" s="190" customFormat="1">
      <c r="A1367" s="87"/>
      <c r="B1367" s="191"/>
      <c r="C1367" s="189"/>
      <c r="D1367" s="189"/>
      <c r="E1367" s="189"/>
      <c r="F1367" s="189"/>
      <c r="G1367" s="189"/>
      <c r="H1367" s="189"/>
      <c r="I1367" s="189"/>
      <c r="J1367" s="189"/>
      <c r="K1367" s="6"/>
      <c r="N1367" s="189"/>
      <c r="O1367" s="9"/>
      <c r="P1367" s="87"/>
      <c r="Q1367" s="9"/>
      <c r="R1367" s="158"/>
      <c r="S1367" s="9"/>
      <c r="T1367" s="9"/>
      <c r="U1367" s="9"/>
      <c r="V1367" s="9"/>
      <c r="W1367" s="9"/>
      <c r="X1367" s="9"/>
      <c r="Y1367" s="9"/>
      <c r="Z1367" s="9"/>
      <c r="AA1367" s="9"/>
      <c r="AB1367" s="9"/>
      <c r="AC1367" s="9"/>
      <c r="AD1367" s="9"/>
      <c r="AE1367" s="9"/>
      <c r="AF1367" s="9"/>
    </row>
    <row r="1368" spans="1:32" s="190" customFormat="1">
      <c r="A1368" s="87"/>
      <c r="B1368" s="191"/>
      <c r="C1368" s="189"/>
      <c r="D1368" s="189"/>
      <c r="E1368" s="189"/>
      <c r="F1368" s="189"/>
      <c r="G1368" s="189"/>
      <c r="H1368" s="189"/>
      <c r="I1368" s="189"/>
      <c r="J1368" s="189"/>
      <c r="K1368" s="6"/>
      <c r="N1368" s="189"/>
      <c r="O1368" s="9"/>
      <c r="P1368" s="87"/>
      <c r="Q1368" s="9"/>
      <c r="R1368" s="158"/>
      <c r="S1368" s="9"/>
      <c r="T1368" s="9"/>
      <c r="U1368" s="9"/>
      <c r="V1368" s="9"/>
      <c r="W1368" s="9"/>
      <c r="X1368" s="9"/>
      <c r="Y1368" s="9"/>
      <c r="Z1368" s="9"/>
      <c r="AA1368" s="9"/>
      <c r="AB1368" s="9"/>
      <c r="AC1368" s="9"/>
      <c r="AD1368" s="9"/>
      <c r="AE1368" s="9"/>
      <c r="AF1368" s="9"/>
    </row>
    <row r="1369" spans="1:32" s="190" customFormat="1">
      <c r="A1369" s="87"/>
      <c r="B1369" s="191"/>
      <c r="C1369" s="189"/>
      <c r="D1369" s="189"/>
      <c r="E1369" s="189"/>
      <c r="F1369" s="189"/>
      <c r="G1369" s="189"/>
      <c r="H1369" s="189"/>
      <c r="I1369" s="189"/>
      <c r="J1369" s="189"/>
      <c r="K1369" s="6"/>
      <c r="N1369" s="189"/>
      <c r="O1369" s="9"/>
      <c r="P1369" s="87"/>
      <c r="Q1369" s="9"/>
      <c r="R1369" s="158"/>
      <c r="S1369" s="9"/>
      <c r="T1369" s="9"/>
      <c r="U1369" s="9"/>
      <c r="V1369" s="9"/>
      <c r="W1369" s="9"/>
      <c r="X1369" s="9"/>
      <c r="Y1369" s="9"/>
      <c r="Z1369" s="9"/>
      <c r="AA1369" s="9"/>
      <c r="AB1369" s="9"/>
      <c r="AC1369" s="9"/>
      <c r="AD1369" s="9"/>
      <c r="AE1369" s="9"/>
      <c r="AF1369" s="9"/>
    </row>
    <row r="1370" spans="1:32" s="190" customFormat="1">
      <c r="A1370" s="87"/>
      <c r="B1370" s="191"/>
      <c r="C1370" s="189"/>
      <c r="D1370" s="189"/>
      <c r="E1370" s="189"/>
      <c r="F1370" s="189"/>
      <c r="G1370" s="189"/>
      <c r="H1370" s="189"/>
      <c r="I1370" s="189"/>
      <c r="J1370" s="189"/>
      <c r="K1370" s="6"/>
      <c r="N1370" s="189"/>
      <c r="O1370" s="9"/>
      <c r="P1370" s="87"/>
      <c r="Q1370" s="9"/>
      <c r="R1370" s="158"/>
      <c r="S1370" s="9"/>
      <c r="T1370" s="9"/>
      <c r="U1370" s="9"/>
      <c r="V1370" s="9"/>
      <c r="W1370" s="9"/>
      <c r="X1370" s="9"/>
      <c r="Y1370" s="9"/>
      <c r="Z1370" s="9"/>
      <c r="AA1370" s="9"/>
      <c r="AB1370" s="9"/>
      <c r="AC1370" s="9"/>
      <c r="AD1370" s="9"/>
      <c r="AE1370" s="9"/>
      <c r="AF1370" s="9"/>
    </row>
    <row r="1371" spans="1:32" s="190" customFormat="1">
      <c r="A1371" s="87"/>
      <c r="B1371" s="191"/>
      <c r="C1371" s="189"/>
      <c r="D1371" s="189"/>
      <c r="E1371" s="189"/>
      <c r="F1371" s="189"/>
      <c r="G1371" s="189"/>
      <c r="H1371" s="189"/>
      <c r="I1371" s="189"/>
      <c r="J1371" s="189"/>
      <c r="K1371" s="6"/>
      <c r="N1371" s="189"/>
      <c r="O1371" s="9"/>
      <c r="P1371" s="87"/>
      <c r="Q1371" s="9"/>
      <c r="R1371" s="158"/>
      <c r="S1371" s="9"/>
      <c r="T1371" s="9"/>
      <c r="U1371" s="9"/>
      <c r="V1371" s="9"/>
      <c r="W1371" s="9"/>
      <c r="X1371" s="9"/>
      <c r="Y1371" s="9"/>
      <c r="Z1371" s="9"/>
      <c r="AA1371" s="9"/>
      <c r="AB1371" s="9"/>
      <c r="AC1371" s="9"/>
      <c r="AD1371" s="9"/>
      <c r="AE1371" s="9"/>
      <c r="AF1371" s="9"/>
    </row>
    <row r="1372" spans="1:32" s="190" customFormat="1">
      <c r="A1372" s="87"/>
      <c r="B1372" s="191"/>
      <c r="C1372" s="189"/>
      <c r="D1372" s="189"/>
      <c r="E1372" s="189"/>
      <c r="F1372" s="189"/>
      <c r="G1372" s="189"/>
      <c r="H1372" s="189"/>
      <c r="I1372" s="189"/>
      <c r="J1372" s="189"/>
      <c r="K1372" s="6"/>
      <c r="N1372" s="189"/>
      <c r="O1372" s="9"/>
      <c r="P1372" s="87"/>
      <c r="Q1372" s="9"/>
      <c r="R1372" s="158"/>
      <c r="S1372" s="9"/>
      <c r="T1372" s="9"/>
      <c r="U1372" s="9"/>
      <c r="V1372" s="9"/>
      <c r="W1372" s="9"/>
      <c r="X1372" s="9"/>
      <c r="Y1372" s="9"/>
      <c r="Z1372" s="9"/>
      <c r="AA1372" s="9"/>
      <c r="AB1372" s="9"/>
      <c r="AC1372" s="9"/>
      <c r="AD1372" s="9"/>
      <c r="AE1372" s="9"/>
      <c r="AF1372" s="9"/>
    </row>
  </sheetData>
  <sheetProtection formatCells="0" formatColumns="0" formatRows="0" insertColumns="0" insertRows="0" insertHyperlinks="0" deleteColumns="0" deleteRows="0" selectLockedCells="1" sort="0"/>
  <protectedRanges>
    <protectedRange sqref="O3:O6" name="PLAN DE MEJORAMIENTO"/>
  </protectedRanges>
  <autoFilter ref="A1:Q85" xr:uid="{00000000-0001-0000-0000-000000000000}">
    <filterColumn colId="0" showButton="0"/>
    <filterColumn colId="1" showButton="0"/>
    <filterColumn colId="2" showButton="0"/>
    <filterColumn colId="3" showButton="0"/>
    <filterColumn colId="4" showButton="0"/>
    <filterColumn colId="9" showButton="0"/>
    <filterColumn colId="12" showButton="0"/>
    <filterColumn colId="13" showButton="0"/>
    <filterColumn colId="14" showButton="0"/>
    <filterColumn colId="15" showButton="0"/>
  </autoFilter>
  <mergeCells count="91">
    <mergeCell ref="A8:B8"/>
    <mergeCell ref="A6:D6"/>
    <mergeCell ref="M5:O5"/>
    <mergeCell ref="A1:F1"/>
    <mergeCell ref="J1:K1"/>
    <mergeCell ref="M1:Q1"/>
    <mergeCell ref="A2:F2"/>
    <mergeCell ref="J2:K2"/>
    <mergeCell ref="M2:N2"/>
    <mergeCell ref="A3:F3"/>
    <mergeCell ref="J3:K3"/>
    <mergeCell ref="M3:N3"/>
    <mergeCell ref="A4:F4"/>
    <mergeCell ref="M4:N4"/>
    <mergeCell ref="C8:D8"/>
    <mergeCell ref="G88:I88"/>
    <mergeCell ref="M6:O6"/>
    <mergeCell ref="P6:Q6"/>
    <mergeCell ref="A7:D7"/>
    <mergeCell ref="A9:B9"/>
    <mergeCell ref="N9:O9"/>
    <mergeCell ref="L87:M87"/>
    <mergeCell ref="L88:M88"/>
    <mergeCell ref="B81:D81"/>
    <mergeCell ref="B82:D82"/>
    <mergeCell ref="A84:B84"/>
    <mergeCell ref="B83:D83"/>
    <mergeCell ref="C84:Q84"/>
    <mergeCell ref="A85:B85"/>
    <mergeCell ref="G87:I87"/>
    <mergeCell ref="N88:Q88"/>
    <mergeCell ref="C85:E85"/>
    <mergeCell ref="D132:D133"/>
    <mergeCell ref="A90:B90"/>
    <mergeCell ref="D98:D99"/>
    <mergeCell ref="D100:D101"/>
    <mergeCell ref="D107:D109"/>
    <mergeCell ref="D116:D117"/>
    <mergeCell ref="D119:D120"/>
    <mergeCell ref="A35:A52"/>
    <mergeCell ref="B35:B52"/>
    <mergeCell ref="D35:D52"/>
    <mergeCell ref="J35:J52"/>
    <mergeCell ref="H35:H52"/>
    <mergeCell ref="F35:F52"/>
    <mergeCell ref="I35:I52"/>
    <mergeCell ref="G35:G52"/>
    <mergeCell ref="Q56:Q59"/>
    <mergeCell ref="P56:P59"/>
    <mergeCell ref="Q35:Q45"/>
    <mergeCell ref="E35:E52"/>
    <mergeCell ref="C35:C52"/>
    <mergeCell ref="O35:O52"/>
    <mergeCell ref="M35:M52"/>
    <mergeCell ref="K35:K52"/>
    <mergeCell ref="N35:N52"/>
    <mergeCell ref="Q46:Q52"/>
    <mergeCell ref="J56:J59"/>
    <mergeCell ref="L56:L59"/>
    <mergeCell ref="N56:N59"/>
    <mergeCell ref="L35:L52"/>
    <mergeCell ref="P35:P52"/>
    <mergeCell ref="K56:K59"/>
    <mergeCell ref="A56:A59"/>
    <mergeCell ref="I56:I59"/>
    <mergeCell ref="G61:G63"/>
    <mergeCell ref="E61:E63"/>
    <mergeCell ref="C61:C63"/>
    <mergeCell ref="A61:A63"/>
    <mergeCell ref="F61:F63"/>
    <mergeCell ref="D61:D63"/>
    <mergeCell ref="B61:B63"/>
    <mergeCell ref="B56:B59"/>
    <mergeCell ref="D56:D59"/>
    <mergeCell ref="G56:G59"/>
    <mergeCell ref="E56:E59"/>
    <mergeCell ref="C56:C59"/>
    <mergeCell ref="F56:F59"/>
    <mergeCell ref="H56:H59"/>
    <mergeCell ref="H61:H63"/>
    <mergeCell ref="O61:O63"/>
    <mergeCell ref="M61:M63"/>
    <mergeCell ref="K61:K63"/>
    <mergeCell ref="I61:I63"/>
    <mergeCell ref="M56:M59"/>
    <mergeCell ref="O56:O59"/>
    <mergeCell ref="Q61:Q63"/>
    <mergeCell ref="P61:P63"/>
    <mergeCell ref="N61:N63"/>
    <mergeCell ref="L61:L63"/>
    <mergeCell ref="J61:J63"/>
  </mergeCells>
  <conditionalFormatting sqref="G173:G174">
    <cfRule type="duplicateValues" dxfId="25" priority="23" stopIfTrue="1"/>
  </conditionalFormatting>
  <conditionalFormatting sqref="G175:G176">
    <cfRule type="duplicateValues" dxfId="24" priority="22" stopIfTrue="1"/>
  </conditionalFormatting>
  <conditionalFormatting sqref="G177">
    <cfRule type="duplicateValues" dxfId="23" priority="21" stopIfTrue="1"/>
  </conditionalFormatting>
  <conditionalFormatting sqref="H173:H174">
    <cfRule type="duplicateValues" dxfId="22" priority="24" stopIfTrue="1"/>
  </conditionalFormatting>
  <conditionalFormatting sqref="H175:H176">
    <cfRule type="duplicateValues" dxfId="21" priority="20" stopIfTrue="1"/>
  </conditionalFormatting>
  <conditionalFormatting sqref="H177">
    <cfRule type="duplicateValues" dxfId="20" priority="19" stopIfTrue="1"/>
  </conditionalFormatting>
  <conditionalFormatting sqref="I99">
    <cfRule type="duplicateValues" dxfId="19" priority="30" stopIfTrue="1"/>
  </conditionalFormatting>
  <conditionalFormatting sqref="I100">
    <cfRule type="duplicateValues" dxfId="18" priority="27" stopIfTrue="1"/>
    <cfRule type="duplicateValues" dxfId="17" priority="29" stopIfTrue="1"/>
  </conditionalFormatting>
  <conditionalFormatting sqref="I101">
    <cfRule type="duplicateValues" dxfId="16" priority="26" stopIfTrue="1"/>
  </conditionalFormatting>
  <conditionalFormatting sqref="I106">
    <cfRule type="duplicateValues" dxfId="15" priority="32" stopIfTrue="1"/>
  </conditionalFormatting>
  <conditionalFormatting sqref="I106:I107">
    <cfRule type="duplicateValues" dxfId="14" priority="31" stopIfTrue="1"/>
  </conditionalFormatting>
  <conditionalFormatting sqref="I118:I120">
    <cfRule type="duplicateValues" dxfId="13" priority="28" stopIfTrue="1"/>
  </conditionalFormatting>
  <conditionalFormatting sqref="I119:I121">
    <cfRule type="duplicateValues" dxfId="12" priority="25" stopIfTrue="1"/>
  </conditionalFormatting>
  <conditionalFormatting sqref="J6:K6">
    <cfRule type="containsText" dxfId="11" priority="1" operator="containsText" text="Cumple">
      <formula>NOT(ISERROR(SEARCH("Cumple",J6)))</formula>
    </cfRule>
  </conditionalFormatting>
  <conditionalFormatting sqref="J7:K7">
    <cfRule type="containsText" dxfId="10" priority="2" operator="containsText" text="Cumple parcialmente">
      <formula>NOT(ISERROR(SEARCH("Cumple parcialmente",J7)))</formula>
    </cfRule>
  </conditionalFormatting>
  <conditionalFormatting sqref="J8:K8">
    <cfRule type="containsText" dxfId="9" priority="3" operator="containsText" text="No cumple">
      <formula>NOT(ISERROR(SEARCH("No cumple",J8)))</formula>
    </cfRule>
  </conditionalFormatting>
  <conditionalFormatting sqref="L2:L3">
    <cfRule type="containsText" dxfId="8" priority="4" operator="containsText" text="No">
      <formula>NOT(ISERROR(SEARCH("No",L2)))</formula>
    </cfRule>
    <cfRule type="containsText" dxfId="7" priority="5" operator="containsText" text="Cumple">
      <formula>NOT(ISERROR(SEARCH("Cumple",L2)))</formula>
    </cfRule>
    <cfRule type="containsText" dxfId="6" priority="6" operator="containsText" text="No cumple">
      <formula>NOT(ISERROR(SEARCH("No cumple",L2)))</formula>
    </cfRule>
  </conditionalFormatting>
  <conditionalFormatting sqref="N12:O35 N53:O56 N60:O61 N64:O83 O89:O145 N89:N180 L146:L684 K146:K1372">
    <cfRule type="containsText" dxfId="5" priority="16" operator="containsText" text="0">
      <formula>NOT(ISERROR(SEARCH("0",K12)))</formula>
    </cfRule>
    <cfRule type="containsText" dxfId="4" priority="17" operator="containsText" text="1">
      <formula>NOT(ISERROR(SEARCH("1",K12)))</formula>
    </cfRule>
    <cfRule type="containsText" dxfId="3" priority="18" operator="containsText" text="2">
      <formula>NOT(ISERROR(SEARCH("2",K12)))</formula>
    </cfRule>
  </conditionalFormatting>
  <conditionalFormatting sqref="P6">
    <cfRule type="containsText" dxfId="2" priority="10" operator="containsText" text="No">
      <formula>NOT(ISERROR(SEARCH("No",P6)))</formula>
    </cfRule>
    <cfRule type="containsText" dxfId="1" priority="11" operator="containsText" text="Cumple">
      <formula>NOT(ISERROR(SEARCH("Cumple",P6)))</formula>
    </cfRule>
    <cfRule type="containsText" dxfId="0" priority="12" operator="containsText" text="No cumple">
      <formula>NOT(ISERROR(SEARCH("No cumple",P6)))</formula>
    </cfRule>
  </conditionalFormatting>
  <dataValidations count="5">
    <dataValidation type="list" allowBlank="1" showInputMessage="1" showErrorMessage="1" sqref="B91:B128 B12:B35 B53:B56 B60:B61 B64:B80" xr:uid="{00000000-0002-0000-0000-000000000000}">
      <formula1>"Informe de auditoría,Informe de ley,Informe de auditoría especial,Informe de auditoría de cumplimiento,Informe de auditoría exprés,Informe de seguimiento"</formula1>
    </dataValidation>
    <dataValidation type="list" allowBlank="1" showInputMessage="1" showErrorMessage="1" sqref="C91:C207 C12:C35 C53:C56 C60:C61 C64:C80" xr:uid="{00000000-0002-0000-0000-000001000000}">
      <formula1>"CGR,CDC,OACI,AGN"</formula1>
    </dataValidation>
    <dataValidation type="list" allowBlank="1" showInputMessage="1" showErrorMessage="1" sqref="B129:B168" xr:uid="{00000000-0002-0000-0000-000002000000}">
      <formula1>"PAA, Auditoría,Informe de ley,Auditoría especial"</formula1>
    </dataValidation>
    <dataValidation type="list" allowBlank="1" showInputMessage="1" showErrorMessage="1" sqref="N89:N180 O12:O15 N12:N35 N53:N56 N60:N61 N64:N83" xr:uid="{00000000-0002-0000-0000-000003000000}">
      <formula1>$K$6:$K$8</formula1>
    </dataValidation>
    <dataValidation type="list" allowBlank="1" showInputMessage="1" showErrorMessage="1" sqref="K146:K1254 L146:L1274 O89:O145 O16:O35 O53:O56 O60:O61 O64:O83" xr:uid="{00000000-0002-0000-0000-000004000000}">
      <formula1>#REF!</formula1>
    </dataValidation>
  </dataValidations>
  <hyperlinks>
    <hyperlink ref="R35" r:id="rId1" xr:uid="{BD61EB05-6AF6-4BE6-A16A-09621F357F53}"/>
    <hyperlink ref="R36" r:id="rId2" xr:uid="{235D4D29-2074-4DCE-AFF4-8844E894D8CA}"/>
    <hyperlink ref="R37" r:id="rId3" xr:uid="{8990F07E-0F89-4325-9D3D-D89D553992C6}"/>
    <hyperlink ref="R38" r:id="rId4" xr:uid="{FA11D08D-5CBD-482A-8017-84B4C0A5DE4F}"/>
    <hyperlink ref="R39" r:id="rId5" xr:uid="{04D35B70-ECEB-405C-8442-A1C9952F94E0}"/>
    <hyperlink ref="R40" r:id="rId6" xr:uid="{3A939036-E66E-45A1-BC5C-5A4D0134389C}"/>
    <hyperlink ref="R41" r:id="rId7" xr:uid="{83084F7A-409A-46FB-AC23-85CB9F4F7008}"/>
    <hyperlink ref="R42" r:id="rId8" xr:uid="{0D6FB160-326C-42AD-8D7A-B8AFFF0ECD2D}"/>
    <hyperlink ref="R43" r:id="rId9" xr:uid="{62E2C9D5-6D24-40F5-A52E-1231BADB3D27}"/>
    <hyperlink ref="R45" r:id="rId10" xr:uid="{5153B7D1-AE07-49B8-B6CF-EA71A69D5200}"/>
    <hyperlink ref="R46" r:id="rId11" display="GADAT04-F001 Formato inventario de conocimiento" xr:uid="{34A03BA9-C4A6-43AF-BEE8-6B497283800D}"/>
    <hyperlink ref="R47" r:id="rId12" display="GADAT04-I001 Guía instructiva elaboración inventario de conocimiento" xr:uid="{33311384-E3C1-490C-A774-619ADECF46D6}"/>
    <hyperlink ref="R48" r:id="rId13" xr:uid="{89C1164C-6361-42A3-8CAF-EB874551CA6F}"/>
    <hyperlink ref="R49" r:id="rId14" xr:uid="{D89497DE-9C20-454B-965A-715A661E3BBB}"/>
    <hyperlink ref="R50" r:id="rId15" xr:uid="{3912D261-B99C-44F9-B9E4-50ED06BF9093}"/>
    <hyperlink ref="R51" r:id="rId16" xr:uid="{2BEF0704-BA8B-4D2C-BE9C-961F683B64B5}"/>
    <hyperlink ref="R52" r:id="rId17" xr:uid="{6B87740A-C815-4E0F-A8B3-11CF2DB2DA4F}"/>
    <hyperlink ref="R53" r:id="rId18" xr:uid="{CB51386E-60E6-43F6-A8D6-A5566F83DA51}"/>
    <hyperlink ref="R54" r:id="rId19" display="Riesgos GESCO+I" xr:uid="{38D78092-8131-4661-A7E8-A8921C8A28ED}"/>
    <hyperlink ref="R55" r:id="rId20" display="Riesgos GESCO+I" xr:uid="{678501FE-B875-40A1-B062-0B4F35EEAF6F}"/>
    <hyperlink ref="R56" r:id="rId21" xr:uid="{3BF15B84-CA5F-4D0D-AF22-B32CA0928E16}"/>
    <hyperlink ref="R57" r:id="rId22" xr:uid="{86125DE5-A04F-41AB-9A7F-AAC63E725909}"/>
    <hyperlink ref="R58" r:id="rId23" xr:uid="{F524FE06-B339-4270-A043-4305FECD43EB}"/>
    <hyperlink ref="R59" r:id="rId24" xr:uid="{A6465C7B-1994-43E1-9D82-849ED823256C}"/>
    <hyperlink ref="R60" r:id="rId25" xr:uid="{3D7F4770-4848-4932-BAF5-D5B8D2C48513}"/>
    <hyperlink ref="R61" r:id="rId26" xr:uid="{6942D1AE-8FAC-4065-B6DF-F161A3103B1E}"/>
    <hyperlink ref="R62" r:id="rId27" xr:uid="{B93A3828-956C-4BC0-A94E-0B84196C1B33}"/>
    <hyperlink ref="R63" r:id="rId28" xr:uid="{0974EE55-1822-4246-A9FC-C63639E10B95}"/>
  </hyperlinks>
  <printOptions horizontalCentered="1"/>
  <pageMargins left="0.23622047244094491" right="0.23622047244094491" top="0.74803149606299213" bottom="0.74803149606299213" header="0.31496062992125984" footer="0.31496062992125984"/>
  <pageSetup paperSize="120" scale="48" orientation="landscape" r:id="rId29"/>
  <drawing r:id="rId30"/>
  <legacy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385C4-2B74-42FD-8B9B-A117CC1A7527}">
  <dimension ref="A1"/>
  <sheetViews>
    <sheetView workbookViewId="0">
      <selection activeCell="A4" sqref="A4:XFD4"/>
    </sheetView>
  </sheetViews>
  <sheetFormatPr defaultColWidth="11.425781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Donny Marsiglia Lopez</dc:creator>
  <cp:keywords/>
  <dc:description/>
  <cp:lastModifiedBy>Javier Andres Barrios Mora</cp:lastModifiedBy>
  <cp:revision/>
  <dcterms:created xsi:type="dcterms:W3CDTF">2022-07-26T17:52:43Z</dcterms:created>
  <dcterms:modified xsi:type="dcterms:W3CDTF">2023-05-24T20:36:52Z</dcterms:modified>
  <cp:category/>
  <cp:contentStatus/>
</cp:coreProperties>
</file>