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8_{70DA1701-52DA-467A-A750-34973DA74A22}" xr6:coauthVersionLast="47" xr6:coauthVersionMax="47" xr10:uidLastSave="{00000000-0000-0000-0000-000000000000}"/>
  <bookViews>
    <workbookView xWindow="-120" yWindow="-120" windowWidth="20730" windowHeight="11160" xr2:uid="{00000000-000D-0000-FFFF-FFFF00000000}"/>
  </bookViews>
  <sheets>
    <sheet name="Fondo de Pensiones" sheetId="2" r:id="rId1"/>
  </sheets>
  <definedNames>
    <definedName name="_xlnm._FilterDatabase" localSheetId="0" hidden="1">'Fondo de Pensiones'!$A$9:$P$174</definedName>
    <definedName name="_xlnm.Print_Area" localSheetId="0">'Fondo de Pensiones'!$A$1:$T$32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2" l="1"/>
  <c r="P4" i="2" s="1"/>
  <c r="R4" i="2" s="1"/>
  <c r="O10" i="2"/>
  <c r="Q5" i="2"/>
  <c r="O9" i="2" l="1"/>
  <c r="P3" i="2"/>
  <c r="R3" i="2" s="1"/>
  <c r="R5" i="2" s="1"/>
  <c r="Q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Sandra  Pineda Reyes</author>
    <author>laquijano</author>
    <author>FRANCISCO</author>
    <author xml:space="preserve">CONTRALORIA </author>
    <author>jmzambrano</author>
  </authors>
  <commentList>
    <comment ref="Q2" authorId="0" shapeId="0" xr:uid="{00000000-0006-0000-0000-000001000000}">
      <text>
        <r>
          <rPr>
            <sz val="9"/>
            <color indexed="81"/>
            <rFont val="Tahoma"/>
            <family val="2"/>
          </rPr>
          <t>se debe dar mayor peso a la efectividad</t>
        </r>
      </text>
    </comment>
    <comment ref="Q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3" shapeId="0" xr:uid="{00000000-0006-0000-0000-000004000000}">
      <text>
        <r>
          <rPr>
            <b/>
            <sz val="9"/>
            <color indexed="81"/>
            <rFont val="Tahoma"/>
            <family val="2"/>
          </rPr>
          <t>Sandra  Pineda Reyes:</t>
        </r>
        <r>
          <rPr>
            <sz val="9"/>
            <color indexed="81"/>
            <rFont val="Tahoma"/>
            <family val="2"/>
          </rPr>
          <t xml:space="preserve">
Describa el titulo o nombre del antecedente que origina el plan de mejoramiento.</t>
        </r>
      </text>
    </comment>
    <comment ref="D11" authorId="2" shapeId="0" xr:uid="{00000000-0006-0000-0000-000005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E11" authorId="4" shapeId="0" xr:uid="{00000000-0006-0000-0000-000006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F11" authorId="5" shapeId="0" xr:uid="{00000000-0006-0000-0000-000007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G11" authorId="6" shapeId="0" xr:uid="{00000000-0006-0000-0000-000008000000}">
      <text>
        <r>
          <rPr>
            <sz val="8"/>
            <color indexed="81"/>
            <rFont val="Tahoma"/>
            <family val="2"/>
          </rPr>
          <t>DESCRIBA BREVEMENTE  LA OBSERVACION ( NO MAS DE 50 PALABRAS).</t>
        </r>
        <r>
          <rPr>
            <b/>
            <sz val="8"/>
            <color indexed="81"/>
            <rFont val="Tahoma"/>
            <family val="2"/>
          </rPr>
          <t xml:space="preserve">
</t>
        </r>
      </text>
    </comment>
    <comment ref="H11" authorId="2" shapeId="0" xr:uid="{00000000-0006-0000-0000-000009000000}">
      <text>
        <r>
          <rPr>
            <b/>
            <sz val="9"/>
            <color indexed="81"/>
            <rFont val="Tahoma"/>
            <family val="2"/>
          </rPr>
          <t>Describa la causa de la observación</t>
        </r>
      </text>
    </comment>
    <comment ref="I11" authorId="4" shapeId="0" xr:uid="{00000000-0006-0000-0000-00000A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J11" authorId="4" shapeId="0" xr:uid="{00000000-0006-0000-0000-00000B000000}">
      <text>
        <r>
          <rPr>
            <b/>
            <sz val="8"/>
            <color indexed="81"/>
            <rFont val="Tahoma"/>
            <family val="2"/>
          </rPr>
          <t>Registre de manera breve las actividades a desarrollar para cumplir con la acción de mejora propuesta.
Inserte una fila por cada actividad a desarrollar.</t>
        </r>
      </text>
    </comment>
    <comment ref="K11" authorId="4" shapeId="0" xr:uid="{00000000-0006-0000-0000-00000C000000}">
      <text>
        <r>
          <rPr>
            <b/>
            <sz val="8"/>
            <color indexed="81"/>
            <rFont val="Tahoma"/>
            <family val="2"/>
          </rPr>
          <t>Indique la unidad de medida de la actividad a desarrollar. Ej: Oficios, actas, informe, etc.</t>
        </r>
      </text>
    </comment>
    <comment ref="L11" authorId="2" shapeId="0" xr:uid="{00000000-0006-0000-0000-00000D000000}">
      <text>
        <r>
          <rPr>
            <b/>
            <sz val="9"/>
            <color indexed="81"/>
            <rFont val="Tahoma"/>
            <family val="2"/>
          </rPr>
          <t>Regitre el número de unidades de medida a presentar.</t>
        </r>
      </text>
    </comment>
    <comment ref="M11" authorId="4" shapeId="0" xr:uid="{00000000-0006-0000-0000-00000E000000}">
      <text>
        <r>
          <rPr>
            <sz val="8"/>
            <color indexed="81"/>
            <rFont val="Tahoma"/>
            <family val="2"/>
          </rPr>
          <t>Fecha programada para la terminación de cada actividad para el cumplimiento de la meta final. El término no debe exceder el perídodo de un año.</t>
        </r>
      </text>
    </comment>
    <comment ref="N11" authorId="7" shapeId="0" xr:uid="{00000000-0006-0000-0000-00000F000000}">
      <text>
        <r>
          <rPr>
            <sz val="8"/>
            <color indexed="81"/>
            <rFont val="Tahoma"/>
            <family val="2"/>
          </rPr>
          <t xml:space="preserve">Relacione el nombre del responsable por el cumplimiento de la meta.
</t>
        </r>
      </text>
    </comment>
    <comment ref="O11" authorId="5" shapeId="0" xr:uid="{00000000-0006-0000-0000-000010000000}">
      <text>
        <r>
          <rPr>
            <b/>
            <sz val="9"/>
            <color indexed="81"/>
            <rFont val="Tahoma"/>
            <family val="2"/>
          </rPr>
          <t>Califique:</t>
        </r>
        <r>
          <rPr>
            <sz val="9"/>
            <color indexed="81"/>
            <rFont val="Tahoma"/>
            <family val="2"/>
          </rPr>
          <t xml:space="preserve">
Cumple 2
Cumple parcialmente 1
No cumple 0
</t>
        </r>
      </text>
    </comment>
    <comment ref="P11" authorId="5" shapeId="0" xr:uid="{00000000-0006-0000-0000-000011000000}">
      <text>
        <r>
          <rPr>
            <b/>
            <sz val="9"/>
            <color indexed="81"/>
            <rFont val="Tahoma"/>
            <family val="2"/>
          </rPr>
          <t xml:space="preserve">Califique:
</t>
        </r>
        <r>
          <rPr>
            <sz val="9"/>
            <color indexed="81"/>
            <rFont val="Tahoma"/>
            <family val="2"/>
          </rPr>
          <t xml:space="preserve">Cumple 2
Cumple parcialmente 1
No cumple 0
</t>
        </r>
      </text>
    </comment>
    <comment ref="M30" authorId="2" shapeId="0" xr:uid="{00000000-0006-0000-0000-000012000000}">
      <text>
        <r>
          <rPr>
            <b/>
            <sz val="9"/>
            <color indexed="81"/>
            <rFont val="Tahoma"/>
            <family val="2"/>
          </rPr>
          <t>Marque con una X para determinar Si cuenta o No con el pronunciamiento de coherencia e integridad.</t>
        </r>
      </text>
    </comment>
    <comment ref="M31" authorId="2" shapeId="0" xr:uid="{00000000-0006-0000-0000-000013000000}">
      <text>
        <r>
          <rPr>
            <b/>
            <sz val="9"/>
            <color indexed="81"/>
            <rFont val="Tahoma"/>
            <family val="2"/>
          </rPr>
          <t>Relacione el número de oficio con el que se establece o no el pronunciamiento.</t>
        </r>
      </text>
    </comment>
  </commentList>
</comments>
</file>

<file path=xl/sharedStrings.xml><?xml version="1.0" encoding="utf-8"?>
<sst xmlns="http://schemas.openxmlformats.org/spreadsheetml/2006/main" count="166" uniqueCount="115">
  <si>
    <t>ALCALDÍA MAYOR DE CARTAGENA DE INDIAS</t>
  </si>
  <si>
    <t xml:space="preserve">RANGOS DE CALIFICACIÓN </t>
  </si>
  <si>
    <t>Concepto</t>
  </si>
  <si>
    <t>RESULTADO EVALUACIÓN PLAN DE MEJORAMIENTO</t>
  </si>
  <si>
    <t xml:space="preserve">MACROPROCESO: EVALUACIÓN Y CONTROL DE LA GESTIÓN PÚBLICA </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</si>
  <si>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</si>
  <si>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</si>
  <si>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</si>
  <si>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</si>
  <si>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</si>
  <si>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</si>
  <si>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</si>
  <si>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</si>
  <si>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</si>
  <si>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</si>
  <si>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</si>
  <si>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</si>
  <si>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</si>
  <si>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t>Líder de proceso: Fondo de Pensiones</t>
  </si>
  <si>
    <t>Concepto a emitir cumplimiento Plan de Mejoramiento</t>
  </si>
  <si>
    <t>Área o unidad auditable: Fondo de Pensiones</t>
  </si>
  <si>
    <t>Cumple parcialmente</t>
  </si>
  <si>
    <t>Fecha de realización: 27/07/2022</t>
  </si>
  <si>
    <t>Vigencia PAA: 2022</t>
  </si>
  <si>
    <t>No cumple</t>
  </si>
  <si>
    <t>1. Vigencia fiscal (Alcance)</t>
  </si>
  <si>
    <t>2. Antecedente / Acción</t>
  </si>
  <si>
    <t>3. Descripción del antecedente / acción</t>
  </si>
  <si>
    <t>4. Ente evaluador</t>
  </si>
  <si>
    <t>5. No. Observación</t>
  </si>
  <si>
    <t>6. Macroproceso Proceso</t>
  </si>
  <si>
    <t>7. Descripción de la Observación</t>
  </si>
  <si>
    <t>8, Causa</t>
  </si>
  <si>
    <t>9. Acción de mejora</t>
  </si>
  <si>
    <t>10. Descripción actividades</t>
  </si>
  <si>
    <t>11. Unidad de medida</t>
  </si>
  <si>
    <t>12. Cantidades unidad de medida</t>
  </si>
  <si>
    <t>13. Fecha terminación</t>
  </si>
  <si>
    <t>14. Responsable (Nombre y Cargo)</t>
  </si>
  <si>
    <t>15. Cumplimiento</t>
  </si>
  <si>
    <t>16. Efectividad</t>
  </si>
  <si>
    <t>17. Estado de la acción
(Cerrada-C / Abierta-A)</t>
  </si>
  <si>
    <t>18. Observación</t>
  </si>
  <si>
    <t>Informe de auditoría</t>
  </si>
  <si>
    <t xml:space="preserve">Auditoría al mapa de procesos  IP-PAA-22-001 </t>
  </si>
  <si>
    <t>OACI</t>
  </si>
  <si>
    <t>Gestión Administrativa / Fondo de Pensiones</t>
  </si>
  <si>
    <t>• Se caracterizaron los subprocesos sin tener documentada de forma completa la caracterización de los usuarios y grupos de valor del proceso, siendo este un paso previo indispensable para la construcción y el cumplimiento del ciclo del proceso, de acuerdo con los lineamientos establecidos en los numerales 2.1; 3.5.2; 3.5 y 3.5.3 de la Guía de gestión por procesos en el marco del Modelo Integrado de Planeación y Gestión – MIPG. vr. 1. En consecuencia, se generan reprocesos y debilidades en la satisfacción de las necesidades reales de los usuarios por la prestación de servicio.</t>
  </si>
  <si>
    <t>inobservancia de los numerales en referencia por desconocimineto Guía de gestión por procesos en el marco del Modelo Integrado de Planeación y Gestión – MIPG.</t>
  </si>
  <si>
    <t>Incluir en la caracterización de usuarios las necesidades y expectativas de los usuarios</t>
  </si>
  <si>
    <t>Capacitación MIPG certificada</t>
  </si>
  <si>
    <t>Certificado</t>
  </si>
  <si>
    <t>agosto 30 2022</t>
  </si>
  <si>
    <t>Lissette Rodelo C
Directora administrativa</t>
  </si>
  <si>
    <t>Esta actividad aplica para toda las observaciones</t>
  </si>
  <si>
    <t>Recoleción de información</t>
  </si>
  <si>
    <t>Acta</t>
  </si>
  <si>
    <t xml:space="preserve">Actualización de la caracterización de usuarios </t>
  </si>
  <si>
    <t>Documento
Caracterización de usuarios</t>
  </si>
  <si>
    <t>octubre 15 2022</t>
  </si>
  <si>
    <t>Se actualizará 
el documento a la espera de directrices de Secretaria General y/o Sec de Planeación</t>
  </si>
  <si>
    <t>• El proceso en general no cuenta con objetivo definido ya que los establecidos se identificaron para los subprocesos, como si la suma de los mismos se considerara como el objetivo del proceso,  contrariando a lo estipulado en los numerales 2.3.4, 3.1 y 3.5.1 de la Guía de gestión por procesos en el marco del Modelo Integrado de Planeación y Gestión (MIPG) vr.1, que define la importancia de la interrelación entre objetivos y procesos de una entidad, resaltando además que los objetivos de los procesos deben estar alineados a los objetivos estratégicos, de acuerdo con la estrategia adoptada a nivel del despliegue de subprocesos. Al no establecer objetivos a los procesos, se dificulta identificar si la operación de la entidad está alienada a los objetivos estratégicos o no.</t>
  </si>
  <si>
    <t>Falta de control documental(uso de documentos obsoletos)</t>
  </si>
  <si>
    <t>Ajustar mapa mental a nuevo formato AMC que incluye objetivo de proceso</t>
  </si>
  <si>
    <t>Publicación de documentos actualizados en aplicativo SOLCADO. Repositorio oficial de la Alcaldía Mayor de Cartagena</t>
  </si>
  <si>
    <t xml:space="preserve">DocumentoMapa mental
</t>
  </si>
  <si>
    <t>https://alcart-my.sharepoint.com/personal/adminshp_cartagena_gov_co/_layouts/15/onedrive.aspx?ga=1&amp;id=%2Fpersonal%2Fadminshp%5Fcartagena%5Fgov%5Fco%2FDocuments%2FSGC%2FGAD%2FFP</t>
  </si>
  <si>
    <t>Auditoría al mapa de procesos  IP-PAA-22-002</t>
  </si>
  <si>
    <t>• El proceso Fondo de Pensiones no realizó el mapeo de interrelación de procesos, siendo este un paso previo (insumo) para el diseño del mismo, conforme a los lineamientos establecidos en el numeral 3.4 de la Guía de gestión por procesos en el marco del Modelo Integrado de Planeación y Gestión (MIPG), vr. 1. En consecuencia, se podrían construir procesos innecesarios y omitir procesos que puedan contribuir a los objetivos de la entidad, generando reproceso e impidiendo que se dé una verdadera operación por procesos y que no se ejecute de manera eficiente los recursos de la entidad.</t>
  </si>
  <si>
    <t>Mapear interrelación de procesos internos y externos</t>
  </si>
  <si>
    <t>Actualización del mapeo de FONPECAR</t>
  </si>
  <si>
    <t>Caracterizaciones</t>
  </si>
  <si>
    <t>Auditoría al mapa de procesos  IP-PAA-22-003</t>
  </si>
  <si>
    <t>• Inadecuada asignación de los responsables en las caracterizaciones, debido a que se hizo alusión a una persona en particular y no a un cargo, contrario a lo indicado en el numeral 3.3 de la Guía para la gestión por procesos en el marco del Modelo Integrado de Planeación y Gestión (MIPG). Lo que genera como consecuencia un constate ajuste a las caracterizaciones, debido al cambio del personal.</t>
  </si>
  <si>
    <t>Ajustar documentación a la guía</t>
  </si>
  <si>
    <t>Actualizar carcaterizaciones de procesos</t>
  </si>
  <si>
    <t>Noviembre 30 2022</t>
  </si>
  <si>
    <t>Auditoría al mapa de procesos  IP-PAA-22-004</t>
  </si>
  <si>
    <t xml:space="preserve">• En la formulación de los objetivos de los subprocesos que más adelante se relacionan, no cumplen con algunas características de los objetivos SMART; Específico (qué); Medible (cuánto); Alcanzable (cómo); Relevante (para qué) y Temporales (cuándo):
o Nómina, - (Alcanzable).
o Jurídica Pensional, - (Alcanzable).
o Bienestar. - (Alcanzable).
El anterior criterio es fundamental para una adecuada estructuración de objetivos eficaces y eficientes, tal como lo establecen los numerales 3.4; 3.1 y 3.5.1 de la Guía de gestión por procesos en el marco del Modelo Integrado de Planeación y Gestión - MIPG, vr.1. El no contar con este criterio, trae como consecuencia:
o Dificultad para determinar si el criterio alcanzable (cómo), podría alcanzar la meta que se establece dentro de la formulación del objetivo, si esta es realista o no, o por el contrario, se encuentra sobrestimada o subestimada, ya que en ambos casos, esto puede traer consecuencias negativas para la entidad.
</t>
  </si>
  <si>
    <t>inobservancia de los numerales 3.4-3.1 y 3.5.1 de la guía MIPG</t>
  </si>
  <si>
    <t>Actualizar carcaterizaciones de procesos en cuanto a los objetivos.</t>
  </si>
  <si>
    <t>noviembre 30 2022</t>
  </si>
  <si>
    <t>Auditoría al mapa de procesos  IP-PAA-22-005</t>
  </si>
  <si>
    <t>• Los formatos de caracterización y procedimiento empleados en los subprocesos están desactualizados, debido a que no son los mismos que se encuentran publicados en la página web del micrositio MIPG / Solcado- SharePoint de la Alcaldía Mayor de Cartagena. Lo anterior, pese a que no es un requisito de la guía de gestión por procesos, impide que se mantenga una línea de control documental, generando como consecuencia incumplir el propósito de la creación del micrositio, el cual es racionalizar los procesos y procedimientos, así como, lograr el control y seguimiento de la trazabilidad documental.</t>
  </si>
  <si>
    <t>Lograr trazabilidad documental idetificando  documentos obsoletos y Publicación de documentos vigentes.</t>
  </si>
  <si>
    <t>Documentos y carcaterizacines</t>
  </si>
  <si>
    <t>inmediato</t>
  </si>
  <si>
    <t>Auditoría al mapa de procesos  IP-PAA-22-006</t>
  </si>
  <si>
    <t>• Elaboración de procedimiento para el subproceso Pensiones compartidas, que no se encuentra registrado en el mapa mental del proceso, contrario al numeral 4.1 de la Guía de gestión por procesos en el marco Modelo Integrado de Planeación y Gestión (MIPG), vr. 1. que define que los procedimientos son un conjunto de especificaciones, relaciones y ordenamiento de las tareas requeridas para cumplir las actividades de un proceso. Lo que genera pérdida de tiempo y desarticulación con el proceso.</t>
  </si>
  <si>
    <t>Auditoría al mapa de procesos  IP-PAA-22-007</t>
  </si>
  <si>
    <t>• Se establecen indicadores a un subproceso inexistente, que no se encuentra registrado en el mapa mental del proceso, contrario al lineamiento del numeral 5.2 de la Guía de gestión por procesos en el marco del MIPG, vr. 1. Que establece que las mediciones son necesarias para monitorear un proceso, generando pérdida de tiempo y desarticulación con el proceso.</t>
  </si>
  <si>
    <t>Publicación de documentos actualizados en pagina web</t>
  </si>
  <si>
    <t>https://docs.google.com/spreadsheets/d/1rSrjQn5nperYvR49v7AWjTFoK9TrlIiv/edit#gid=1519892340</t>
  </si>
  <si>
    <t>Elaboró:</t>
  </si>
  <si>
    <t>Omar E Cardona R</t>
  </si>
  <si>
    <t>Cargo: Asesor externo MIPG</t>
  </si>
  <si>
    <t>Revisó:</t>
  </si>
  <si>
    <t>Cargo:</t>
  </si>
  <si>
    <t>Aprobó:</t>
  </si>
  <si>
    <t>Lissette Rodelo Camacho</t>
  </si>
  <si>
    <t xml:space="preserve">Cargo: Directora Administrativa Fondo Territroial de Pensiones </t>
  </si>
  <si>
    <t>Responsable de cumplimiento:</t>
  </si>
  <si>
    <t>Lissette Rodelo C</t>
  </si>
  <si>
    <t xml:space="preserve">Directora Administrativa </t>
  </si>
  <si>
    <t>Nombre</t>
  </si>
  <si>
    <t>Pronunciamiento de coherencia e integridad</t>
  </si>
  <si>
    <t>Si</t>
  </si>
  <si>
    <t>No</t>
  </si>
  <si>
    <t>Parcial</t>
  </si>
  <si>
    <t>X</t>
  </si>
  <si>
    <t>Cargo</t>
  </si>
  <si>
    <t>Comunicación oficial</t>
  </si>
  <si>
    <t>AMC-OFI-0111840-2022 del 16 de agosto 2022</t>
  </si>
  <si>
    <t>Acciones Coherentes e integras.</t>
  </si>
  <si>
    <t xml:space="preserve">Observación N.2
Observación N.4
Observación N.5
Observación N.6
Observación N.7
Observación N.8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</si>
</sst>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d\-mmm\-yyyy;@"/>
    <numFmt numFmtId="166" formatCode="dd/mmm/yyyy"/>
  </numFmts>
  <fonts count="3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u/>
      <sz val="11"/>
      <color indexed="12"/>
      <name val="Calibri"/>
      <family val="2"/>
    </font>
    <font>
      <b/>
      <sz val="9"/>
      <name val="Arial"/>
      <family val="2"/>
    </font>
    <font>
      <b/>
      <sz val="11"/>
      <name val="Arial"/>
      <family val="2"/>
    </font>
    <font>
      <sz val="10"/>
      <color indexed="8"/>
      <name val="Arial"/>
      <family val="2"/>
    </font>
    <font>
      <b/>
      <sz val="9"/>
      <color indexed="8"/>
      <name val="Arial"/>
      <family val="2"/>
    </font>
    <font>
      <sz val="9"/>
      <name val="Arial"/>
      <family val="2"/>
    </font>
    <font>
      <sz val="10"/>
      <color theme="1"/>
      <name val="Arial"/>
      <family val="2"/>
    </font>
    <font>
      <sz val="11"/>
      <color indexed="8"/>
      <name val="Calibri"/>
      <family val="2"/>
    </font>
    <font>
      <b/>
      <sz val="10"/>
      <name val="Arial"/>
      <family val="2"/>
    </font>
    <font>
      <b/>
      <sz val="10"/>
      <color indexed="8"/>
      <name val="Arial"/>
      <family val="2"/>
    </font>
    <font>
      <b/>
      <sz val="12"/>
      <color indexed="8"/>
      <name val="Arial"/>
      <family val="2"/>
    </font>
    <font>
      <b/>
      <sz val="14"/>
      <color theme="1"/>
      <name val="Calibri"/>
      <family val="2"/>
      <scheme val="minor"/>
    </font>
    <font>
      <sz val="10"/>
      <name val="Arial"/>
      <family val="2"/>
    </font>
    <font>
      <sz val="10"/>
      <color rgb="FF663300"/>
      <name val="Arial"/>
      <family val="2"/>
    </font>
    <font>
      <sz val="10"/>
      <color rgb="FFFF0000"/>
      <name val="Arial"/>
      <family val="2"/>
    </font>
    <font>
      <b/>
      <sz val="8"/>
      <name val="Arial"/>
      <family val="2"/>
    </font>
    <font>
      <b/>
      <sz val="12"/>
      <name val="Arial"/>
      <family val="2"/>
    </font>
    <font>
      <sz val="12"/>
      <name val="Arial"/>
      <family val="2"/>
    </font>
    <font>
      <sz val="12"/>
      <color rgb="FF000000"/>
      <name val="Arial"/>
      <family val="2"/>
    </font>
    <font>
      <u/>
      <sz val="12"/>
      <color theme="10"/>
      <name val="Arial"/>
      <family val="2"/>
    </font>
    <font>
      <sz val="11"/>
      <color theme="1"/>
      <name val="Arial"/>
      <family val="2"/>
    </font>
    <font>
      <sz val="8"/>
      <name val="Arial"/>
      <family val="2"/>
    </font>
    <font>
      <sz val="8"/>
      <color theme="1"/>
      <name val="Arial"/>
      <family val="2"/>
    </font>
    <font>
      <sz val="10"/>
      <color rgb="FF000000"/>
      <name val="Arial"/>
      <family val="2"/>
    </font>
    <font>
      <sz val="9"/>
      <name val="Calibri"/>
      <family val="2"/>
      <scheme val="minor"/>
    </font>
    <font>
      <b/>
      <sz val="12"/>
      <color theme="1"/>
      <name val="Arial"/>
      <family val="2"/>
    </font>
    <font>
      <sz val="12"/>
      <color theme="1"/>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1"/>
      <color theme="1"/>
      <name val="Arial"/>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rgb="FFFFFFFF"/>
        <bgColor rgb="FFFFFFCC"/>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5" fillId="0" borderId="0" applyNumberFormat="0" applyFill="0" applyBorder="0" applyAlignment="0" applyProtection="0">
      <alignment vertical="top"/>
      <protection locked="0"/>
    </xf>
    <xf numFmtId="43" fontId="12" fillId="0" borderId="0" applyFont="0" applyFill="0" applyBorder="0" applyAlignment="0" applyProtection="0"/>
    <xf numFmtId="9" fontId="12" fillId="0" borderId="0" applyFont="0" applyFill="0" applyBorder="0" applyAlignment="0" applyProtection="0"/>
    <xf numFmtId="0" fontId="17" fillId="0" borderId="0"/>
    <xf numFmtId="0" fontId="1" fillId="0" borderId="0"/>
  </cellStyleXfs>
  <cellXfs count="259">
    <xf numFmtId="0" fontId="0" fillId="0" borderId="0" xfId="0"/>
    <xf numFmtId="0" fontId="4" fillId="2" borderId="3" xfId="0" applyFont="1" applyFill="1" applyBorder="1" applyAlignment="1">
      <alignment horizontal="center" vertical="center"/>
    </xf>
    <xf numFmtId="0" fontId="0" fillId="2" borderId="0" xfId="0" applyFill="1"/>
    <xf numFmtId="0" fontId="4" fillId="0" borderId="9" xfId="0" applyFont="1" applyBorder="1" applyAlignment="1">
      <alignment horizontal="center" vertical="center"/>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4" fillId="2" borderId="9" xfId="0" applyFont="1" applyFill="1" applyBorder="1" applyAlignment="1">
      <alignment horizontal="center" vertical="center"/>
    </xf>
    <xf numFmtId="164" fontId="11" fillId="0" borderId="4" xfId="0" applyNumberFormat="1" applyFont="1" applyBorder="1" applyProtection="1">
      <protection locked="0"/>
    </xf>
    <xf numFmtId="39" fontId="11" fillId="0" borderId="4" xfId="2" applyNumberFormat="1" applyFont="1" applyFill="1" applyBorder="1" applyAlignment="1" applyProtection="1">
      <alignment horizontal="right" vertical="center" wrapText="1"/>
      <protection locked="0"/>
    </xf>
    <xf numFmtId="164" fontId="8" fillId="0" borderId="4" xfId="3" applyNumberFormat="1" applyFont="1" applyFill="1" applyBorder="1" applyAlignment="1" applyProtection="1">
      <alignment horizontal="right" vertical="center" wrapText="1"/>
    </xf>
    <xf numFmtId="0" fontId="13" fillId="0" borderId="0" xfId="0" applyFont="1" applyAlignment="1" applyProtection="1">
      <alignment horizontal="center"/>
      <protection locked="0"/>
    </xf>
    <xf numFmtId="39" fontId="14" fillId="4" borderId="4" xfId="2" applyNumberFormat="1" applyFont="1" applyFill="1" applyBorder="1" applyAlignment="1" applyProtection="1">
      <alignment horizontal="right" vertical="center" wrapText="1"/>
      <protection locked="0"/>
    </xf>
    <xf numFmtId="2" fontId="15" fillId="4" borderId="4" xfId="2" applyNumberFormat="1" applyFont="1" applyFill="1" applyBorder="1" applyAlignment="1" applyProtection="1">
      <alignment horizontal="right" vertical="center" wrapText="1"/>
    </xf>
    <xf numFmtId="0" fontId="4" fillId="0" borderId="0" xfId="0" applyFont="1" applyAlignment="1">
      <alignment horizontal="center" vertical="center"/>
    </xf>
    <xf numFmtId="0" fontId="4" fillId="2" borderId="0" xfId="0" applyFont="1" applyFill="1" applyAlignment="1">
      <alignment horizontal="center" vertical="center"/>
    </xf>
    <xf numFmtId="0" fontId="17" fillId="5" borderId="4" xfId="0" applyFont="1" applyFill="1" applyBorder="1" applyAlignment="1">
      <alignment vertical="center"/>
    </xf>
    <xf numFmtId="0" fontId="17" fillId="5" borderId="4" xfId="0" applyFont="1" applyFill="1" applyBorder="1" applyAlignment="1">
      <alignment horizontal="center" vertical="center"/>
    </xf>
    <xf numFmtId="0" fontId="0" fillId="2" borderId="0" xfId="0" applyFill="1" applyAlignment="1" applyProtection="1">
      <alignment horizontal="left"/>
      <protection locked="0"/>
    </xf>
    <xf numFmtId="0" fontId="18" fillId="6" borderId="4" xfId="0" applyFont="1" applyFill="1" applyBorder="1" applyAlignment="1">
      <alignment vertical="center"/>
    </xf>
    <xf numFmtId="0" fontId="18" fillId="6" borderId="4" xfId="0" applyFont="1" applyFill="1" applyBorder="1" applyAlignment="1">
      <alignment horizontal="center" vertical="center"/>
    </xf>
    <xf numFmtId="0" fontId="0" fillId="2" borderId="0" xfId="0" applyFill="1" applyAlignment="1">
      <alignment horizontal="center"/>
    </xf>
    <xf numFmtId="0" fontId="2" fillId="2" borderId="0" xfId="0" applyFont="1" applyFill="1" applyAlignment="1" applyProtection="1">
      <alignment vertical="center"/>
      <protection locked="0"/>
    </xf>
    <xf numFmtId="0" fontId="19" fillId="7" borderId="4" xfId="0" applyFont="1" applyFill="1" applyBorder="1" applyAlignment="1">
      <alignment vertical="center"/>
    </xf>
    <xf numFmtId="0" fontId="19" fillId="7" borderId="4" xfId="0" applyFont="1" applyFill="1" applyBorder="1" applyAlignment="1">
      <alignment horizontal="center" vertical="center"/>
    </xf>
    <xf numFmtId="0" fontId="3" fillId="0" borderId="4" xfId="0" applyFont="1" applyBorder="1"/>
    <xf numFmtId="0" fontId="0" fillId="2" borderId="4" xfId="0" applyFill="1" applyBorder="1"/>
    <xf numFmtId="164" fontId="16" fillId="0" borderId="0" xfId="0" applyNumberFormat="1" applyFont="1" applyAlignment="1">
      <alignment horizontal="center" vertical="center"/>
    </xf>
    <xf numFmtId="0" fontId="16" fillId="2" borderId="11" xfId="0" applyFont="1" applyFill="1" applyBorder="1" applyAlignment="1">
      <alignment vertical="center"/>
    </xf>
    <xf numFmtId="0" fontId="4" fillId="2" borderId="11" xfId="0" applyFont="1" applyFill="1" applyBorder="1" applyAlignment="1">
      <alignment horizontal="center" vertical="center" wrapText="1"/>
    </xf>
    <xf numFmtId="0" fontId="0" fillId="0" borderId="11" xfId="0" applyBorder="1"/>
    <xf numFmtId="4" fontId="3" fillId="0" borderId="4" xfId="0" applyNumberFormat="1" applyFont="1" applyBorder="1" applyAlignment="1">
      <alignment horizontal="center" vertical="center"/>
    </xf>
    <xf numFmtId="4" fontId="3" fillId="0" borderId="0" xfId="0" applyNumberFormat="1" applyFont="1" applyAlignment="1">
      <alignment horizontal="center" vertical="center"/>
    </xf>
    <xf numFmtId="0" fontId="0" fillId="0" borderId="0" xfId="0" applyAlignment="1">
      <alignment vertical="top"/>
    </xf>
    <xf numFmtId="0" fontId="11" fillId="2" borderId="0" xfId="0" applyFont="1" applyFill="1" applyAlignment="1" applyProtection="1">
      <alignment vertical="top"/>
      <protection locked="0"/>
    </xf>
    <xf numFmtId="164" fontId="11" fillId="2" borderId="0" xfId="0" applyNumberFormat="1" applyFont="1" applyFill="1" applyAlignment="1" applyProtection="1">
      <alignment vertical="top"/>
      <protection locked="0"/>
    </xf>
    <xf numFmtId="0" fontId="0" fillId="0" borderId="4" xfId="0" applyBorder="1" applyAlignment="1">
      <alignment vertical="center"/>
    </xf>
    <xf numFmtId="0" fontId="0" fillId="0" borderId="4" xfId="0" applyBorder="1" applyAlignment="1">
      <alignment vertical="center" wrapText="1"/>
    </xf>
    <xf numFmtId="0" fontId="22" fillId="9" borderId="4" xfId="0" applyFont="1" applyFill="1" applyBorder="1" applyAlignment="1">
      <alignment horizontal="center" vertical="center" wrapText="1"/>
    </xf>
    <xf numFmtId="0" fontId="17" fillId="0" borderId="4" xfId="0" applyFont="1" applyBorder="1" applyAlignment="1">
      <alignment vertical="center"/>
    </xf>
    <xf numFmtId="0" fontId="23" fillId="10" borderId="4" xfId="0" applyFont="1" applyFill="1" applyBorder="1" applyAlignment="1">
      <alignment horizontal="center" vertical="center" wrapText="1"/>
    </xf>
    <xf numFmtId="0" fontId="24" fillId="10" borderId="4" xfId="1" applyFont="1" applyFill="1" applyBorder="1" applyAlignment="1" applyProtection="1">
      <alignment horizontal="center" vertical="center" wrapText="1"/>
    </xf>
    <xf numFmtId="14" fontId="23" fillId="10"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0" fillId="0" borderId="0" xfId="0" applyAlignment="1">
      <alignment vertical="center"/>
    </xf>
    <xf numFmtId="164" fontId="11" fillId="2" borderId="0" xfId="0" applyNumberFormat="1" applyFont="1" applyFill="1" applyProtection="1">
      <protection locked="0"/>
    </xf>
    <xf numFmtId="0" fontId="0" fillId="0" borderId="4" xfId="0" applyBorder="1"/>
    <xf numFmtId="0" fontId="22" fillId="0" borderId="4" xfId="0" applyFont="1" applyBorder="1" applyAlignment="1">
      <alignment horizontal="center" vertical="center" wrapText="1"/>
    </xf>
    <xf numFmtId="0" fontId="17" fillId="0" borderId="4" xfId="0" applyFont="1" applyBorder="1"/>
    <xf numFmtId="14" fontId="22" fillId="9" borderId="4" xfId="0" applyNumberFormat="1" applyFont="1" applyFill="1" applyBorder="1" applyAlignment="1">
      <alignment horizontal="center" vertical="center" wrapText="1"/>
    </xf>
    <xf numFmtId="0" fontId="14" fillId="0" borderId="0" xfId="0" applyFont="1" applyAlignment="1" applyProtection="1">
      <alignment horizontal="center" vertical="center" wrapText="1"/>
      <protection locked="0"/>
    </xf>
    <xf numFmtId="0" fontId="21" fillId="0" borderId="4" xfId="0" applyFont="1" applyBorder="1" applyAlignment="1">
      <alignment vertical="center" wrapText="1"/>
    </xf>
    <xf numFmtId="0" fontId="22" fillId="0" borderId="4" xfId="0" applyFont="1" applyBorder="1" applyAlignment="1">
      <alignment vertical="top" wrapText="1"/>
    </xf>
    <xf numFmtId="0" fontId="21" fillId="0" borderId="4" xfId="0" applyFont="1" applyBorder="1" applyAlignment="1">
      <alignment vertical="center"/>
    </xf>
    <xf numFmtId="0" fontId="17" fillId="0" borderId="0" xfId="0" applyFont="1"/>
    <xf numFmtId="14" fontId="22" fillId="0" borderId="4" xfId="0" applyNumberFormat="1" applyFont="1" applyBorder="1" applyAlignment="1">
      <alignment horizontal="center" vertical="center" wrapText="1"/>
    </xf>
    <xf numFmtId="0" fontId="17" fillId="0" borderId="4" xfId="0" applyFont="1" applyBorder="1" applyAlignment="1">
      <alignment horizontal="center" vertical="center"/>
    </xf>
    <xf numFmtId="0" fontId="22" fillId="0" borderId="4" xfId="0" applyFont="1" applyBorder="1" applyAlignment="1">
      <alignment vertical="center" wrapText="1"/>
    </xf>
    <xf numFmtId="0" fontId="23" fillId="9" borderId="4" xfId="0" applyFont="1" applyFill="1" applyBorder="1" applyAlignment="1">
      <alignment horizontal="center" vertical="center" wrapText="1"/>
    </xf>
    <xf numFmtId="14" fontId="23" fillId="9" borderId="4" xfId="0" applyNumberFormat="1" applyFont="1" applyFill="1" applyBorder="1" applyAlignment="1">
      <alignment horizontal="center" vertical="center" wrapText="1"/>
    </xf>
    <xf numFmtId="0" fontId="22" fillId="0" borderId="4" xfId="0" applyFont="1" applyBorder="1" applyAlignment="1">
      <alignment vertical="center"/>
    </xf>
    <xf numFmtId="0" fontId="17" fillId="0" borderId="4" xfId="0" applyFont="1" applyBorder="1" applyAlignment="1">
      <alignment vertical="top" wrapText="1"/>
    </xf>
    <xf numFmtId="0" fontId="17" fillId="2" borderId="5" xfId="0" applyFont="1" applyFill="1" applyBorder="1"/>
    <xf numFmtId="0" fontId="23" fillId="11" borderId="6" xfId="0" applyFont="1" applyFill="1" applyBorder="1" applyAlignment="1">
      <alignment horizontal="center" vertical="center" wrapText="1"/>
    </xf>
    <xf numFmtId="0" fontId="23" fillId="11" borderId="7" xfId="0" applyFont="1" applyFill="1" applyBorder="1" applyAlignment="1">
      <alignment horizontal="center" vertical="center" wrapText="1"/>
    </xf>
    <xf numFmtId="14" fontId="23" fillId="11" borderId="6" xfId="0" applyNumberFormat="1" applyFont="1" applyFill="1" applyBorder="1" applyAlignment="1">
      <alignment horizontal="center" vertical="center" wrapText="1"/>
    </xf>
    <xf numFmtId="0" fontId="17" fillId="2" borderId="6" xfId="0" applyFont="1" applyFill="1" applyBorder="1" applyAlignment="1">
      <alignment vertical="center"/>
    </xf>
    <xf numFmtId="0" fontId="17" fillId="2" borderId="6" xfId="0" applyFont="1" applyFill="1" applyBorder="1" applyAlignment="1">
      <alignment vertical="top" wrapText="1"/>
    </xf>
    <xf numFmtId="0" fontId="17" fillId="2" borderId="6" xfId="0" applyFont="1" applyFill="1" applyBorder="1"/>
    <xf numFmtId="0" fontId="17" fillId="2" borderId="10" xfId="0" applyFont="1" applyFill="1" applyBorder="1"/>
    <xf numFmtId="0" fontId="23" fillId="11" borderId="11" xfId="0" applyFont="1" applyFill="1" applyBorder="1" applyAlignment="1">
      <alignment horizontal="center" vertical="center" wrapText="1"/>
    </xf>
    <xf numFmtId="0" fontId="23" fillId="11" borderId="12" xfId="0" applyFont="1" applyFill="1" applyBorder="1" applyAlignment="1">
      <alignment horizontal="center" vertical="center" wrapText="1"/>
    </xf>
    <xf numFmtId="14" fontId="23" fillId="11" borderId="11" xfId="0" applyNumberFormat="1" applyFont="1" applyFill="1" applyBorder="1" applyAlignment="1">
      <alignment horizontal="center" vertical="center" wrapText="1"/>
    </xf>
    <xf numFmtId="0" fontId="17" fillId="2" borderId="11" xfId="0" applyFont="1" applyFill="1" applyBorder="1" applyAlignment="1">
      <alignment vertical="center"/>
    </xf>
    <xf numFmtId="0" fontId="17" fillId="2" borderId="11" xfId="0" applyFont="1" applyFill="1" applyBorder="1" applyAlignment="1">
      <alignment vertical="top" wrapText="1"/>
    </xf>
    <xf numFmtId="0" fontId="17" fillId="2" borderId="11" xfId="0" applyFont="1" applyFill="1" applyBorder="1"/>
    <xf numFmtId="0" fontId="0" fillId="0" borderId="0" xfId="0" applyAlignment="1">
      <alignment vertical="center" wrapText="1"/>
    </xf>
    <xf numFmtId="0" fontId="21" fillId="0" borderId="0" xfId="0" applyFont="1" applyAlignment="1">
      <alignment vertical="center" wrapText="1"/>
    </xf>
    <xf numFmtId="0" fontId="22" fillId="0" borderId="0" xfId="0" applyFont="1" applyAlignment="1">
      <alignment vertical="top" wrapText="1"/>
    </xf>
    <xf numFmtId="0" fontId="23" fillId="9" borderId="0" xfId="0" applyFont="1" applyFill="1" applyAlignment="1">
      <alignment horizontal="center" vertical="center" wrapText="1"/>
    </xf>
    <xf numFmtId="14" fontId="23" fillId="9" borderId="0" xfId="0" applyNumberFormat="1" applyFont="1" applyFill="1" applyAlignment="1">
      <alignment horizontal="center" vertical="center" wrapText="1"/>
    </xf>
    <xf numFmtId="0" fontId="17" fillId="0" borderId="0" xfId="0" applyFont="1" applyAlignment="1">
      <alignment vertical="center"/>
    </xf>
    <xf numFmtId="0" fontId="17" fillId="0" borderId="0" xfId="0" applyFont="1" applyAlignment="1">
      <alignment vertical="top" wrapText="1"/>
    </xf>
    <xf numFmtId="0" fontId="0" fillId="0" borderId="0" xfId="0" applyAlignment="1">
      <alignment wrapText="1"/>
    </xf>
    <xf numFmtId="0" fontId="23" fillId="0" borderId="0" xfId="0" applyFont="1" applyAlignment="1">
      <alignment horizontal="center" vertical="center" wrapText="1"/>
    </xf>
    <xf numFmtId="14" fontId="23" fillId="0" borderId="0" xfId="0" applyNumberFormat="1" applyFont="1" applyAlignment="1">
      <alignment horizontal="center" vertical="center" wrapText="1"/>
    </xf>
    <xf numFmtId="0" fontId="25" fillId="0" borderId="0" xfId="0" applyFont="1"/>
    <xf numFmtId="0" fontId="0" fillId="0" borderId="13" xfId="0" applyBorder="1"/>
    <xf numFmtId="0" fontId="0" fillId="0" borderId="13" xfId="0" applyBorder="1" applyAlignment="1">
      <alignment vertical="center" wrapText="1"/>
    </xf>
    <xf numFmtId="0" fontId="0" fillId="0" borderId="13" xfId="0" applyBorder="1" applyAlignment="1">
      <alignment vertical="center"/>
    </xf>
    <xf numFmtId="0" fontId="21" fillId="0" borderId="13" xfId="0" applyFont="1" applyBorder="1" applyAlignment="1">
      <alignment vertical="center" wrapText="1"/>
    </xf>
    <xf numFmtId="0" fontId="22" fillId="0" borderId="13" xfId="0" applyFont="1" applyBorder="1" applyAlignment="1">
      <alignment vertical="top" wrapText="1"/>
    </xf>
    <xf numFmtId="0" fontId="17" fillId="0" borderId="13" xfId="0" applyFont="1" applyBorder="1"/>
    <xf numFmtId="0" fontId="23" fillId="9" borderId="13" xfId="0" applyFont="1" applyFill="1" applyBorder="1" applyAlignment="1">
      <alignment horizontal="center" vertical="center" wrapText="1"/>
    </xf>
    <xf numFmtId="14" fontId="23" fillId="9" borderId="13" xfId="0" applyNumberFormat="1" applyFont="1" applyFill="1" applyBorder="1" applyAlignment="1">
      <alignment horizontal="center" vertical="center" wrapText="1"/>
    </xf>
    <xf numFmtId="0" fontId="17" fillId="0" borderId="13" xfId="0" applyFont="1" applyBorder="1" applyAlignment="1">
      <alignment vertical="center"/>
    </xf>
    <xf numFmtId="0" fontId="22" fillId="0" borderId="4" xfId="0" applyFont="1" applyBorder="1" applyAlignment="1">
      <alignment horizontal="center" vertical="center"/>
    </xf>
    <xf numFmtId="14" fontId="22" fillId="9" borderId="4" xfId="0" applyNumberFormat="1" applyFont="1" applyFill="1" applyBorder="1" applyAlignment="1">
      <alignment horizontal="center" vertical="center"/>
    </xf>
    <xf numFmtId="0" fontId="22" fillId="12" borderId="4" xfId="0" applyFont="1" applyFill="1" applyBorder="1" applyAlignment="1">
      <alignment horizontal="center" vertical="center" wrapText="1"/>
    </xf>
    <xf numFmtId="14" fontId="22" fillId="12" borderId="4" xfId="0" applyNumberFormat="1" applyFont="1" applyFill="1" applyBorder="1" applyAlignment="1">
      <alignment horizontal="center" vertical="center" wrapText="1"/>
    </xf>
    <xf numFmtId="0" fontId="23" fillId="0" borderId="4" xfId="0" applyFont="1" applyBorder="1" applyAlignment="1">
      <alignment vertical="center" wrapText="1"/>
    </xf>
    <xf numFmtId="14" fontId="23" fillId="0" borderId="4" xfId="0" applyNumberFormat="1" applyFont="1" applyBorder="1" applyAlignment="1">
      <alignment vertical="center"/>
    </xf>
    <xf numFmtId="14" fontId="22" fillId="0" borderId="4" xfId="0" applyNumberFormat="1" applyFont="1" applyBorder="1" applyAlignment="1">
      <alignment vertical="center"/>
    </xf>
    <xf numFmtId="0" fontId="22" fillId="9" borderId="4" xfId="0" applyFont="1" applyFill="1" applyBorder="1" applyAlignment="1">
      <alignment vertical="center" wrapText="1"/>
    </xf>
    <xf numFmtId="14" fontId="23" fillId="0" borderId="4" xfId="0" applyNumberFormat="1" applyFont="1" applyBorder="1" applyAlignment="1">
      <alignment horizontal="center" vertical="center"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justify" vertical="top" wrapText="1"/>
    </xf>
    <xf numFmtId="0" fontId="26" fillId="2" borderId="4" xfId="0" applyFont="1" applyFill="1" applyBorder="1"/>
    <xf numFmtId="9" fontId="17" fillId="2" borderId="4" xfId="0" applyNumberFormat="1" applyFont="1" applyFill="1" applyBorder="1" applyAlignment="1">
      <alignment horizontal="justify" vertical="top" wrapText="1"/>
    </xf>
    <xf numFmtId="165" fontId="17" fillId="2" borderId="4" xfId="0" applyNumberFormat="1" applyFont="1" applyFill="1" applyBorder="1" applyAlignment="1">
      <alignment horizontal="center" vertical="center"/>
    </xf>
    <xf numFmtId="15" fontId="17" fillId="2" borderId="4" xfId="0" applyNumberFormat="1" applyFont="1" applyFill="1" applyBorder="1" applyAlignment="1">
      <alignment horizontal="center" vertical="center" wrapText="1"/>
    </xf>
    <xf numFmtId="1"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xf>
    <xf numFmtId="0" fontId="10" fillId="0" borderId="4" xfId="0" applyFont="1" applyBorder="1" applyAlignment="1">
      <alignment horizontal="justify" vertical="top" wrapText="1"/>
    </xf>
    <xf numFmtId="1" fontId="17" fillId="2" borderId="4" xfId="0" applyNumberFormat="1" applyFont="1" applyFill="1" applyBorder="1" applyAlignment="1">
      <alignment horizontal="center" vertical="center"/>
    </xf>
    <xf numFmtId="166" fontId="17" fillId="2" borderId="4" xfId="0" applyNumberFormat="1" applyFont="1" applyFill="1" applyBorder="1" applyAlignment="1">
      <alignment horizontal="center" vertical="center" wrapText="1"/>
    </xf>
    <xf numFmtId="0" fontId="17" fillId="2" borderId="4" xfId="0" applyFont="1" applyFill="1" applyBorder="1" applyAlignment="1">
      <alignment vertical="top" wrapText="1"/>
    </xf>
    <xf numFmtId="9" fontId="10" fillId="0" borderId="4" xfId="0" applyNumberFormat="1" applyFont="1" applyBorder="1" applyAlignment="1">
      <alignment vertical="center" wrapText="1"/>
    </xf>
    <xf numFmtId="9" fontId="10" fillId="0" borderId="4" xfId="0" applyNumberFormat="1" applyFont="1" applyBorder="1" applyAlignment="1">
      <alignment horizontal="justify" vertical="center" wrapText="1"/>
    </xf>
    <xf numFmtId="0" fontId="27" fillId="0" borderId="4" xfId="0" applyFont="1" applyBorder="1" applyAlignment="1">
      <alignment horizontal="center" vertical="center" wrapText="1"/>
    </xf>
    <xf numFmtId="0" fontId="26" fillId="2" borderId="4" xfId="0" applyFont="1" applyFill="1" applyBorder="1" applyAlignment="1">
      <alignment vertical="center"/>
    </xf>
    <xf numFmtId="0" fontId="26" fillId="0" borderId="4" xfId="0" applyFont="1" applyBorder="1" applyAlignment="1">
      <alignment horizontal="center" vertical="center" wrapText="1"/>
    </xf>
    <xf numFmtId="165"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10" fillId="0" borderId="4" xfId="0" applyFont="1" applyBorder="1" applyAlignment="1">
      <alignment vertical="top" wrapText="1"/>
    </xf>
    <xf numFmtId="0" fontId="29" fillId="0" borderId="4" xfId="0" applyFont="1" applyBorder="1" applyAlignment="1">
      <alignment horizontal="justify" vertical="center" wrapText="1"/>
    </xf>
    <xf numFmtId="0" fontId="29" fillId="0" borderId="4" xfId="0" applyFont="1" applyBorder="1" applyAlignment="1">
      <alignment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1" fillId="2" borderId="4" xfId="0" applyFont="1" applyFill="1" applyBorder="1" applyAlignment="1">
      <alignment horizontal="center" vertical="center" wrapText="1"/>
    </xf>
    <xf numFmtId="0" fontId="29" fillId="0" borderId="4" xfId="0" applyFont="1" applyBorder="1" applyAlignment="1">
      <alignment wrapText="1"/>
    </xf>
    <xf numFmtId="0" fontId="10" fillId="0" borderId="4" xfId="0" applyFont="1" applyBorder="1"/>
    <xf numFmtId="0" fontId="27" fillId="2" borderId="4" xfId="0" applyFont="1" applyFill="1" applyBorder="1" applyAlignment="1">
      <alignment horizontal="center" vertical="center" wrapText="1"/>
    </xf>
    <xf numFmtId="0" fontId="17" fillId="0" borderId="15" xfId="0" applyFont="1" applyBorder="1" applyAlignment="1">
      <alignment horizontal="center" vertical="center" wrapText="1"/>
    </xf>
    <xf numFmtId="0" fontId="10" fillId="0" borderId="4" xfId="0" applyFont="1" applyBorder="1" applyAlignment="1">
      <alignment vertical="center" wrapText="1"/>
    </xf>
    <xf numFmtId="0" fontId="17" fillId="2" borderId="4" xfId="4" applyFill="1" applyBorder="1" applyAlignment="1">
      <alignment horizontal="center" vertical="center" wrapText="1"/>
    </xf>
    <xf numFmtId="0" fontId="17" fillId="2" borderId="4" xfId="5" applyFont="1" applyFill="1" applyBorder="1" applyAlignment="1">
      <alignment horizontal="center" vertical="center" wrapText="1"/>
    </xf>
    <xf numFmtId="0" fontId="10" fillId="0" borderId="4" xfId="0" applyFont="1" applyBorder="1" applyAlignment="1">
      <alignment horizontal="justify"/>
    </xf>
    <xf numFmtId="9" fontId="10" fillId="0" borderId="4" xfId="0" applyNumberFormat="1" applyFont="1" applyBorder="1" applyAlignment="1">
      <alignment horizontal="justify" vertical="top" wrapText="1"/>
    </xf>
    <xf numFmtId="0" fontId="10" fillId="0" borderId="4" xfId="0" applyFont="1" applyBorder="1" applyAlignment="1">
      <alignment horizontal="justify" vertical="center" wrapText="1"/>
    </xf>
    <xf numFmtId="0" fontId="30" fillId="0" borderId="4" xfId="0" applyFont="1" applyBorder="1" applyAlignment="1">
      <alignment vertical="top" wrapText="1"/>
    </xf>
    <xf numFmtId="0" fontId="27" fillId="0" borderId="4" xfId="0" applyFont="1" applyBorder="1" applyAlignment="1">
      <alignment vertical="top" wrapText="1"/>
    </xf>
    <xf numFmtId="0" fontId="27" fillId="0" borderId="4" xfId="0" applyFont="1" applyBorder="1" applyAlignment="1">
      <alignment horizontal="justify" vertical="top" wrapText="1"/>
    </xf>
    <xf numFmtId="0" fontId="27" fillId="2" borderId="4" xfId="0" applyFont="1" applyFill="1" applyBorder="1" applyAlignment="1">
      <alignment horizontal="center" vertical="top" wrapText="1"/>
    </xf>
    <xf numFmtId="166" fontId="27" fillId="2" borderId="4" xfId="0" applyNumberFormat="1" applyFont="1" applyFill="1" applyBorder="1" applyAlignment="1">
      <alignment horizontal="left" vertical="top" wrapText="1"/>
    </xf>
    <xf numFmtId="1" fontId="17"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2" borderId="4" xfId="0" applyFont="1" applyFill="1" applyBorder="1" applyAlignment="1">
      <alignment horizontal="justify" vertical="center" wrapText="1"/>
    </xf>
    <xf numFmtId="14" fontId="17" fillId="2" borderId="4" xfId="0" applyNumberFormat="1" applyFont="1" applyFill="1" applyBorder="1" applyAlignment="1">
      <alignment horizontal="center" vertical="center" wrapText="1"/>
    </xf>
    <xf numFmtId="0" fontId="26" fillId="2" borderId="4" xfId="0" applyFont="1" applyFill="1" applyBorder="1" applyAlignment="1">
      <alignment horizontal="center" vertical="center"/>
    </xf>
    <xf numFmtId="9" fontId="17" fillId="0" borderId="4" xfId="0" applyNumberFormat="1" applyFont="1" applyBorder="1" applyAlignment="1">
      <alignment horizontal="justify" vertical="center" wrapText="1"/>
    </xf>
    <xf numFmtId="15" fontId="17" fillId="0" borderId="4" xfId="0" applyNumberFormat="1" applyFont="1" applyBorder="1" applyAlignment="1">
      <alignment horizontal="center" vertical="center" wrapText="1"/>
    </xf>
    <xf numFmtId="165" fontId="17" fillId="0" borderId="4" xfId="0" applyNumberFormat="1" applyFont="1" applyBorder="1" applyAlignment="1">
      <alignment horizontal="center" vertical="center"/>
    </xf>
    <xf numFmtId="0" fontId="27" fillId="0" borderId="15" xfId="0" applyFont="1" applyBorder="1" applyAlignment="1">
      <alignment horizontal="center" vertical="center" wrapText="1"/>
    </xf>
    <xf numFmtId="0" fontId="11" fillId="0" borderId="0" xfId="0" applyFont="1" applyAlignment="1">
      <alignment horizontal="justify" vertical="center" wrapText="1"/>
    </xf>
    <xf numFmtId="0" fontId="11" fillId="0" borderId="4" xfId="0" applyFont="1" applyBorder="1" applyAlignment="1">
      <alignment horizontal="justify" vertical="center"/>
    </xf>
    <xf numFmtId="15" fontId="31" fillId="0" borderId="4" xfId="0" applyNumberFormat="1"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justify" vertical="center" wrapText="1"/>
    </xf>
    <xf numFmtId="0" fontId="27" fillId="0" borderId="13" xfId="0" applyFont="1" applyBorder="1" applyAlignment="1">
      <alignment horizontal="center" vertical="center" wrapText="1"/>
    </xf>
    <xf numFmtId="0" fontId="27" fillId="0" borderId="4" xfId="0" applyFont="1" applyBorder="1" applyAlignment="1">
      <alignment vertical="center" wrapText="1"/>
    </xf>
    <xf numFmtId="0" fontId="0" fillId="2" borderId="4"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2" borderId="4" xfId="0" applyFill="1" applyBorder="1" applyAlignment="1">
      <alignment horizontal="center"/>
    </xf>
    <xf numFmtId="0" fontId="0" fillId="2" borderId="4" xfId="0" applyFill="1" applyBorder="1" applyAlignment="1">
      <alignment wrapText="1"/>
    </xf>
    <xf numFmtId="0" fontId="0" fillId="0" borderId="0" xfId="0" applyAlignment="1">
      <alignment horizontal="center"/>
    </xf>
    <xf numFmtId="0" fontId="0" fillId="2" borderId="13" xfId="0" applyFill="1" applyBorder="1" applyAlignment="1">
      <alignment wrapText="1"/>
    </xf>
    <xf numFmtId="0" fontId="36" fillId="0" borderId="4" xfId="0" applyFont="1" applyBorder="1"/>
    <xf numFmtId="0" fontId="36" fillId="2" borderId="4" xfId="0" applyFont="1" applyFill="1" applyBorder="1" applyAlignment="1">
      <alignment horizontal="center" vertical="center"/>
    </xf>
    <xf numFmtId="0" fontId="36" fillId="0" borderId="4" xfId="0" applyFont="1" applyBorder="1" applyAlignment="1">
      <alignment vertical="center"/>
    </xf>
    <xf numFmtId="0" fontId="36" fillId="0" borderId="4" xfId="0" applyFont="1" applyBorder="1" applyAlignment="1">
      <alignment horizontal="center" vertical="center"/>
    </xf>
    <xf numFmtId="0" fontId="0" fillId="2" borderId="0" xfId="0" applyFill="1" applyAlignment="1">
      <alignment wrapText="1"/>
    </xf>
    <xf numFmtId="0" fontId="4" fillId="2" borderId="12" xfId="0" applyFont="1" applyFill="1" applyBorder="1" applyAlignment="1">
      <alignment vertical="center"/>
    </xf>
    <xf numFmtId="0" fontId="21" fillId="0" borderId="4" xfId="0" applyFont="1" applyBorder="1" applyAlignment="1">
      <alignment horizontal="center" vertical="center" wrapText="1"/>
    </xf>
    <xf numFmtId="0" fontId="6" fillId="3" borderId="4" xfId="1"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25" fillId="0" borderId="4" xfId="0" applyFont="1" applyBorder="1" applyAlignment="1">
      <alignment vertical="center"/>
    </xf>
    <xf numFmtId="0" fontId="25" fillId="0" borderId="4" xfId="0" applyFont="1" applyBorder="1" applyAlignment="1">
      <alignment vertical="center" wrapText="1"/>
    </xf>
    <xf numFmtId="0" fontId="25" fillId="0" borderId="4" xfId="0" applyFont="1" applyBorder="1" applyAlignment="1">
      <alignment horizontal="justify" vertical="center" wrapText="1"/>
    </xf>
    <xf numFmtId="0" fontId="0" fillId="0" borderId="7" xfId="0" applyBorder="1" applyAlignment="1">
      <alignment horizontal="center" vertical="center" wrapText="1"/>
    </xf>
    <xf numFmtId="0" fontId="21" fillId="0" borderId="4" xfId="0" applyFont="1" applyBorder="1" applyAlignment="1">
      <alignment horizontal="center" vertical="center"/>
    </xf>
    <xf numFmtId="0" fontId="3" fillId="0" borderId="0" xfId="0" applyFont="1" applyAlignment="1" applyProtection="1">
      <alignment horizontal="left"/>
      <protection hidden="1"/>
    </xf>
    <xf numFmtId="0" fontId="25" fillId="0" borderId="4" xfId="0" applyFont="1" applyBorder="1" applyAlignment="1">
      <alignment horizontal="center" vertical="center"/>
    </xf>
    <xf numFmtId="0" fontId="25"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top" wrapText="1"/>
    </xf>
    <xf numFmtId="0" fontId="23" fillId="0" borderId="15" xfId="0" applyFont="1" applyBorder="1" applyAlignment="1">
      <alignment horizontal="center" vertical="center" wrapText="1"/>
    </xf>
    <xf numFmtId="0" fontId="25" fillId="0" borderId="13" xfId="0" applyFont="1" applyBorder="1" applyAlignment="1">
      <alignment horizontal="center" vertical="center"/>
    </xf>
    <xf numFmtId="0" fontId="5" fillId="0" borderId="4" xfId="1" applyBorder="1" applyAlignment="1" applyProtection="1"/>
    <xf numFmtId="0" fontId="25" fillId="0" borderId="0" xfId="0" applyFont="1" applyAlignment="1">
      <alignment horizontal="center"/>
    </xf>
    <xf numFmtId="0" fontId="3" fillId="0" borderId="4" xfId="0" applyFont="1" applyBorder="1" applyAlignment="1" applyProtection="1">
      <alignment horizontal="left" vertical="center"/>
      <protection hidden="1"/>
    </xf>
    <xf numFmtId="0" fontId="25" fillId="0" borderId="0" xfId="0" applyFont="1" applyAlignment="1">
      <alignment horizontal="left"/>
    </xf>
    <xf numFmtId="0" fontId="3" fillId="0" borderId="0" xfId="0" applyFont="1"/>
    <xf numFmtId="0" fontId="3" fillId="0" borderId="0" xfId="0" applyFont="1" applyAlignment="1" applyProtection="1">
      <alignment horizontal="left" vertical="center"/>
      <protection hidden="1"/>
    </xf>
    <xf numFmtId="0" fontId="7" fillId="8" borderId="4" xfId="0" applyFont="1" applyFill="1" applyBorder="1" applyAlignment="1">
      <alignment horizontal="center" vertical="center" wrapText="1"/>
    </xf>
    <xf numFmtId="0" fontId="7" fillId="8" borderId="4" xfId="0" applyFont="1" applyFill="1" applyBorder="1" applyAlignment="1">
      <alignment horizontal="center" vertical="top" wrapText="1"/>
    </xf>
    <xf numFmtId="0" fontId="5" fillId="0" borderId="4" xfId="1" applyBorder="1" applyAlignment="1" applyProtection="1">
      <alignment wrapText="1"/>
    </xf>
    <xf numFmtId="0" fontId="36" fillId="0" borderId="5" xfId="0" applyFont="1" applyBorder="1" applyAlignment="1">
      <alignment vertical="center" wrapText="1"/>
    </xf>
    <xf numFmtId="0" fontId="25" fillId="0" borderId="4" xfId="0" applyFont="1" applyBorder="1" applyAlignment="1">
      <alignment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3" fillId="10" borderId="15"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4" fillId="4" borderId="5"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6" fillId="3" borderId="4" xfId="1" applyFont="1" applyFill="1" applyBorder="1" applyAlignment="1" applyProtection="1">
      <alignment horizontal="center" vertical="center"/>
      <protection locked="0"/>
    </xf>
    <xf numFmtId="0" fontId="7" fillId="4" borderId="5" xfId="1" applyFont="1" applyFill="1" applyBorder="1" applyAlignment="1" applyProtection="1">
      <alignment horizontal="center" vertical="center"/>
      <protection locked="0"/>
    </xf>
    <xf numFmtId="0" fontId="7" fillId="4" borderId="6" xfId="1" applyFont="1" applyFill="1" applyBorder="1" applyAlignment="1" applyProtection="1">
      <alignment horizontal="center" vertical="center"/>
      <protection locked="0"/>
    </xf>
    <xf numFmtId="0" fontId="7" fillId="4" borderId="7" xfId="1"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0" fillId="0" borderId="5" xfId="0" applyFont="1" applyBorder="1" applyAlignment="1" applyProtection="1">
      <alignment horizontal="justify" vertical="center" wrapText="1"/>
      <protection locked="0"/>
    </xf>
    <xf numFmtId="0" fontId="10" fillId="0" borderId="7" xfId="0" applyFont="1" applyBorder="1" applyAlignment="1" applyProtection="1">
      <alignment horizontal="justify" vertical="center" wrapText="1"/>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6" fillId="0" borderId="4" xfId="0" applyFont="1" applyBorder="1" applyAlignment="1">
      <alignment horizontal="center" vertical="center" wrapText="1"/>
    </xf>
    <xf numFmtId="0" fontId="3" fillId="0" borderId="4" xfId="0" applyFont="1" applyBorder="1" applyAlignment="1" applyProtection="1">
      <alignment horizontal="left"/>
      <protection hidden="1"/>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0" xfId="0" applyFont="1" applyAlignment="1" applyProtection="1">
      <alignment horizontal="left" vertical="center"/>
      <protection hidden="1"/>
    </xf>
    <xf numFmtId="164" fontId="16" fillId="0" borderId="4"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5"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17" fillId="0" borderId="0" xfId="0" applyFont="1" applyAlignment="1">
      <alignment horizontal="center" vertical="center"/>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center"/>
    </xf>
    <xf numFmtId="0" fontId="3" fillId="0" borderId="4" xfId="0" applyFont="1" applyBorder="1" applyAlignment="1" applyProtection="1">
      <alignment horizontal="left" vertical="center"/>
      <protection hidden="1"/>
    </xf>
  </cellXfs>
  <cellStyles count="6">
    <cellStyle name="Hipervínculo" xfId="1" builtinId="8"/>
    <cellStyle name="Millares 2 2" xfId="2" xr:uid="{00000000-0005-0000-0000-000001000000}"/>
    <cellStyle name="Normal" xfId="0" builtinId="0"/>
    <cellStyle name="Normal 2 2" xfId="4" xr:uid="{00000000-0005-0000-0000-000003000000}"/>
    <cellStyle name="Normal 3 2" xfId="5" xr:uid="{00000000-0005-0000-0000-000004000000}"/>
    <cellStyle name="Porcentaje 2" xfId="3" xr:uid="{00000000-0005-0000-0000-000005000000}"/>
  </cellStyles>
  <dxfs count="29">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274783</xdr:colOff>
      <xdr:row>0</xdr:row>
      <xdr:rowOff>222092</xdr:rowOff>
    </xdr:from>
    <xdr:to>
      <xdr:col>1</xdr:col>
      <xdr:colOff>150657</xdr:colOff>
      <xdr:row>2</xdr:row>
      <xdr:rowOff>254001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76273" b="-12410"/>
        <a:stretch/>
      </xdr:blipFill>
      <xdr:spPr>
        <a:xfrm>
          <a:off x="274783" y="222092"/>
          <a:ext cx="576491" cy="561076"/>
        </a:xfrm>
        <a:prstGeom prst="rect">
          <a:avLst/>
        </a:prstGeom>
      </xdr:spPr>
    </xdr:pic>
    <xdr:clientData/>
  </xdr:twoCellAnchor>
  <xdr:twoCellAnchor editAs="oneCell">
    <xdr:from>
      <xdr:col>7</xdr:col>
      <xdr:colOff>1344082</xdr:colOff>
      <xdr:row>25</xdr:row>
      <xdr:rowOff>96760</xdr:rowOff>
    </xdr:from>
    <xdr:to>
      <xdr:col>8</xdr:col>
      <xdr:colOff>749299</xdr:colOff>
      <xdr:row>27</xdr:row>
      <xdr:rowOff>232832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67582" y="20998843"/>
          <a:ext cx="846667" cy="665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alcart-my.sharepoint.com/personal/adminshp_cartagena_gov_co/_layouts/15/onedrive.aspx?ga=1&amp;id=%2Fpersonal%2Fadminshp%5Fcartagena%5Fgov%5Fco%2FDocuments%2FSGC%2FGAD%2FFP" TargetMode="External"/><Relationship Id="rId7" Type="http://schemas.openxmlformats.org/officeDocument/2006/relationships/drawing" Target="../drawings/drawing1.xml"/><Relationship Id="rId2" Type="http://schemas.openxmlformats.org/officeDocument/2006/relationships/hyperlink" Target="https://alcart-my.sharepoint.com/personal/adminshp_cartagena_gov_co/_layouts/15/onedrive.aspx?ga=1&amp;id=%2Fpersonal%2Fadminshp%5Fcartagena%5Fgov%5Fco%2FDocuments%2FSGC%2FGAD%2FFP" TargetMode="External"/><Relationship Id="rId1" Type="http://schemas.openxmlformats.org/officeDocument/2006/relationships/hyperlink" Target="https://alcart-my.sharepoint.com/personal/adminshp_cartagena_gov_co/_layouts/15/onedrive.aspx?ga=1&amp;id=%2Fpersonal%2Fadminshp%5Fcartagena%5Fgov%5Fco%2FDocuments%2FSGC%2FGAD%2FFP" TargetMode="External"/><Relationship Id="rId6" Type="http://schemas.openxmlformats.org/officeDocument/2006/relationships/printerSettings" Target="../printerSettings/printerSettings1.bin"/><Relationship Id="rId5" Type="http://schemas.openxmlformats.org/officeDocument/2006/relationships/hyperlink" Target="https://docs.google.com/spreadsheets/d/1rSrjQn5nperYvR49v7AWjTFoK9TrlIiv/edit" TargetMode="External"/><Relationship Id="rId4" Type="http://schemas.openxmlformats.org/officeDocument/2006/relationships/hyperlink" Target="https://alcart-my.sharepoint.com/personal/adminshp_cartagena_gov_co/_layouts/15/onedrive.aspx?ga=1&amp;id=%2Fpersonal%2Fadminshp%5Fcartagena%5Fgov%5Fco%2FDocuments%2FSGC%2FGAD%2FFP"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15"/>
  <sheetViews>
    <sheetView tabSelected="1" view="pageBreakPreview" topLeftCell="A25" zoomScale="90" zoomScaleNormal="90" zoomScaleSheetLayoutView="90" workbookViewId="0">
      <selection activeCell="N18" sqref="N18"/>
    </sheetView>
  </sheetViews>
  <sheetFormatPr defaultColWidth="12.85546875" defaultRowHeight="15"/>
  <cols>
    <col min="1" max="1" width="10.5703125" style="166" customWidth="1"/>
    <col min="2" max="3" width="19.7109375" style="165" customWidth="1"/>
    <col min="4" max="4" width="9.7109375" style="25" customWidth="1"/>
    <col min="5" max="6" width="15.140625" style="25" customWidth="1"/>
    <col min="7" max="7" width="80.28515625" style="25" customWidth="1"/>
    <col min="8" max="8" width="21.7109375" style="25" customWidth="1"/>
    <col min="9" max="9" width="16.5703125" style="25" customWidth="1"/>
    <col min="10" max="10" width="15.5703125" style="25" customWidth="1"/>
    <col min="11" max="11" width="14.7109375" style="25" customWidth="1"/>
    <col min="12" max="12" width="14.7109375" style="164" customWidth="1"/>
    <col min="13" max="13" width="12.7109375" style="164" bestFit="1" customWidth="1"/>
    <col min="14" max="14" width="16.5703125" style="164" customWidth="1"/>
    <col min="15" max="15" width="13.140625" style="25" bestFit="1" customWidth="1"/>
    <col min="16" max="16" width="11" customWidth="1"/>
    <col min="17" max="17" width="15.5703125" customWidth="1"/>
    <col min="18" max="18" width="15" customWidth="1"/>
    <col min="19" max="19" width="14.140625" customWidth="1"/>
    <col min="20" max="20" width="18" customWidth="1"/>
    <col min="21" max="21" width="17" customWidth="1"/>
  </cols>
  <sheetData>
    <row r="1" spans="1:23" s="2" customFormat="1" ht="17.25" customHeight="1">
      <c r="A1" s="215" t="s">
        <v>0</v>
      </c>
      <c r="B1" s="216"/>
      <c r="C1" s="216"/>
      <c r="D1" s="216"/>
      <c r="E1" s="216"/>
      <c r="F1" s="216"/>
      <c r="G1" s="216"/>
      <c r="H1" s="1"/>
      <c r="K1" s="217" t="s">
        <v>1</v>
      </c>
      <c r="L1" s="217"/>
      <c r="M1" s="175" t="s">
        <v>2</v>
      </c>
      <c r="N1" s="218" t="s">
        <v>3</v>
      </c>
      <c r="O1" s="219"/>
      <c r="P1" s="219"/>
      <c r="Q1" s="219"/>
      <c r="R1" s="220"/>
    </row>
    <row r="2" spans="1:23" s="2" customFormat="1" ht="24">
      <c r="A2" s="221" t="s">
        <v>4</v>
      </c>
      <c r="B2" s="222"/>
      <c r="C2" s="222"/>
      <c r="D2" s="222"/>
      <c r="E2" s="222"/>
      <c r="F2" s="222"/>
      <c r="G2" s="222"/>
      <c r="H2" s="3"/>
      <c r="K2" s="223" t="s">
        <v>5</v>
      </c>
      <c r="L2" s="224"/>
      <c r="M2" s="4" t="s">
        <v>6</v>
      </c>
      <c r="N2" s="225" t="s">
        <v>7</v>
      </c>
      <c r="O2" s="226"/>
      <c r="P2" s="5" t="s">
        <v>8</v>
      </c>
      <c r="Q2" s="5" t="s">
        <v>9</v>
      </c>
      <c r="R2" s="5" t="s">
        <v>10</v>
      </c>
    </row>
    <row r="3" spans="1:23" s="2" customFormat="1" ht="21.75" customHeight="1">
      <c r="A3" s="221" t="s">
        <v>11</v>
      </c>
      <c r="B3" s="222"/>
      <c r="C3" s="222"/>
      <c r="D3" s="222"/>
      <c r="E3" s="222"/>
      <c r="F3" s="222"/>
      <c r="G3" s="222"/>
      <c r="H3" s="6"/>
      <c r="K3" s="227" t="s">
        <v>12</v>
      </c>
      <c r="L3" s="228"/>
      <c r="M3" s="4" t="s">
        <v>13</v>
      </c>
      <c r="N3" s="229" t="s">
        <v>14</v>
      </c>
      <c r="O3" s="230"/>
      <c r="P3" s="7">
        <f>+O10</f>
        <v>75</v>
      </c>
      <c r="Q3" s="8">
        <v>0.2</v>
      </c>
      <c r="R3" s="9">
        <f>P3*Q3</f>
        <v>15</v>
      </c>
    </row>
    <row r="4" spans="1:23" s="2" customFormat="1" ht="18" customHeight="1">
      <c r="A4" s="231" t="s">
        <v>15</v>
      </c>
      <c r="B4" s="232"/>
      <c r="C4" s="232"/>
      <c r="D4" s="232"/>
      <c r="E4" s="232"/>
      <c r="F4" s="232"/>
      <c r="G4" s="232"/>
      <c r="H4" s="173"/>
      <c r="N4" s="229" t="s">
        <v>16</v>
      </c>
      <c r="O4" s="230"/>
      <c r="P4" s="7">
        <f>+P10</f>
        <v>62.5</v>
      </c>
      <c r="Q4" s="8">
        <v>0.8</v>
      </c>
      <c r="R4" s="9">
        <f>P4*Q4</f>
        <v>50</v>
      </c>
      <c r="S4" s="10"/>
      <c r="T4" s="10"/>
      <c r="U4" s="10"/>
    </row>
    <row r="5" spans="1:23" s="2" customFormat="1" ht="23.25" customHeight="1">
      <c r="B5" s="172"/>
      <c r="C5" s="172"/>
      <c r="N5" s="212" t="s">
        <v>17</v>
      </c>
      <c r="O5" s="213"/>
      <c r="P5" s="214"/>
      <c r="Q5" s="11">
        <f>SUM(Q3:Q4)</f>
        <v>1</v>
      </c>
      <c r="R5" s="12">
        <f>SUM(R3:R4)</f>
        <v>65</v>
      </c>
    </row>
    <row r="6" spans="1:23" s="2" customFormat="1" ht="19.5" customHeight="1">
      <c r="A6" s="234" t="s">
        <v>18</v>
      </c>
      <c r="B6" s="234"/>
      <c r="C6" s="234"/>
      <c r="D6" s="234"/>
      <c r="E6" s="234"/>
      <c r="F6" s="182"/>
      <c r="G6" s="13"/>
      <c r="H6" s="14"/>
      <c r="K6" s="15" t="s">
        <v>6</v>
      </c>
      <c r="L6" s="16">
        <v>2</v>
      </c>
      <c r="N6" s="212" t="s">
        <v>19</v>
      </c>
      <c r="O6" s="213"/>
      <c r="P6" s="214"/>
      <c r="Q6" s="235" t="str">
        <f>IF(AND((R5)&lt;=100,(R5)&gt;=80),M2,IF(AND((R5)&lt;80,(R5)&gt;=50),M3,#REF!))</f>
        <v>No Cumple</v>
      </c>
      <c r="R6" s="236"/>
    </row>
    <row r="7" spans="1:23" s="2" customFormat="1">
      <c r="A7" s="234" t="s">
        <v>20</v>
      </c>
      <c r="B7" s="234"/>
      <c r="C7" s="234"/>
      <c r="D7" s="234"/>
      <c r="E7" s="234"/>
      <c r="F7" s="182"/>
      <c r="I7" s="17"/>
      <c r="J7" s="17"/>
      <c r="K7" s="18" t="s">
        <v>21</v>
      </c>
      <c r="L7" s="19">
        <v>1</v>
      </c>
      <c r="M7" s="20"/>
    </row>
    <row r="8" spans="1:23" s="2" customFormat="1" ht="34.5" customHeight="1">
      <c r="A8" s="258" t="s">
        <v>22</v>
      </c>
      <c r="B8" s="258"/>
      <c r="C8" s="191"/>
      <c r="D8" s="24" t="s">
        <v>23</v>
      </c>
      <c r="E8" s="25"/>
      <c r="F8" s="182"/>
      <c r="I8" s="21"/>
      <c r="J8" s="21"/>
      <c r="K8" s="22" t="s">
        <v>24</v>
      </c>
      <c r="L8" s="23">
        <v>0</v>
      </c>
    </row>
    <row r="9" spans="1:23" s="2" customFormat="1" ht="15.75" customHeight="1">
      <c r="A9" s="237"/>
      <c r="B9" s="237"/>
      <c r="C9" s="194"/>
      <c r="D9" s="193"/>
      <c r="I9" s="14"/>
      <c r="J9" s="14"/>
      <c r="O9" s="238">
        <f>+O10*0.2+P10*0.8</f>
        <v>65</v>
      </c>
      <c r="P9" s="238"/>
      <c r="Q9" s="26"/>
    </row>
    <row r="10" spans="1:23" ht="30.75" customHeight="1">
      <c r="A10" s="27"/>
      <c r="B10" s="28"/>
      <c r="C10" s="28"/>
      <c r="D10" s="29"/>
      <c r="E10" s="29"/>
      <c r="F10" s="29"/>
      <c r="G10" s="176"/>
      <c r="H10" s="176"/>
      <c r="I10" s="14"/>
      <c r="J10" s="14"/>
      <c r="K10" s="2"/>
      <c r="L10" s="20"/>
      <c r="M10" s="20"/>
      <c r="N10" s="20"/>
      <c r="O10" s="30">
        <f>IF(COUNT(O14:O689)&gt;0,AVERAGE(O14:O689)*100/2,0)</f>
        <v>75</v>
      </c>
      <c r="P10" s="30">
        <f>IF(COUNT(P14:P689)&gt;0,AVERAGE(P14:P689)*100/2,0)</f>
        <v>62.5</v>
      </c>
      <c r="Q10" s="31"/>
    </row>
    <row r="11" spans="1:23" s="32" customFormat="1" ht="51.75" customHeight="1">
      <c r="A11" s="195" t="s">
        <v>25</v>
      </c>
      <c r="B11" s="195" t="s">
        <v>26</v>
      </c>
      <c r="C11" s="195" t="s">
        <v>27</v>
      </c>
      <c r="D11" s="195" t="s">
        <v>28</v>
      </c>
      <c r="E11" s="195" t="s">
        <v>29</v>
      </c>
      <c r="F11" s="195" t="s">
        <v>30</v>
      </c>
      <c r="G11" s="195" t="s">
        <v>31</v>
      </c>
      <c r="H11" s="195" t="s">
        <v>32</v>
      </c>
      <c r="I11" s="195" t="s">
        <v>33</v>
      </c>
      <c r="J11" s="195" t="s">
        <v>34</v>
      </c>
      <c r="K11" s="195" t="s">
        <v>35</v>
      </c>
      <c r="L11" s="195" t="s">
        <v>36</v>
      </c>
      <c r="M11" s="195" t="s">
        <v>37</v>
      </c>
      <c r="N11" s="195" t="s">
        <v>38</v>
      </c>
      <c r="O11" s="195" t="s">
        <v>39</v>
      </c>
      <c r="P11" s="195" t="s">
        <v>40</v>
      </c>
      <c r="Q11" s="196" t="s">
        <v>41</v>
      </c>
      <c r="R11" s="195" t="s">
        <v>42</v>
      </c>
      <c r="U11" s="33"/>
      <c r="V11" s="33"/>
      <c r="W11" s="34"/>
    </row>
    <row r="12" spans="1:23" s="32" customFormat="1" ht="51.75" customHeight="1">
      <c r="A12" s="206">
        <v>2022</v>
      </c>
      <c r="B12" s="200" t="s">
        <v>43</v>
      </c>
      <c r="C12" s="200" t="s">
        <v>44</v>
      </c>
      <c r="D12" s="206" t="s">
        <v>45</v>
      </c>
      <c r="E12" s="209">
        <v>1</v>
      </c>
      <c r="F12" s="200" t="s">
        <v>46</v>
      </c>
      <c r="G12" s="200" t="s">
        <v>47</v>
      </c>
      <c r="H12" s="200" t="s">
        <v>48</v>
      </c>
      <c r="I12" s="203" t="s">
        <v>49</v>
      </c>
      <c r="J12" s="185" t="s">
        <v>50</v>
      </c>
      <c r="K12" s="185" t="s">
        <v>51</v>
      </c>
      <c r="L12" s="185">
        <v>1</v>
      </c>
      <c r="M12" s="41" t="s">
        <v>52</v>
      </c>
      <c r="N12" s="246" t="s">
        <v>53</v>
      </c>
      <c r="O12" s="185"/>
      <c r="P12" s="185"/>
      <c r="Q12" s="186"/>
      <c r="R12" s="185" t="s">
        <v>54</v>
      </c>
      <c r="U12" s="33"/>
      <c r="V12" s="33"/>
      <c r="W12" s="34"/>
    </row>
    <row r="13" spans="1:23" s="32" customFormat="1" ht="51.75" customHeight="1">
      <c r="A13" s="207"/>
      <c r="B13" s="201"/>
      <c r="C13" s="201"/>
      <c r="D13" s="207"/>
      <c r="E13" s="210"/>
      <c r="F13" s="201"/>
      <c r="G13" s="201"/>
      <c r="H13" s="201"/>
      <c r="I13" s="204"/>
      <c r="J13" s="185" t="s">
        <v>55</v>
      </c>
      <c r="K13" s="185" t="s">
        <v>56</v>
      </c>
      <c r="L13" s="185">
        <v>1</v>
      </c>
      <c r="M13" s="41" t="s">
        <v>52</v>
      </c>
      <c r="N13" s="247"/>
      <c r="O13" s="185"/>
      <c r="P13" s="185"/>
      <c r="Q13" s="186"/>
      <c r="R13" s="185"/>
      <c r="U13" s="33"/>
      <c r="V13" s="33"/>
      <c r="W13" s="34"/>
    </row>
    <row r="14" spans="1:23" s="43" customFormat="1" ht="163.5" customHeight="1">
      <c r="A14" s="208"/>
      <c r="B14" s="202"/>
      <c r="C14" s="202"/>
      <c r="D14" s="208"/>
      <c r="E14" s="211"/>
      <c r="F14" s="202"/>
      <c r="G14" s="202"/>
      <c r="H14" s="202"/>
      <c r="I14" s="205"/>
      <c r="J14" s="39" t="s">
        <v>57</v>
      </c>
      <c r="K14" s="39" t="s">
        <v>58</v>
      </c>
      <c r="L14" s="40">
        <v>1</v>
      </c>
      <c r="M14" s="41" t="s">
        <v>59</v>
      </c>
      <c r="N14" s="248"/>
      <c r="O14" s="38">
        <v>1</v>
      </c>
      <c r="P14" s="38">
        <v>1</v>
      </c>
      <c r="Q14" s="38"/>
      <c r="R14" s="122" t="s">
        <v>60</v>
      </c>
      <c r="W14" s="44"/>
    </row>
    <row r="15" spans="1:23" ht="168.6" customHeight="1">
      <c r="A15" s="183">
        <v>2022</v>
      </c>
      <c r="B15" s="178" t="s">
        <v>43</v>
      </c>
      <c r="C15" s="178" t="s">
        <v>44</v>
      </c>
      <c r="D15" s="177" t="s">
        <v>45</v>
      </c>
      <c r="E15" s="122">
        <v>2</v>
      </c>
      <c r="F15" s="179" t="s">
        <v>46</v>
      </c>
      <c r="G15" s="179" t="s">
        <v>61</v>
      </c>
      <c r="H15" s="184" t="s">
        <v>62</v>
      </c>
      <c r="I15" s="46" t="s">
        <v>63</v>
      </c>
      <c r="J15" s="46" t="s">
        <v>64</v>
      </c>
      <c r="K15" s="46" t="s">
        <v>65</v>
      </c>
      <c r="L15" s="46">
        <v>1</v>
      </c>
      <c r="M15" s="48">
        <v>44819</v>
      </c>
      <c r="N15" s="187" t="s">
        <v>53</v>
      </c>
      <c r="O15" s="38">
        <v>2</v>
      </c>
      <c r="P15" s="38">
        <v>1</v>
      </c>
      <c r="Q15" s="47"/>
      <c r="R15" s="197" t="s">
        <v>66</v>
      </c>
      <c r="W15" s="44"/>
    </row>
    <row r="16" spans="1:23" ht="114.75" customHeight="1">
      <c r="A16" s="188"/>
      <c r="B16" s="178" t="s">
        <v>43</v>
      </c>
      <c r="C16" s="178" t="s">
        <v>67</v>
      </c>
      <c r="D16" s="177" t="s">
        <v>45</v>
      </c>
      <c r="E16" s="122">
        <v>3</v>
      </c>
      <c r="F16" s="179" t="s">
        <v>46</v>
      </c>
      <c r="G16" s="179" t="s">
        <v>68</v>
      </c>
      <c r="H16" s="179" t="s">
        <v>48</v>
      </c>
      <c r="I16" s="37" t="s">
        <v>69</v>
      </c>
      <c r="J16" s="37" t="s">
        <v>70</v>
      </c>
      <c r="K16" s="37" t="s">
        <v>71</v>
      </c>
      <c r="L16" s="37">
        <v>4</v>
      </c>
      <c r="M16" s="48" t="s">
        <v>59</v>
      </c>
      <c r="N16" s="187" t="s">
        <v>53</v>
      </c>
      <c r="O16" s="38">
        <v>1</v>
      </c>
      <c r="P16" s="38">
        <v>2</v>
      </c>
      <c r="Q16" s="47"/>
      <c r="R16" s="47"/>
      <c r="W16" s="44"/>
    </row>
    <row r="17" spans="1:22" ht="126" customHeight="1">
      <c r="A17" s="177">
        <v>2022</v>
      </c>
      <c r="B17" s="178" t="s">
        <v>43</v>
      </c>
      <c r="C17" s="178" t="s">
        <v>72</v>
      </c>
      <c r="D17" s="177" t="s">
        <v>45</v>
      </c>
      <c r="E17" s="122">
        <v>4</v>
      </c>
      <c r="F17" s="179" t="s">
        <v>46</v>
      </c>
      <c r="G17" s="179" t="s">
        <v>73</v>
      </c>
      <c r="H17" s="179" t="s">
        <v>48</v>
      </c>
      <c r="I17" s="37" t="s">
        <v>74</v>
      </c>
      <c r="J17" s="37" t="s">
        <v>75</v>
      </c>
      <c r="K17" s="37" t="s">
        <v>71</v>
      </c>
      <c r="L17" s="37">
        <v>4</v>
      </c>
      <c r="M17" s="48" t="s">
        <v>76</v>
      </c>
      <c r="N17" s="187" t="s">
        <v>53</v>
      </c>
      <c r="O17" s="38">
        <v>2</v>
      </c>
      <c r="P17" s="38">
        <v>1</v>
      </c>
      <c r="Q17" s="47"/>
      <c r="R17" s="189"/>
      <c r="V17" s="49"/>
    </row>
    <row r="18" spans="1:22" ht="249.6" customHeight="1">
      <c r="A18" s="177">
        <v>2022</v>
      </c>
      <c r="B18" s="178" t="s">
        <v>43</v>
      </c>
      <c r="C18" s="178" t="s">
        <v>77</v>
      </c>
      <c r="D18" s="177" t="s">
        <v>45</v>
      </c>
      <c r="E18" s="122">
        <v>5</v>
      </c>
      <c r="F18" s="179" t="s">
        <v>46</v>
      </c>
      <c r="G18" s="179" t="s">
        <v>78</v>
      </c>
      <c r="H18" s="184" t="s">
        <v>79</v>
      </c>
      <c r="I18" s="37" t="s">
        <v>74</v>
      </c>
      <c r="J18" s="37" t="s">
        <v>80</v>
      </c>
      <c r="K18" s="37" t="s">
        <v>71</v>
      </c>
      <c r="L18" s="37">
        <v>4</v>
      </c>
      <c r="M18" s="48" t="s">
        <v>81</v>
      </c>
      <c r="N18" s="187" t="s">
        <v>53</v>
      </c>
      <c r="O18" s="38"/>
      <c r="P18" s="38"/>
      <c r="Q18" s="47"/>
      <c r="R18" s="197" t="s">
        <v>66</v>
      </c>
    </row>
    <row r="19" spans="1:22" ht="153.6" customHeight="1">
      <c r="A19" s="177">
        <v>2022</v>
      </c>
      <c r="B19" s="178" t="s">
        <v>43</v>
      </c>
      <c r="C19" s="178" t="s">
        <v>82</v>
      </c>
      <c r="D19" s="177" t="s">
        <v>45</v>
      </c>
      <c r="E19" s="122">
        <v>6</v>
      </c>
      <c r="F19" s="179" t="s">
        <v>46</v>
      </c>
      <c r="G19" s="179" t="s">
        <v>83</v>
      </c>
      <c r="H19" s="184" t="s">
        <v>62</v>
      </c>
      <c r="I19" s="46" t="s">
        <v>84</v>
      </c>
      <c r="J19" s="46" t="s">
        <v>64</v>
      </c>
      <c r="K19" s="46" t="s">
        <v>85</v>
      </c>
      <c r="L19" s="46">
        <v>30</v>
      </c>
      <c r="M19" s="48" t="s">
        <v>86</v>
      </c>
      <c r="N19" s="187" t="s">
        <v>53</v>
      </c>
      <c r="O19" s="38"/>
      <c r="P19" s="38"/>
      <c r="Q19" s="47"/>
      <c r="R19" s="197" t="s">
        <v>66</v>
      </c>
    </row>
    <row r="20" spans="1:22" ht="114" customHeight="1">
      <c r="A20" s="177">
        <v>2022</v>
      </c>
      <c r="B20" s="178" t="s">
        <v>43</v>
      </c>
      <c r="C20" s="178" t="s">
        <v>87</v>
      </c>
      <c r="D20" s="177" t="s">
        <v>45</v>
      </c>
      <c r="E20" s="122">
        <v>7</v>
      </c>
      <c r="F20" s="179" t="s">
        <v>46</v>
      </c>
      <c r="G20" s="179" t="s">
        <v>88</v>
      </c>
      <c r="H20" s="184" t="s">
        <v>62</v>
      </c>
      <c r="I20" s="46" t="s">
        <v>84</v>
      </c>
      <c r="J20" s="46" t="s">
        <v>64</v>
      </c>
      <c r="K20" s="46" t="s">
        <v>64</v>
      </c>
      <c r="L20" s="46">
        <v>1</v>
      </c>
      <c r="M20" s="48" t="s">
        <v>86</v>
      </c>
      <c r="N20" s="187" t="s">
        <v>53</v>
      </c>
      <c r="O20" s="187"/>
      <c r="P20" s="38"/>
      <c r="Q20" s="47"/>
      <c r="R20" s="197" t="s">
        <v>66</v>
      </c>
    </row>
    <row r="21" spans="1:22" ht="102.6" customHeight="1">
      <c r="A21" s="177">
        <v>2022</v>
      </c>
      <c r="B21" s="178" t="s">
        <v>43</v>
      </c>
      <c r="C21" s="178" t="s">
        <v>89</v>
      </c>
      <c r="D21" s="177" t="s">
        <v>45</v>
      </c>
      <c r="E21" s="55">
        <v>8</v>
      </c>
      <c r="F21" s="179" t="s">
        <v>46</v>
      </c>
      <c r="G21" s="179" t="s">
        <v>90</v>
      </c>
      <c r="H21" s="184" t="s">
        <v>62</v>
      </c>
      <c r="I21" s="46" t="s">
        <v>84</v>
      </c>
      <c r="J21" s="46" t="s">
        <v>91</v>
      </c>
      <c r="K21" s="46" t="s">
        <v>64</v>
      </c>
      <c r="L21" s="46">
        <v>1</v>
      </c>
      <c r="M21" s="48" t="s">
        <v>86</v>
      </c>
      <c r="N21" s="187" t="s">
        <v>53</v>
      </c>
      <c r="O21" s="187"/>
      <c r="P21" s="38"/>
      <c r="Q21" s="47"/>
      <c r="R21" s="197" t="s">
        <v>92</v>
      </c>
    </row>
    <row r="22" spans="1:22" ht="21" customHeight="1">
      <c r="A22" s="45"/>
      <c r="B22" s="36"/>
      <c r="C22" s="36"/>
      <c r="D22" s="35"/>
      <c r="E22" s="52"/>
      <c r="F22" s="52"/>
      <c r="G22" s="59"/>
      <c r="H22" s="47"/>
      <c r="I22" s="57"/>
      <c r="J22" s="57"/>
      <c r="K22" s="57"/>
      <c r="L22" s="57"/>
      <c r="M22" s="58"/>
      <c r="N22" s="57"/>
      <c r="O22" s="38"/>
      <c r="P22" s="38"/>
      <c r="Q22" s="47"/>
      <c r="R22" s="47"/>
      <c r="S22" s="53"/>
      <c r="T22" s="53"/>
    </row>
    <row r="23" spans="1:22" ht="21" customHeight="1">
      <c r="A23" s="45"/>
      <c r="B23" s="36"/>
      <c r="C23" s="36"/>
      <c r="D23" s="35"/>
      <c r="E23" s="50"/>
      <c r="F23" s="50"/>
      <c r="G23" s="51"/>
      <c r="H23" s="47"/>
      <c r="I23" s="57"/>
      <c r="J23" s="57"/>
      <c r="K23" s="57"/>
      <c r="L23" s="57"/>
      <c r="M23" s="58"/>
      <c r="N23" s="57"/>
      <c r="O23" s="38"/>
      <c r="P23" s="38"/>
      <c r="Q23" s="60"/>
      <c r="R23" s="47"/>
      <c r="S23" s="53"/>
      <c r="T23" s="53"/>
    </row>
    <row r="24" spans="1:22" ht="21" customHeight="1">
      <c r="A24" s="45" t="s">
        <v>93</v>
      </c>
      <c r="B24" s="239" t="s">
        <v>94</v>
      </c>
      <c r="C24" s="240"/>
      <c r="D24" s="240"/>
      <c r="E24" s="241"/>
      <c r="F24" s="180"/>
      <c r="G24" s="35" t="s">
        <v>95</v>
      </c>
      <c r="H24" s="61"/>
      <c r="I24" s="62"/>
      <c r="J24" s="63"/>
      <c r="K24" s="62"/>
      <c r="L24" s="62"/>
      <c r="M24" s="64"/>
      <c r="N24" s="62"/>
      <c r="O24" s="65"/>
      <c r="P24" s="65"/>
      <c r="Q24" s="66"/>
      <c r="R24" s="67"/>
      <c r="S24" s="53"/>
      <c r="T24" s="53"/>
    </row>
    <row r="25" spans="1:22" ht="21" customHeight="1">
      <c r="A25" s="45" t="s">
        <v>96</v>
      </c>
      <c r="B25" s="239"/>
      <c r="C25" s="240"/>
      <c r="D25" s="240"/>
      <c r="E25" s="241"/>
      <c r="F25" s="180"/>
      <c r="G25" s="35" t="s">
        <v>97</v>
      </c>
      <c r="H25" s="61"/>
      <c r="I25" s="62"/>
      <c r="J25" s="63"/>
      <c r="K25" s="62"/>
      <c r="L25" s="62"/>
      <c r="M25" s="64"/>
      <c r="N25" s="62"/>
      <c r="O25" s="65"/>
      <c r="P25" s="65"/>
      <c r="Q25" s="66"/>
      <c r="R25" s="67"/>
      <c r="S25" s="53"/>
      <c r="T25" s="53"/>
    </row>
    <row r="26" spans="1:22" ht="21" customHeight="1">
      <c r="A26" s="45" t="s">
        <v>98</v>
      </c>
      <c r="B26" s="239" t="s">
        <v>99</v>
      </c>
      <c r="C26" s="240"/>
      <c r="D26" s="240"/>
      <c r="E26" s="241"/>
      <c r="F26" s="180"/>
      <c r="G26" s="35" t="s">
        <v>100</v>
      </c>
      <c r="H26" s="68"/>
      <c r="I26" s="69"/>
      <c r="J26" s="70"/>
      <c r="K26" s="69"/>
      <c r="L26" s="69"/>
      <c r="M26" s="71"/>
      <c r="N26" s="69"/>
      <c r="O26" s="72"/>
      <c r="P26" s="72"/>
      <c r="Q26" s="73"/>
      <c r="R26" s="74"/>
      <c r="S26" s="53"/>
      <c r="T26" s="53"/>
    </row>
    <row r="27" spans="1:22" ht="21" customHeight="1">
      <c r="A27"/>
      <c r="B27" s="75"/>
      <c r="C27" s="75"/>
      <c r="D27" s="43"/>
      <c r="E27" s="76"/>
      <c r="F27" s="76"/>
      <c r="G27" s="77"/>
      <c r="H27" s="53"/>
      <c r="I27" s="78"/>
      <c r="J27" s="78"/>
      <c r="K27" s="78"/>
      <c r="L27" s="78"/>
      <c r="M27" s="79"/>
      <c r="N27" s="78"/>
      <c r="O27" s="80"/>
      <c r="P27" s="80"/>
      <c r="Q27" s="81"/>
      <c r="R27" s="53"/>
      <c r="S27" s="53"/>
      <c r="T27" s="53"/>
    </row>
    <row r="28" spans="1:22" ht="30.75" customHeight="1">
      <c r="A28" s="242"/>
      <c r="B28" s="242"/>
      <c r="C28" s="192"/>
      <c r="D28" s="43" t="s">
        <v>101</v>
      </c>
      <c r="E28"/>
      <c r="F28"/>
      <c r="G28"/>
      <c r="H28" s="244" t="s">
        <v>102</v>
      </c>
      <c r="I28" s="244"/>
      <c r="J28" s="244"/>
      <c r="K28"/>
      <c r="L28"/>
      <c r="M28" s="20"/>
      <c r="N28" s="20"/>
      <c r="O28" s="2"/>
      <c r="S28" s="53"/>
      <c r="T28" s="53"/>
    </row>
    <row r="29" spans="1:22" ht="16.5" customHeight="1">
      <c r="A29"/>
      <c r="B29" s="82"/>
      <c r="C29" s="82"/>
      <c r="D29"/>
      <c r="E29"/>
      <c r="F29"/>
      <c r="G29"/>
      <c r="H29" s="245" t="s">
        <v>103</v>
      </c>
      <c r="I29" s="245"/>
      <c r="J29" s="245"/>
      <c r="K29"/>
      <c r="L29"/>
      <c r="M29" s="20"/>
      <c r="N29" s="20"/>
      <c r="O29" s="2"/>
      <c r="S29" s="53"/>
      <c r="T29" s="53"/>
    </row>
    <row r="30" spans="1:22" ht="33.75" customHeight="1">
      <c r="A30"/>
      <c r="B30" s="82"/>
      <c r="C30" s="82"/>
      <c r="D30"/>
      <c r="E30"/>
      <c r="F30"/>
      <c r="G30"/>
      <c r="H30" s="243" t="s">
        <v>104</v>
      </c>
      <c r="I30" s="243"/>
      <c r="J30" s="243"/>
      <c r="K30"/>
      <c r="L30"/>
      <c r="M30" s="233" t="s">
        <v>105</v>
      </c>
      <c r="N30" s="233"/>
      <c r="O30" s="169" t="s">
        <v>106</v>
      </c>
      <c r="P30" s="170"/>
      <c r="Q30" s="171" t="s">
        <v>107</v>
      </c>
      <c r="R30" s="168"/>
      <c r="S30" s="170" t="s">
        <v>108</v>
      </c>
      <c r="T30" s="170" t="s">
        <v>109</v>
      </c>
    </row>
    <row r="31" spans="1:22" ht="105.6" customHeight="1">
      <c r="A31"/>
      <c r="B31" s="82"/>
      <c r="C31" s="82"/>
      <c r="D31"/>
      <c r="E31" s="76"/>
      <c r="F31" s="76"/>
      <c r="G31" s="77"/>
      <c r="H31" s="251" t="s">
        <v>110</v>
      </c>
      <c r="I31" s="251"/>
      <c r="J31" s="251"/>
      <c r="K31" s="83"/>
      <c r="L31" s="83"/>
      <c r="M31" s="252" t="s">
        <v>111</v>
      </c>
      <c r="N31" s="253"/>
      <c r="O31" s="254" t="s">
        <v>112</v>
      </c>
      <c r="P31" s="255"/>
      <c r="Q31" s="255"/>
      <c r="R31" s="256"/>
      <c r="S31" s="198" t="s">
        <v>113</v>
      </c>
      <c r="T31" s="199" t="s">
        <v>114</v>
      </c>
    </row>
    <row r="32" spans="1:22" ht="21" customHeight="1">
      <c r="A32" s="85"/>
      <c r="B32" s="85"/>
      <c r="C32" s="85"/>
      <c r="D32"/>
      <c r="E32" s="76"/>
      <c r="F32" s="76"/>
      <c r="G32" s="77"/>
      <c r="H32" s="53"/>
      <c r="I32" s="83"/>
      <c r="J32" s="83"/>
      <c r="K32" s="83"/>
      <c r="L32" s="83"/>
      <c r="M32" s="84"/>
      <c r="N32" s="83"/>
      <c r="O32" s="80"/>
      <c r="P32" s="80"/>
      <c r="Q32" s="81"/>
      <c r="R32" s="53"/>
      <c r="S32" s="53"/>
      <c r="T32" s="53"/>
    </row>
    <row r="33" spans="1:21" ht="21" customHeight="1">
      <c r="A33" s="257"/>
      <c r="B33" s="257"/>
      <c r="C33" s="190"/>
      <c r="D33"/>
      <c r="E33" s="76"/>
      <c r="F33" s="76"/>
      <c r="G33" s="77"/>
      <c r="H33" s="53"/>
      <c r="I33" s="78"/>
      <c r="J33" s="78"/>
      <c r="K33" s="78"/>
      <c r="L33" s="78"/>
      <c r="M33" s="79"/>
      <c r="N33" s="78"/>
      <c r="O33" s="80"/>
      <c r="P33" s="80"/>
      <c r="Q33" s="53"/>
      <c r="R33" s="53"/>
      <c r="S33" s="53"/>
      <c r="T33" s="53"/>
    </row>
    <row r="34" spans="1:21" ht="21" customHeight="1">
      <c r="A34" s="86"/>
      <c r="B34" s="87"/>
      <c r="C34" s="87"/>
      <c r="D34" s="88"/>
      <c r="E34" s="89"/>
      <c r="F34" s="89"/>
      <c r="G34" s="90"/>
      <c r="H34" s="91"/>
      <c r="I34" s="92"/>
      <c r="J34" s="92"/>
      <c r="K34" s="92"/>
      <c r="L34" s="92"/>
      <c r="M34" s="93"/>
      <c r="N34" s="92"/>
      <c r="O34" s="94"/>
      <c r="P34" s="94"/>
      <c r="Q34" s="91"/>
      <c r="R34" s="91"/>
      <c r="S34" s="53"/>
      <c r="T34" s="53"/>
    </row>
    <row r="35" spans="1:21" ht="21" customHeight="1">
      <c r="A35" s="45"/>
      <c r="B35" s="36"/>
      <c r="C35" s="36"/>
      <c r="D35" s="35"/>
      <c r="E35" s="50"/>
      <c r="F35" s="50"/>
      <c r="G35" s="51"/>
      <c r="H35" s="47"/>
      <c r="I35" s="57"/>
      <c r="J35" s="57"/>
      <c r="K35" s="57"/>
      <c r="L35" s="57"/>
      <c r="M35" s="58"/>
      <c r="N35" s="57"/>
      <c r="O35" s="38"/>
      <c r="P35" s="38"/>
      <c r="Q35" s="47"/>
      <c r="R35" s="47"/>
      <c r="S35" s="53"/>
      <c r="T35" s="53"/>
    </row>
    <row r="36" spans="1:21" ht="21" customHeight="1">
      <c r="A36" s="45"/>
      <c r="B36" s="36"/>
      <c r="C36" s="36"/>
      <c r="D36" s="35"/>
      <c r="E36" s="50"/>
      <c r="F36" s="50"/>
      <c r="G36" s="51"/>
      <c r="H36" s="47"/>
      <c r="I36" s="57"/>
      <c r="J36" s="57"/>
      <c r="K36" s="57"/>
      <c r="L36" s="57"/>
      <c r="M36" s="58"/>
      <c r="N36" s="57"/>
      <c r="O36" s="38"/>
      <c r="P36" s="38"/>
      <c r="Q36" s="47"/>
      <c r="R36" s="47"/>
      <c r="S36" s="53"/>
      <c r="T36" s="53"/>
    </row>
    <row r="37" spans="1:21" ht="21" customHeight="1">
      <c r="A37" s="45"/>
      <c r="B37" s="36"/>
      <c r="C37" s="36"/>
      <c r="D37" s="35"/>
      <c r="E37" s="50"/>
      <c r="F37" s="50"/>
      <c r="G37" s="51"/>
      <c r="H37" s="47"/>
      <c r="I37" s="57"/>
      <c r="J37" s="57"/>
      <c r="K37" s="57"/>
      <c r="L37" s="57"/>
      <c r="M37" s="58"/>
      <c r="N37" s="57"/>
      <c r="O37" s="38"/>
      <c r="P37" s="38"/>
      <c r="Q37" s="47"/>
      <c r="R37" s="47"/>
      <c r="S37" s="53"/>
      <c r="T37" s="53"/>
    </row>
    <row r="38" spans="1:21" ht="21" customHeight="1">
      <c r="A38" s="45"/>
      <c r="B38" s="36"/>
      <c r="C38" s="36"/>
      <c r="D38" s="35"/>
      <c r="E38" s="50"/>
      <c r="F38" s="50"/>
      <c r="G38" s="51"/>
      <c r="H38" s="47"/>
      <c r="I38" s="57"/>
      <c r="J38" s="57"/>
      <c r="K38" s="57"/>
      <c r="L38" s="57"/>
      <c r="M38" s="58"/>
      <c r="N38" s="57"/>
      <c r="O38" s="38"/>
      <c r="P38" s="38"/>
      <c r="Q38" s="47"/>
      <c r="R38" s="47"/>
      <c r="S38" s="53"/>
      <c r="T38" s="53"/>
    </row>
    <row r="39" spans="1:21" ht="21" customHeight="1">
      <c r="A39" s="45"/>
      <c r="B39" s="36"/>
      <c r="C39" s="36"/>
      <c r="D39" s="35"/>
      <c r="E39" s="50"/>
      <c r="F39" s="50"/>
      <c r="G39" s="51"/>
      <c r="H39" s="47"/>
      <c r="I39" s="57"/>
      <c r="J39" s="57"/>
      <c r="K39" s="57"/>
      <c r="L39" s="57"/>
      <c r="M39" s="58"/>
      <c r="N39" s="57"/>
      <c r="O39" s="38"/>
      <c r="P39" s="38"/>
      <c r="Q39" s="47"/>
      <c r="R39" s="47"/>
      <c r="S39" s="53"/>
      <c r="T39" s="53"/>
    </row>
    <row r="40" spans="1:21" ht="21" customHeight="1">
      <c r="A40" s="45"/>
      <c r="B40" s="36"/>
      <c r="C40" s="36"/>
      <c r="D40" s="35"/>
      <c r="E40" s="174"/>
      <c r="F40" s="174"/>
      <c r="G40" s="46"/>
      <c r="H40" s="47"/>
      <c r="I40" s="57"/>
      <c r="J40" s="57"/>
      <c r="K40" s="57"/>
      <c r="L40" s="57"/>
      <c r="M40" s="58"/>
      <c r="N40" s="57"/>
      <c r="O40" s="38"/>
      <c r="P40" s="38"/>
      <c r="Q40" s="47"/>
      <c r="R40" s="47"/>
      <c r="S40" s="53"/>
      <c r="T40" s="53"/>
      <c r="U40" s="53"/>
    </row>
    <row r="41" spans="1:21" ht="21" customHeight="1">
      <c r="A41" s="45"/>
      <c r="B41" s="36"/>
      <c r="C41" s="36"/>
      <c r="D41" s="35"/>
      <c r="E41" s="249"/>
      <c r="F41" s="174"/>
      <c r="G41" s="46"/>
      <c r="H41" s="47"/>
      <c r="I41" s="57"/>
      <c r="J41" s="57"/>
      <c r="K41" s="57"/>
      <c r="L41" s="57"/>
      <c r="M41" s="58"/>
      <c r="N41" s="57"/>
      <c r="O41" s="38"/>
      <c r="P41" s="38"/>
      <c r="Q41" s="47"/>
      <c r="R41" s="47"/>
      <c r="S41" s="53"/>
      <c r="T41" s="53"/>
      <c r="U41" s="53"/>
    </row>
    <row r="42" spans="1:21" ht="21" customHeight="1">
      <c r="A42" s="45"/>
      <c r="B42" s="36"/>
      <c r="C42" s="36"/>
      <c r="D42" s="35"/>
      <c r="E42" s="250"/>
      <c r="F42" s="181"/>
      <c r="G42" s="95"/>
      <c r="H42" s="47"/>
      <c r="I42" s="57"/>
      <c r="J42" s="57"/>
      <c r="K42" s="57"/>
      <c r="L42" s="57"/>
      <c r="M42" s="58"/>
      <c r="N42" s="57"/>
      <c r="O42" s="38"/>
      <c r="P42" s="38"/>
      <c r="Q42" s="47"/>
      <c r="R42" s="47"/>
      <c r="S42" s="53"/>
      <c r="T42" s="53"/>
      <c r="U42" s="53"/>
    </row>
    <row r="43" spans="1:21" ht="21" customHeight="1">
      <c r="A43" s="45"/>
      <c r="B43" s="36"/>
      <c r="C43" s="36"/>
      <c r="D43" s="35"/>
      <c r="E43" s="249"/>
      <c r="F43" s="174"/>
      <c r="G43" s="46"/>
      <c r="H43" s="47"/>
      <c r="I43" s="57"/>
      <c r="J43" s="57"/>
      <c r="K43" s="57"/>
      <c r="L43" s="57"/>
      <c r="M43" s="58"/>
      <c r="N43" s="57"/>
      <c r="O43" s="38"/>
      <c r="P43" s="38"/>
      <c r="Q43" s="47"/>
      <c r="R43" s="47"/>
      <c r="S43" s="53"/>
      <c r="T43" s="53"/>
      <c r="U43" s="53"/>
    </row>
    <row r="44" spans="1:21" ht="21" customHeight="1">
      <c r="A44" s="45"/>
      <c r="B44" s="36"/>
      <c r="C44" s="36"/>
      <c r="D44" s="35"/>
      <c r="E44" s="250"/>
      <c r="F44" s="181"/>
      <c r="G44" s="95"/>
      <c r="H44" s="47"/>
      <c r="I44" s="57"/>
      <c r="J44" s="57"/>
      <c r="K44" s="57"/>
      <c r="L44" s="57"/>
      <c r="M44" s="58"/>
      <c r="N44" s="57"/>
      <c r="O44" s="38"/>
      <c r="P44" s="38"/>
      <c r="Q44" s="47"/>
      <c r="R44" s="47"/>
      <c r="S44" s="53"/>
      <c r="T44" s="53"/>
      <c r="U44" s="53"/>
    </row>
    <row r="45" spans="1:21" ht="21" customHeight="1">
      <c r="A45" s="45"/>
      <c r="B45" s="36"/>
      <c r="C45" s="36"/>
      <c r="D45" s="35"/>
      <c r="E45" s="174"/>
      <c r="F45" s="174"/>
      <c r="G45" s="46"/>
      <c r="H45" s="47"/>
      <c r="I45" s="37"/>
      <c r="J45" s="37"/>
      <c r="K45" s="37"/>
      <c r="L45" s="46"/>
      <c r="M45" s="54"/>
      <c r="N45" s="46"/>
      <c r="O45" s="38"/>
      <c r="P45" s="38"/>
      <c r="Q45" s="47"/>
      <c r="R45" s="47"/>
      <c r="S45" s="53"/>
      <c r="T45" s="53"/>
      <c r="U45" s="53"/>
    </row>
    <row r="46" spans="1:21" ht="21" customHeight="1">
      <c r="A46" s="45"/>
      <c r="B46" s="36"/>
      <c r="C46" s="36"/>
      <c r="D46" s="35"/>
      <c r="E46" s="174"/>
      <c r="F46" s="174"/>
      <c r="G46" s="46"/>
      <c r="H46" s="47"/>
      <c r="I46" s="42"/>
      <c r="J46" s="42"/>
      <c r="K46" s="42"/>
      <c r="L46" s="42"/>
      <c r="M46" s="54"/>
      <c r="N46" s="39"/>
      <c r="O46" s="38"/>
      <c r="P46" s="38"/>
      <c r="Q46" s="47"/>
      <c r="R46" s="47"/>
      <c r="S46" s="53"/>
      <c r="T46" s="53"/>
      <c r="U46" s="53"/>
    </row>
    <row r="47" spans="1:21" ht="21" customHeight="1">
      <c r="A47" s="45"/>
      <c r="B47" s="36"/>
      <c r="C47" s="36"/>
      <c r="D47" s="35"/>
      <c r="E47" s="174"/>
      <c r="F47" s="174"/>
      <c r="G47" s="46"/>
      <c r="H47" s="47"/>
      <c r="I47" s="37"/>
      <c r="J47" s="37"/>
      <c r="K47" s="37"/>
      <c r="L47" s="37"/>
      <c r="M47" s="54"/>
      <c r="N47" s="37"/>
      <c r="O47" s="38"/>
      <c r="P47" s="38"/>
      <c r="Q47" s="47"/>
      <c r="R47" s="47"/>
      <c r="S47" s="53"/>
      <c r="T47" s="53"/>
      <c r="U47" s="53"/>
    </row>
    <row r="48" spans="1:21" ht="21" customHeight="1">
      <c r="A48" s="45"/>
      <c r="B48" s="36"/>
      <c r="C48" s="36"/>
      <c r="D48" s="35"/>
      <c r="E48" s="174"/>
      <c r="F48" s="174"/>
      <c r="G48" s="46"/>
      <c r="H48" s="47"/>
      <c r="I48" s="37"/>
      <c r="J48" s="37"/>
      <c r="K48" s="37"/>
      <c r="L48" s="37"/>
      <c r="M48" s="48"/>
      <c r="N48" s="37"/>
      <c r="O48" s="38"/>
      <c r="P48" s="38"/>
      <c r="Q48" s="47"/>
      <c r="R48" s="47"/>
      <c r="S48" s="53"/>
      <c r="T48" s="53"/>
      <c r="U48" s="53"/>
    </row>
    <row r="49" spans="1:21" ht="21" customHeight="1">
      <c r="A49" s="45"/>
      <c r="B49" s="36"/>
      <c r="C49" s="36"/>
      <c r="D49" s="35"/>
      <c r="E49" s="174"/>
      <c r="F49" s="174"/>
      <c r="G49" s="46"/>
      <c r="H49" s="55"/>
      <c r="I49" s="42"/>
      <c r="J49" s="42"/>
      <c r="K49" s="42"/>
      <c r="L49" s="57"/>
      <c r="M49" s="96"/>
      <c r="N49" s="57"/>
      <c r="O49" s="38"/>
      <c r="P49" s="38"/>
      <c r="Q49" s="55"/>
      <c r="R49" s="55"/>
      <c r="S49" s="53"/>
      <c r="T49" s="53"/>
      <c r="U49" s="53"/>
    </row>
    <row r="50" spans="1:21" ht="21" customHeight="1">
      <c r="A50" s="45"/>
      <c r="B50" s="36"/>
      <c r="C50" s="36"/>
      <c r="D50" s="35"/>
      <c r="E50" s="249"/>
      <c r="F50" s="174"/>
      <c r="G50" s="46"/>
      <c r="H50" s="55"/>
      <c r="I50" s="42"/>
      <c r="J50" s="42"/>
      <c r="K50" s="42"/>
      <c r="L50" s="57"/>
      <c r="M50" s="58"/>
      <c r="N50" s="57"/>
      <c r="O50" s="38"/>
      <c r="P50" s="38"/>
      <c r="Q50" s="55"/>
      <c r="R50" s="55"/>
      <c r="S50" s="53"/>
      <c r="T50" s="53"/>
      <c r="U50" s="53"/>
    </row>
    <row r="51" spans="1:21" ht="21" customHeight="1">
      <c r="A51" s="45"/>
      <c r="B51" s="36"/>
      <c r="C51" s="36"/>
      <c r="D51" s="35"/>
      <c r="E51" s="250"/>
      <c r="F51" s="181"/>
      <c r="G51" s="95"/>
      <c r="H51" s="55"/>
      <c r="I51" s="37"/>
      <c r="J51" s="37"/>
      <c r="K51" s="37"/>
      <c r="L51" s="37"/>
      <c r="M51" s="48"/>
      <c r="N51" s="37"/>
      <c r="O51" s="38"/>
      <c r="P51" s="38"/>
      <c r="Q51" s="55"/>
      <c r="R51" s="55"/>
      <c r="S51" s="53"/>
      <c r="T51" s="53"/>
      <c r="U51" s="53"/>
    </row>
    <row r="52" spans="1:21" ht="21" customHeight="1">
      <c r="A52" s="45"/>
      <c r="B52" s="36"/>
      <c r="C52" s="36"/>
      <c r="D52" s="35"/>
      <c r="E52" s="250"/>
      <c r="F52" s="181"/>
      <c r="G52" s="95"/>
      <c r="H52" s="55"/>
      <c r="I52" s="97"/>
      <c r="J52" s="97"/>
      <c r="K52" s="97"/>
      <c r="L52" s="97"/>
      <c r="M52" s="98"/>
      <c r="N52" s="97"/>
      <c r="O52" s="38"/>
      <c r="P52" s="38"/>
      <c r="Q52" s="55"/>
      <c r="R52" s="55"/>
      <c r="S52" s="53"/>
      <c r="T52" s="53"/>
      <c r="U52" s="53"/>
    </row>
    <row r="53" spans="1:21" ht="21" customHeight="1">
      <c r="A53" s="45"/>
      <c r="B53" s="36"/>
      <c r="C53" s="36"/>
      <c r="D53" s="35"/>
      <c r="E53" s="174"/>
      <c r="F53" s="174"/>
      <c r="G53" s="46"/>
      <c r="H53" s="55"/>
      <c r="I53" s="37"/>
      <c r="J53" s="37"/>
      <c r="K53" s="37"/>
      <c r="L53" s="37"/>
      <c r="M53" s="98"/>
      <c r="N53" s="37"/>
      <c r="O53" s="38"/>
      <c r="P53" s="38"/>
      <c r="Q53" s="55"/>
      <c r="R53" s="55"/>
      <c r="S53" s="53"/>
      <c r="T53" s="53"/>
      <c r="U53" s="53"/>
    </row>
    <row r="54" spans="1:21" ht="21" customHeight="1">
      <c r="A54" s="45"/>
      <c r="B54" s="36"/>
      <c r="C54" s="36"/>
      <c r="D54" s="35"/>
      <c r="E54" s="174"/>
      <c r="F54" s="174"/>
      <c r="G54" s="46"/>
      <c r="H54" s="55"/>
      <c r="I54" s="37"/>
      <c r="J54" s="37"/>
      <c r="K54" s="37"/>
      <c r="L54" s="46"/>
      <c r="M54" s="54"/>
      <c r="N54" s="46"/>
      <c r="O54" s="38"/>
      <c r="P54" s="38"/>
      <c r="Q54" s="55"/>
      <c r="R54" s="55"/>
      <c r="S54" s="53"/>
      <c r="T54" s="53"/>
      <c r="U54" s="53"/>
    </row>
    <row r="55" spans="1:21" ht="21" customHeight="1">
      <c r="A55" s="45"/>
      <c r="B55" s="36"/>
      <c r="C55" s="36"/>
      <c r="D55" s="35"/>
      <c r="E55" s="174"/>
      <c r="F55" s="174"/>
      <c r="G55" s="46"/>
      <c r="H55" s="55"/>
      <c r="I55" s="37"/>
      <c r="J55" s="37"/>
      <c r="K55" s="37"/>
      <c r="L55" s="46"/>
      <c r="M55" s="54"/>
      <c r="N55" s="46"/>
      <c r="O55" s="38"/>
      <c r="P55" s="38"/>
      <c r="Q55" s="55"/>
      <c r="R55" s="55"/>
      <c r="S55" s="53"/>
      <c r="T55" s="53"/>
      <c r="U55" s="53"/>
    </row>
    <row r="56" spans="1:21" ht="21" customHeight="1">
      <c r="A56" s="45"/>
      <c r="B56" s="36"/>
      <c r="C56" s="36"/>
      <c r="D56" s="35"/>
      <c r="E56" s="174"/>
      <c r="F56" s="174"/>
      <c r="G56" s="46"/>
      <c r="H56" s="55"/>
      <c r="I56" s="37"/>
      <c r="J56" s="37"/>
      <c r="K56" s="37"/>
      <c r="L56" s="46"/>
      <c r="M56" s="54"/>
      <c r="N56" s="46"/>
      <c r="O56" s="38"/>
      <c r="P56" s="38"/>
      <c r="Q56" s="55"/>
      <c r="R56" s="55"/>
      <c r="S56" s="53"/>
      <c r="T56" s="53"/>
      <c r="U56" s="53"/>
    </row>
    <row r="57" spans="1:21" ht="21" customHeight="1">
      <c r="A57" s="45"/>
      <c r="B57" s="36"/>
      <c r="C57" s="36"/>
      <c r="D57" s="35"/>
      <c r="E57" s="174"/>
      <c r="F57" s="174"/>
      <c r="G57" s="46"/>
      <c r="H57" s="55"/>
      <c r="I57" s="37"/>
      <c r="J57" s="37"/>
      <c r="K57" s="37"/>
      <c r="L57" s="46"/>
      <c r="M57" s="54"/>
      <c r="N57" s="46"/>
      <c r="O57" s="38"/>
      <c r="P57" s="38"/>
      <c r="Q57" s="55"/>
      <c r="R57" s="55"/>
      <c r="S57" s="53"/>
      <c r="T57" s="53"/>
      <c r="U57" s="53"/>
    </row>
    <row r="58" spans="1:21" ht="21" customHeight="1">
      <c r="A58" s="45"/>
      <c r="B58" s="36"/>
      <c r="C58" s="36"/>
      <c r="D58" s="35"/>
      <c r="E58" s="174"/>
      <c r="F58" s="174"/>
      <c r="G58" s="46"/>
      <c r="H58" s="55"/>
      <c r="I58" s="42"/>
      <c r="J58" s="42"/>
      <c r="K58" s="42"/>
      <c r="L58" s="42"/>
      <c r="M58" s="54"/>
      <c r="N58" s="42"/>
      <c r="O58" s="38"/>
      <c r="P58" s="38"/>
      <c r="Q58" s="55"/>
      <c r="R58" s="55"/>
      <c r="S58" s="53"/>
      <c r="T58" s="53"/>
      <c r="U58" s="53"/>
    </row>
    <row r="59" spans="1:21" ht="21" customHeight="1">
      <c r="A59" s="45"/>
      <c r="B59" s="36"/>
      <c r="C59" s="36"/>
      <c r="D59" s="35"/>
      <c r="E59" s="249"/>
      <c r="F59" s="174"/>
      <c r="G59" s="46"/>
      <c r="H59" s="55"/>
      <c r="I59" s="42"/>
      <c r="J59" s="42"/>
      <c r="K59" s="99"/>
      <c r="L59" s="99"/>
      <c r="M59" s="100"/>
      <c r="N59" s="99"/>
      <c r="O59" s="38"/>
      <c r="P59" s="38"/>
      <c r="Q59" s="55"/>
      <c r="R59" s="55"/>
      <c r="S59" s="53"/>
      <c r="T59" s="53"/>
      <c r="U59" s="53"/>
    </row>
    <row r="60" spans="1:21" ht="21" customHeight="1">
      <c r="A60" s="45"/>
      <c r="B60" s="36"/>
      <c r="C60" s="36"/>
      <c r="D60" s="35"/>
      <c r="E60" s="250"/>
      <c r="F60" s="181"/>
      <c r="G60" s="95"/>
      <c r="H60" s="55"/>
      <c r="I60" s="42"/>
      <c r="J60" s="42"/>
      <c r="K60" s="59"/>
      <c r="L60" s="59"/>
      <c r="M60" s="101"/>
      <c r="N60" s="59"/>
      <c r="O60" s="38"/>
      <c r="P60" s="38"/>
      <c r="Q60" s="55"/>
      <c r="R60" s="55"/>
      <c r="S60" s="53"/>
      <c r="T60" s="53"/>
      <c r="U60" s="53"/>
    </row>
    <row r="61" spans="1:21" ht="21" customHeight="1">
      <c r="A61" s="45"/>
      <c r="B61" s="36"/>
      <c r="C61" s="36"/>
      <c r="D61" s="35"/>
      <c r="E61" s="174"/>
      <c r="F61" s="174"/>
      <c r="G61" s="46"/>
      <c r="H61" s="55"/>
      <c r="I61" s="37"/>
      <c r="J61" s="37"/>
      <c r="K61" s="37"/>
      <c r="L61" s="46"/>
      <c r="M61" s="54"/>
      <c r="N61" s="46"/>
      <c r="O61" s="38"/>
      <c r="P61" s="38"/>
      <c r="Q61" s="55"/>
      <c r="R61" s="55"/>
      <c r="S61" s="53"/>
      <c r="T61" s="53"/>
      <c r="U61" s="53"/>
    </row>
    <row r="62" spans="1:21" ht="21" customHeight="1">
      <c r="A62" s="45"/>
      <c r="B62" s="36"/>
      <c r="C62" s="36"/>
      <c r="D62" s="35"/>
      <c r="E62" s="249"/>
      <c r="F62" s="174"/>
      <c r="G62" s="46"/>
      <c r="H62" s="55"/>
      <c r="I62" s="37"/>
      <c r="J62" s="37"/>
      <c r="K62" s="37"/>
      <c r="L62" s="37"/>
      <c r="M62" s="48"/>
      <c r="N62" s="37"/>
      <c r="O62" s="38"/>
      <c r="P62" s="38"/>
      <c r="Q62" s="55"/>
      <c r="R62" s="55"/>
      <c r="S62" s="53"/>
      <c r="T62" s="53"/>
      <c r="U62" s="53"/>
    </row>
    <row r="63" spans="1:21" ht="21" customHeight="1">
      <c r="A63" s="45"/>
      <c r="B63" s="36"/>
      <c r="C63" s="36"/>
      <c r="D63" s="35"/>
      <c r="E63" s="250"/>
      <c r="F63" s="181"/>
      <c r="G63" s="95"/>
      <c r="H63" s="55"/>
      <c r="I63" s="37"/>
      <c r="J63" s="37"/>
      <c r="K63" s="37"/>
      <c r="L63" s="37"/>
      <c r="M63" s="48"/>
      <c r="N63" s="37"/>
      <c r="O63" s="38"/>
      <c r="P63" s="38"/>
      <c r="Q63" s="55"/>
      <c r="R63" s="55"/>
      <c r="S63" s="53"/>
      <c r="T63" s="53"/>
      <c r="U63" s="53"/>
    </row>
    <row r="64" spans="1:21" ht="21" customHeight="1">
      <c r="A64" s="45"/>
      <c r="B64" s="36"/>
      <c r="C64" s="36"/>
      <c r="D64" s="35"/>
      <c r="E64" s="174"/>
      <c r="F64" s="174"/>
      <c r="G64" s="46"/>
      <c r="H64" s="55"/>
      <c r="I64" s="37"/>
      <c r="J64" s="37"/>
      <c r="K64" s="37"/>
      <c r="L64" s="37"/>
      <c r="M64" s="48"/>
      <c r="N64" s="37"/>
      <c r="O64" s="38"/>
      <c r="P64" s="38"/>
      <c r="Q64" s="55"/>
      <c r="R64" s="55"/>
      <c r="S64" s="53"/>
      <c r="T64" s="53"/>
      <c r="U64" s="53"/>
    </row>
    <row r="65" spans="1:21" ht="21" customHeight="1">
      <c r="A65" s="45"/>
      <c r="B65" s="36"/>
      <c r="C65" s="36"/>
      <c r="D65" s="35"/>
      <c r="E65" s="174"/>
      <c r="F65" s="174"/>
      <c r="G65" s="46"/>
      <c r="H65" s="55"/>
      <c r="I65" s="37"/>
      <c r="J65" s="37"/>
      <c r="K65" s="37"/>
      <c r="L65" s="37"/>
      <c r="M65" s="48"/>
      <c r="N65" s="37"/>
      <c r="O65" s="38"/>
      <c r="P65" s="38"/>
      <c r="Q65" s="55"/>
      <c r="R65" s="55"/>
      <c r="S65" s="53"/>
      <c r="T65" s="53"/>
      <c r="U65" s="53"/>
    </row>
    <row r="66" spans="1:21" ht="21" customHeight="1">
      <c r="A66" s="45"/>
      <c r="B66" s="36"/>
      <c r="C66" s="36"/>
      <c r="D66" s="35"/>
      <c r="E66" s="174"/>
      <c r="F66" s="174"/>
      <c r="G66" s="46"/>
      <c r="H66" s="55"/>
      <c r="I66" s="37"/>
      <c r="J66" s="37"/>
      <c r="K66" s="37"/>
      <c r="L66" s="37"/>
      <c r="M66" s="48"/>
      <c r="N66" s="37"/>
      <c r="O66" s="38"/>
      <c r="P66" s="38"/>
      <c r="Q66" s="55"/>
      <c r="R66" s="55"/>
      <c r="S66" s="53"/>
      <c r="T66" s="53"/>
      <c r="U66" s="53"/>
    </row>
    <row r="67" spans="1:21" ht="21" customHeight="1">
      <c r="A67" s="45"/>
      <c r="B67" s="36"/>
      <c r="C67" s="36"/>
      <c r="D67" s="35"/>
      <c r="E67" s="174"/>
      <c r="F67" s="174"/>
      <c r="G67" s="46"/>
      <c r="H67" s="55"/>
      <c r="I67" s="37"/>
      <c r="J67" s="37"/>
      <c r="K67" s="37"/>
      <c r="L67" s="46"/>
      <c r="M67" s="48"/>
      <c r="N67" s="46"/>
      <c r="O67" s="38"/>
      <c r="P67" s="38"/>
      <c r="Q67" s="55"/>
      <c r="R67" s="55"/>
      <c r="S67" s="53"/>
      <c r="T67" s="53"/>
      <c r="U67" s="53"/>
    </row>
    <row r="68" spans="1:21" ht="21" customHeight="1">
      <c r="A68" s="45"/>
      <c r="B68" s="36"/>
      <c r="C68" s="36"/>
      <c r="D68" s="35"/>
      <c r="E68" s="174"/>
      <c r="F68" s="174"/>
      <c r="G68" s="46"/>
      <c r="H68" s="55"/>
      <c r="I68" s="56"/>
      <c r="J68" s="56"/>
      <c r="K68" s="56"/>
      <c r="L68" s="46"/>
      <c r="M68" s="54"/>
      <c r="N68" s="46"/>
      <c r="O68" s="38"/>
      <c r="P68" s="38"/>
      <c r="Q68" s="45"/>
      <c r="R68" s="55"/>
    </row>
    <row r="69" spans="1:21" ht="21" customHeight="1">
      <c r="A69" s="45"/>
      <c r="B69" s="36"/>
      <c r="C69" s="36"/>
      <c r="D69" s="35"/>
      <c r="E69" s="174"/>
      <c r="F69" s="174"/>
      <c r="G69" s="46"/>
      <c r="H69" s="55"/>
      <c r="I69" s="56"/>
      <c r="J69" s="56"/>
      <c r="K69" s="56"/>
      <c r="L69" s="46"/>
      <c r="M69" s="54"/>
      <c r="N69" s="46"/>
      <c r="O69" s="38"/>
      <c r="P69" s="38"/>
      <c r="Q69" s="45"/>
      <c r="R69" s="55"/>
    </row>
    <row r="70" spans="1:21" ht="21" customHeight="1">
      <c r="A70" s="45"/>
      <c r="B70" s="36"/>
      <c r="C70" s="36"/>
      <c r="D70" s="35"/>
      <c r="E70" s="174"/>
      <c r="F70" s="174"/>
      <c r="G70" s="46"/>
      <c r="H70" s="55"/>
      <c r="I70" s="56"/>
      <c r="J70" s="56"/>
      <c r="K70" s="56"/>
      <c r="L70" s="46"/>
      <c r="M70" s="54"/>
      <c r="N70" s="46"/>
      <c r="O70" s="38"/>
      <c r="P70" s="38"/>
      <c r="Q70" s="45"/>
      <c r="R70" s="55"/>
    </row>
    <row r="71" spans="1:21" ht="21" customHeight="1">
      <c r="A71" s="45"/>
      <c r="B71" s="36"/>
      <c r="C71" s="36"/>
      <c r="D71" s="35"/>
      <c r="E71" s="174"/>
      <c r="F71" s="174"/>
      <c r="G71" s="46"/>
      <c r="H71" s="55"/>
      <c r="I71" s="56"/>
      <c r="J71" s="56"/>
      <c r="K71" s="56"/>
      <c r="L71" s="46"/>
      <c r="M71" s="54"/>
      <c r="N71" s="46"/>
      <c r="O71" s="38"/>
      <c r="P71" s="38"/>
      <c r="Q71" s="45"/>
      <c r="R71" s="55"/>
    </row>
    <row r="72" spans="1:21" ht="21" customHeight="1">
      <c r="A72" s="45"/>
      <c r="B72" s="36"/>
      <c r="C72" s="36"/>
      <c r="D72" s="35"/>
      <c r="E72" s="174"/>
      <c r="F72" s="174"/>
      <c r="G72" s="46"/>
      <c r="H72" s="55"/>
      <c r="I72" s="37"/>
      <c r="J72" s="37"/>
      <c r="K72" s="37"/>
      <c r="L72" s="46"/>
      <c r="M72" s="48"/>
      <c r="N72" s="46"/>
      <c r="O72" s="38"/>
      <c r="P72" s="38"/>
      <c r="Q72" s="45"/>
      <c r="R72" s="55"/>
    </row>
    <row r="73" spans="1:21" ht="21" customHeight="1">
      <c r="A73" s="45"/>
      <c r="B73" s="36"/>
      <c r="C73" s="36"/>
      <c r="D73" s="35"/>
      <c r="E73" s="174"/>
      <c r="F73" s="174"/>
      <c r="G73" s="46"/>
      <c r="H73" s="55"/>
      <c r="I73" s="102"/>
      <c r="J73" s="102"/>
      <c r="K73" s="102"/>
      <c r="L73" s="46"/>
      <c r="M73" s="54"/>
      <c r="N73" s="46"/>
      <c r="O73" s="38"/>
      <c r="P73" s="38"/>
      <c r="Q73" s="45"/>
      <c r="R73" s="55"/>
    </row>
    <row r="74" spans="1:21" ht="21" customHeight="1">
      <c r="A74" s="45"/>
      <c r="B74" s="36"/>
      <c r="C74" s="36"/>
      <c r="D74" s="35"/>
      <c r="E74" s="174"/>
      <c r="F74" s="174"/>
      <c r="G74" s="46"/>
      <c r="H74" s="45"/>
      <c r="I74" s="42"/>
      <c r="J74" s="42"/>
      <c r="K74" s="42"/>
      <c r="L74" s="42"/>
      <c r="M74" s="103"/>
      <c r="N74" s="57"/>
      <c r="O74" s="38"/>
      <c r="P74" s="38"/>
      <c r="Q74" s="45"/>
      <c r="R74" s="55"/>
    </row>
    <row r="75" spans="1:21" ht="21" customHeight="1">
      <c r="A75" s="45"/>
      <c r="B75" s="36"/>
      <c r="C75" s="36"/>
      <c r="D75" s="35"/>
      <c r="E75" s="249"/>
      <c r="F75" s="174"/>
      <c r="G75" s="46"/>
      <c r="H75" s="45"/>
      <c r="I75" s="42"/>
      <c r="J75" s="42"/>
      <c r="K75" s="42"/>
      <c r="L75" s="42"/>
      <c r="M75" s="103"/>
      <c r="N75" s="57"/>
      <c r="O75" s="38"/>
      <c r="P75" s="38"/>
      <c r="Q75" s="45"/>
      <c r="R75" s="55"/>
    </row>
    <row r="76" spans="1:21" ht="21" customHeight="1">
      <c r="A76" s="45"/>
      <c r="B76" s="36"/>
      <c r="C76" s="36"/>
      <c r="D76" s="35"/>
      <c r="E76" s="250"/>
      <c r="F76" s="181"/>
      <c r="G76" s="95"/>
      <c r="H76" s="45"/>
      <c r="I76" s="42"/>
      <c r="J76" s="42"/>
      <c r="K76" s="42"/>
      <c r="L76" s="42"/>
      <c r="M76" s="103"/>
      <c r="N76" s="57"/>
      <c r="O76" s="38"/>
      <c r="P76" s="38"/>
      <c r="Q76" s="45"/>
      <c r="R76" s="55"/>
    </row>
    <row r="77" spans="1:21" ht="21" customHeight="1">
      <c r="A77" s="45"/>
      <c r="B77" s="36"/>
      <c r="C77" s="36"/>
      <c r="D77" s="35"/>
      <c r="E77" s="104"/>
      <c r="F77" s="104"/>
      <c r="G77" s="105"/>
      <c r="H77" s="106"/>
      <c r="I77" s="105"/>
      <c r="J77" s="107"/>
      <c r="K77" s="104"/>
      <c r="L77" s="104"/>
      <c r="M77" s="108"/>
      <c r="N77" s="109"/>
      <c r="O77" s="38"/>
      <c r="P77" s="38"/>
      <c r="Q77" s="110"/>
      <c r="R77" s="111"/>
    </row>
    <row r="78" spans="1:21" ht="21" customHeight="1">
      <c r="A78" s="45"/>
      <c r="B78" s="36"/>
      <c r="C78" s="36"/>
      <c r="D78" s="35"/>
      <c r="E78" s="104"/>
      <c r="F78" s="104"/>
      <c r="G78" s="105"/>
      <c r="H78" s="106"/>
      <c r="I78" s="105"/>
      <c r="J78" s="105"/>
      <c r="K78" s="104"/>
      <c r="L78" s="104"/>
      <c r="M78" s="108"/>
      <c r="N78" s="104"/>
      <c r="O78" s="38"/>
      <c r="P78" s="38"/>
      <c r="Q78" s="110"/>
      <c r="R78" s="111"/>
    </row>
    <row r="79" spans="1:21" ht="21" customHeight="1">
      <c r="A79" s="45"/>
      <c r="B79" s="36"/>
      <c r="C79" s="36"/>
      <c r="D79" s="35"/>
      <c r="E79" s="104"/>
      <c r="F79" s="104"/>
      <c r="G79" s="105"/>
      <c r="H79" s="106"/>
      <c r="I79" s="105"/>
      <c r="J79" s="105"/>
      <c r="K79" s="104"/>
      <c r="L79" s="104"/>
      <c r="M79" s="108"/>
      <c r="N79" s="104"/>
      <c r="O79" s="38"/>
      <c r="P79" s="38"/>
      <c r="Q79" s="110"/>
      <c r="R79" s="111"/>
    </row>
    <row r="80" spans="1:21" ht="21" customHeight="1">
      <c r="A80" s="45"/>
      <c r="B80" s="36"/>
      <c r="C80" s="36"/>
      <c r="D80" s="35"/>
      <c r="E80" s="104"/>
      <c r="F80" s="104"/>
      <c r="G80" s="105"/>
      <c r="H80" s="106"/>
      <c r="I80" s="105"/>
      <c r="J80" s="105"/>
      <c r="K80" s="104"/>
      <c r="L80" s="104"/>
      <c r="M80" s="108"/>
      <c r="N80" s="104"/>
      <c r="O80" s="38"/>
      <c r="P80" s="38"/>
      <c r="Q80" s="113"/>
      <c r="R80" s="111"/>
    </row>
    <row r="81" spans="1:18" ht="21" customHeight="1">
      <c r="A81" s="45"/>
      <c r="B81" s="36"/>
      <c r="C81" s="36"/>
      <c r="D81" s="35"/>
      <c r="E81" s="104"/>
      <c r="F81" s="104"/>
      <c r="G81" s="105"/>
      <c r="H81" s="106"/>
      <c r="I81" s="105"/>
      <c r="J81" s="105"/>
      <c r="K81" s="104"/>
      <c r="L81" s="104"/>
      <c r="M81" s="108"/>
      <c r="N81" s="104"/>
      <c r="O81" s="38"/>
      <c r="P81" s="38"/>
      <c r="Q81" s="110"/>
      <c r="R81" s="111"/>
    </row>
    <row r="82" spans="1:18" ht="21" customHeight="1">
      <c r="A82" s="45"/>
      <c r="B82" s="36"/>
      <c r="C82" s="36"/>
      <c r="D82" s="35"/>
      <c r="E82" s="104"/>
      <c r="F82" s="104"/>
      <c r="G82" s="105"/>
      <c r="H82" s="106"/>
      <c r="I82" s="105"/>
      <c r="J82" s="105"/>
      <c r="K82" s="104"/>
      <c r="L82" s="104"/>
      <c r="M82" s="108"/>
      <c r="N82" s="114"/>
      <c r="O82" s="38"/>
      <c r="P82" s="38"/>
      <c r="Q82" s="110"/>
      <c r="R82" s="111"/>
    </row>
    <row r="83" spans="1:18" ht="21" customHeight="1">
      <c r="A83" s="45"/>
      <c r="B83" s="36"/>
      <c r="C83" s="36"/>
      <c r="D83" s="35"/>
      <c r="E83" s="104"/>
      <c r="F83" s="104"/>
      <c r="G83" s="105"/>
      <c r="H83" s="106"/>
      <c r="I83" s="105"/>
      <c r="J83" s="105"/>
      <c r="K83" s="104"/>
      <c r="L83" s="104"/>
      <c r="M83" s="108"/>
      <c r="N83" s="104"/>
      <c r="O83" s="38"/>
      <c r="P83" s="38"/>
      <c r="Q83" s="113"/>
      <c r="R83" s="111"/>
    </row>
    <row r="84" spans="1:18" ht="21" customHeight="1">
      <c r="A84" s="45"/>
      <c r="B84" s="36"/>
      <c r="C84" s="36"/>
      <c r="D84" s="35"/>
      <c r="E84" s="104"/>
      <c r="F84" s="104"/>
      <c r="G84" s="115"/>
      <c r="H84" s="106"/>
      <c r="I84" s="105"/>
      <c r="J84" s="107"/>
      <c r="K84" s="104"/>
      <c r="L84" s="104"/>
      <c r="M84" s="108"/>
      <c r="N84" s="104"/>
      <c r="O84" s="38"/>
      <c r="P84" s="38"/>
      <c r="Q84" s="110"/>
      <c r="R84" s="111"/>
    </row>
    <row r="85" spans="1:18" ht="21" customHeight="1">
      <c r="A85" s="45"/>
      <c r="B85" s="36"/>
      <c r="C85" s="36"/>
      <c r="D85" s="35"/>
      <c r="E85" s="104"/>
      <c r="F85" s="104"/>
      <c r="G85" s="115"/>
      <c r="H85" s="106"/>
      <c r="I85" s="105"/>
      <c r="J85" s="107"/>
      <c r="K85" s="104"/>
      <c r="L85" s="104"/>
      <c r="M85" s="108"/>
      <c r="N85" s="104"/>
      <c r="O85" s="38"/>
      <c r="P85" s="38"/>
      <c r="Q85" s="110"/>
      <c r="R85" s="111"/>
    </row>
    <row r="86" spans="1:18" ht="21" customHeight="1">
      <c r="A86" s="45"/>
      <c r="B86" s="36"/>
      <c r="C86" s="36"/>
      <c r="D86" s="35"/>
      <c r="E86" s="104"/>
      <c r="F86" s="104"/>
      <c r="G86" s="105"/>
      <c r="H86" s="106"/>
      <c r="I86" s="105"/>
      <c r="J86" s="105"/>
      <c r="K86" s="104"/>
      <c r="L86" s="104"/>
      <c r="M86" s="108"/>
      <c r="N86" s="104"/>
      <c r="O86" s="38"/>
      <c r="P86" s="38"/>
      <c r="Q86" s="113"/>
      <c r="R86" s="111"/>
    </row>
    <row r="87" spans="1:18" ht="21" customHeight="1">
      <c r="A87" s="45"/>
      <c r="B87" s="36"/>
      <c r="C87" s="36"/>
      <c r="D87" s="35"/>
      <c r="E87" s="104"/>
      <c r="F87" s="104"/>
      <c r="G87" s="105"/>
      <c r="H87" s="106"/>
      <c r="I87" s="105"/>
      <c r="J87" s="105"/>
      <c r="K87" s="104"/>
      <c r="L87" s="104"/>
      <c r="M87" s="108"/>
      <c r="N87" s="104"/>
      <c r="O87" s="38"/>
      <c r="P87" s="38"/>
      <c r="Q87" s="113"/>
      <c r="R87" s="111"/>
    </row>
    <row r="88" spans="1:18" ht="21" customHeight="1">
      <c r="A88" s="45"/>
      <c r="B88" s="36"/>
      <c r="C88" s="36"/>
      <c r="D88" s="35"/>
      <c r="E88" s="111"/>
      <c r="F88" s="111"/>
      <c r="G88" s="105"/>
      <c r="H88" s="106"/>
      <c r="I88" s="105"/>
      <c r="J88" s="105"/>
      <c r="K88" s="104"/>
      <c r="L88" s="104"/>
      <c r="M88" s="108"/>
      <c r="N88" s="104"/>
      <c r="O88" s="38"/>
      <c r="P88" s="38"/>
      <c r="Q88" s="113"/>
      <c r="R88" s="111"/>
    </row>
    <row r="89" spans="1:18" ht="21" customHeight="1">
      <c r="A89" s="104"/>
      <c r="B89" s="36"/>
      <c r="C89" s="36"/>
      <c r="D89" s="35"/>
      <c r="E89" s="106"/>
      <c r="F89" s="106"/>
      <c r="G89" s="105"/>
      <c r="H89" s="104"/>
      <c r="I89" s="104"/>
      <c r="J89" s="108"/>
      <c r="K89" s="114"/>
      <c r="L89" s="38"/>
      <c r="M89" s="38"/>
      <c r="N89" s="113"/>
      <c r="O89" s="38"/>
      <c r="P89" s="112"/>
    </row>
    <row r="90" spans="1:18" ht="21" customHeight="1">
      <c r="A90" s="104"/>
      <c r="B90" s="36"/>
      <c r="C90" s="36"/>
      <c r="D90" s="35"/>
      <c r="E90" s="106"/>
      <c r="F90" s="106"/>
      <c r="G90" s="105"/>
      <c r="H90" s="104"/>
      <c r="I90" s="104"/>
      <c r="J90" s="108"/>
      <c r="K90" s="104"/>
      <c r="L90" s="38"/>
      <c r="M90" s="38"/>
      <c r="N90" s="113"/>
      <c r="O90" s="38"/>
      <c r="P90" s="112"/>
    </row>
    <row r="91" spans="1:18" ht="21" customHeight="1">
      <c r="A91" s="104"/>
      <c r="B91" s="36"/>
      <c r="C91" s="36"/>
      <c r="D91" s="35"/>
      <c r="E91" s="106"/>
      <c r="F91" s="106"/>
      <c r="G91" s="105"/>
      <c r="H91" s="104"/>
      <c r="I91" s="104"/>
      <c r="J91" s="108"/>
      <c r="K91" s="104"/>
      <c r="L91" s="38"/>
      <c r="M91" s="38"/>
      <c r="N91" s="113"/>
      <c r="O91" s="38"/>
      <c r="P91" s="112"/>
    </row>
    <row r="92" spans="1:18" ht="21" customHeight="1">
      <c r="A92" s="104"/>
      <c r="B92" s="36"/>
      <c r="C92" s="36"/>
      <c r="D92" s="35"/>
      <c r="E92" s="106"/>
      <c r="F92" s="106"/>
      <c r="G92" s="105"/>
      <c r="H92" s="104"/>
      <c r="I92" s="104"/>
      <c r="J92" s="108"/>
      <c r="K92" s="104"/>
      <c r="L92" s="38"/>
      <c r="M92" s="38"/>
      <c r="N92" s="113"/>
      <c r="O92" s="38"/>
      <c r="P92" s="112"/>
    </row>
    <row r="93" spans="1:18" ht="21" customHeight="1">
      <c r="A93" s="118"/>
      <c r="B93" s="36"/>
      <c r="C93" s="36"/>
      <c r="D93" s="35"/>
      <c r="E93" s="119"/>
      <c r="F93" s="119"/>
      <c r="G93" s="120"/>
      <c r="H93" s="120"/>
      <c r="I93" s="120"/>
      <c r="J93" s="121"/>
      <c r="K93" s="122"/>
      <c r="L93" s="38"/>
      <c r="M93" s="38"/>
      <c r="N93" s="110"/>
      <c r="O93" s="38"/>
      <c r="P93" s="112"/>
    </row>
    <row r="94" spans="1:18" ht="21" customHeight="1">
      <c r="A94" s="118"/>
      <c r="B94" s="36"/>
      <c r="C94" s="36"/>
      <c r="D94" s="35"/>
      <c r="E94" s="119"/>
      <c r="F94" s="119"/>
      <c r="G94" s="122"/>
      <c r="H94" s="122"/>
      <c r="I94" s="122"/>
      <c r="J94" s="121"/>
      <c r="K94" s="122"/>
      <c r="L94" s="38"/>
      <c r="M94" s="38"/>
      <c r="N94" s="110"/>
      <c r="O94" s="38"/>
      <c r="P94" s="112"/>
    </row>
    <row r="95" spans="1:18" ht="21" customHeight="1">
      <c r="A95" s="118"/>
      <c r="B95" s="36"/>
      <c r="C95" s="36"/>
      <c r="D95" s="35"/>
      <c r="E95" s="119"/>
      <c r="F95" s="119"/>
      <c r="G95" s="122"/>
      <c r="H95" s="122"/>
      <c r="I95" s="122"/>
      <c r="J95" s="121"/>
      <c r="K95" s="122"/>
      <c r="L95" s="38"/>
      <c r="M95" s="38"/>
      <c r="N95" s="110"/>
      <c r="O95" s="38"/>
      <c r="P95" s="112"/>
    </row>
    <row r="96" spans="1:18" ht="21" customHeight="1">
      <c r="A96" s="118"/>
      <c r="B96" s="36"/>
      <c r="C96" s="36"/>
      <c r="D96" s="35"/>
      <c r="E96" s="119"/>
      <c r="F96" s="119"/>
      <c r="G96" s="122"/>
      <c r="H96" s="122"/>
      <c r="I96" s="122"/>
      <c r="J96" s="121"/>
      <c r="K96" s="122"/>
      <c r="L96" s="38"/>
      <c r="M96" s="38"/>
      <c r="N96" s="113"/>
      <c r="O96" s="38"/>
      <c r="P96" s="112"/>
    </row>
    <row r="97" spans="1:16" ht="21" customHeight="1">
      <c r="A97" s="118"/>
      <c r="B97" s="36"/>
      <c r="C97" s="36"/>
      <c r="D97" s="35"/>
      <c r="E97" s="119"/>
      <c r="F97" s="119"/>
      <c r="G97" s="122"/>
      <c r="H97" s="122"/>
      <c r="I97" s="122"/>
      <c r="J97" s="121"/>
      <c r="K97" s="122"/>
      <c r="L97" s="38"/>
      <c r="M97" s="38"/>
      <c r="N97" s="110"/>
      <c r="O97" s="38"/>
      <c r="P97" s="112"/>
    </row>
    <row r="98" spans="1:16" ht="21" customHeight="1">
      <c r="A98" s="118"/>
      <c r="B98" s="36"/>
      <c r="C98" s="36"/>
      <c r="D98" s="35"/>
      <c r="E98" s="119"/>
      <c r="F98" s="119"/>
      <c r="G98" s="122"/>
      <c r="H98" s="122"/>
      <c r="I98" s="122"/>
      <c r="J98" s="121"/>
      <c r="K98" s="122"/>
      <c r="L98" s="38"/>
      <c r="M98" s="38"/>
      <c r="N98" s="110"/>
      <c r="O98" s="38"/>
      <c r="P98" s="112"/>
    </row>
    <row r="99" spans="1:16" ht="21" customHeight="1">
      <c r="A99" s="118"/>
      <c r="B99" s="36"/>
      <c r="C99" s="36"/>
      <c r="D99" s="35"/>
      <c r="E99" s="119"/>
      <c r="F99" s="119"/>
      <c r="G99" s="122"/>
      <c r="H99" s="122"/>
      <c r="I99" s="122"/>
      <c r="J99" s="121"/>
      <c r="K99" s="122"/>
      <c r="L99" s="38"/>
      <c r="M99" s="38"/>
      <c r="N99" s="113"/>
      <c r="O99" s="38"/>
      <c r="P99" s="112"/>
    </row>
    <row r="100" spans="1:16" ht="21" customHeight="1">
      <c r="A100" s="118"/>
      <c r="B100" s="36"/>
      <c r="C100" s="36"/>
      <c r="D100" s="35"/>
      <c r="E100" s="106"/>
      <c r="F100" s="106"/>
      <c r="G100" s="122"/>
      <c r="H100" s="122"/>
      <c r="I100" s="122"/>
      <c r="J100" s="121"/>
      <c r="K100" s="122"/>
      <c r="L100" s="38"/>
      <c r="M100" s="38"/>
      <c r="N100" s="110"/>
      <c r="O100" s="38"/>
      <c r="P100" s="116"/>
    </row>
    <row r="101" spans="1:16" ht="21" customHeight="1">
      <c r="A101" s="118"/>
      <c r="B101" s="36"/>
      <c r="C101" s="36"/>
      <c r="D101" s="35"/>
      <c r="E101" s="119"/>
      <c r="F101" s="119"/>
      <c r="G101" s="123"/>
      <c r="H101" s="123"/>
      <c r="I101" s="123"/>
      <c r="J101" s="121"/>
      <c r="K101" s="123"/>
      <c r="L101" s="38"/>
      <c r="M101" s="38"/>
      <c r="N101" s="110"/>
      <c r="O101" s="38"/>
      <c r="P101" s="116"/>
    </row>
    <row r="102" spans="1:16" ht="21" customHeight="1">
      <c r="A102" s="118"/>
      <c r="B102" s="36"/>
      <c r="C102" s="36"/>
      <c r="D102" s="35"/>
      <c r="E102" s="119"/>
      <c r="F102" s="119"/>
      <c r="G102" s="123"/>
      <c r="H102" s="123"/>
      <c r="I102" s="123"/>
      <c r="J102" s="121"/>
      <c r="K102" s="123"/>
      <c r="L102" s="38"/>
      <c r="M102" s="38"/>
      <c r="N102" s="113"/>
      <c r="O102" s="38"/>
      <c r="P102" s="117"/>
    </row>
    <row r="103" spans="1:16" ht="21" customHeight="1">
      <c r="A103" s="118"/>
      <c r="B103" s="36"/>
      <c r="C103" s="36"/>
      <c r="D103" s="35"/>
      <c r="E103" s="119"/>
      <c r="F103" s="119"/>
      <c r="G103" s="122"/>
      <c r="H103" s="122"/>
      <c r="I103" s="122"/>
      <c r="J103" s="121"/>
      <c r="K103" s="122"/>
      <c r="L103" s="38"/>
      <c r="M103" s="38"/>
      <c r="N103" s="113"/>
      <c r="O103" s="38"/>
      <c r="P103" s="117"/>
    </row>
    <row r="104" spans="1:16" ht="21" customHeight="1">
      <c r="A104" s="118"/>
      <c r="B104" s="36"/>
      <c r="C104" s="36"/>
      <c r="D104" s="35"/>
      <c r="E104" s="119"/>
      <c r="F104" s="119"/>
      <c r="G104" s="122"/>
      <c r="H104" s="122"/>
      <c r="I104" s="122"/>
      <c r="J104" s="121"/>
      <c r="K104" s="122"/>
      <c r="L104" s="38"/>
      <c r="M104" s="38"/>
      <c r="N104" s="113"/>
      <c r="O104" s="38"/>
      <c r="P104" s="117"/>
    </row>
    <row r="105" spans="1:16" ht="21" customHeight="1">
      <c r="A105" s="118"/>
      <c r="B105" s="36"/>
      <c r="C105" s="36"/>
      <c r="D105" s="35"/>
      <c r="E105" s="106"/>
      <c r="F105" s="106"/>
      <c r="G105" s="123"/>
      <c r="H105" s="123"/>
      <c r="I105" s="123"/>
      <c r="J105" s="121"/>
      <c r="K105" s="123"/>
      <c r="L105" s="38"/>
      <c r="M105" s="38"/>
      <c r="N105" s="113"/>
      <c r="O105" s="38"/>
      <c r="P105" s="124"/>
    </row>
    <row r="106" spans="1:16" ht="21" customHeight="1">
      <c r="A106" s="118"/>
      <c r="B106" s="36"/>
      <c r="C106" s="36"/>
      <c r="D106" s="35"/>
      <c r="E106" s="106"/>
      <c r="F106" s="106"/>
      <c r="G106" s="122"/>
      <c r="H106" s="122"/>
      <c r="I106" s="122"/>
      <c r="J106" s="121"/>
      <c r="K106" s="122"/>
      <c r="L106" s="38"/>
      <c r="M106" s="38"/>
      <c r="N106" s="113"/>
      <c r="O106" s="38"/>
      <c r="P106" s="124"/>
    </row>
    <row r="107" spans="1:16" ht="21" customHeight="1">
      <c r="A107" s="118"/>
      <c r="B107" s="36"/>
      <c r="C107" s="36"/>
      <c r="D107" s="35"/>
      <c r="E107" s="106"/>
      <c r="F107" s="106"/>
      <c r="G107" s="122"/>
      <c r="H107" s="122"/>
      <c r="I107" s="122"/>
      <c r="J107" s="121"/>
      <c r="K107" s="122"/>
      <c r="L107" s="38"/>
      <c r="M107" s="38"/>
      <c r="N107" s="113"/>
      <c r="O107" s="38"/>
      <c r="P107" s="124"/>
    </row>
    <row r="108" spans="1:16" ht="21" customHeight="1">
      <c r="A108" s="118"/>
      <c r="B108" s="36"/>
      <c r="C108" s="36"/>
      <c r="D108" s="35"/>
      <c r="E108" s="106"/>
      <c r="F108" s="106"/>
      <c r="G108" s="122"/>
      <c r="H108" s="122"/>
      <c r="I108" s="122"/>
      <c r="J108" s="121"/>
      <c r="K108" s="122"/>
      <c r="L108" s="38"/>
      <c r="M108" s="38"/>
      <c r="N108" s="113"/>
      <c r="O108" s="38"/>
      <c r="P108" s="124"/>
    </row>
    <row r="109" spans="1:16" ht="21" customHeight="1">
      <c r="A109" s="118"/>
      <c r="B109" s="36"/>
      <c r="C109" s="36"/>
      <c r="D109" s="35"/>
      <c r="E109" s="106"/>
      <c r="F109" s="106"/>
      <c r="G109" s="122"/>
      <c r="H109" s="122"/>
      <c r="I109" s="122"/>
      <c r="J109" s="121"/>
      <c r="K109" s="122"/>
      <c r="L109" s="38"/>
      <c r="M109" s="38"/>
      <c r="N109" s="113"/>
      <c r="O109" s="38"/>
      <c r="P109" s="124"/>
    </row>
    <row r="110" spans="1:16" ht="21" customHeight="1">
      <c r="A110" s="118"/>
      <c r="B110" s="36"/>
      <c r="C110" s="36"/>
      <c r="D110" s="35"/>
      <c r="E110" s="106"/>
      <c r="F110" s="106"/>
      <c r="G110" s="122"/>
      <c r="H110" s="122"/>
      <c r="I110" s="122"/>
      <c r="J110" s="121"/>
      <c r="K110" s="122"/>
      <c r="L110" s="38"/>
      <c r="M110" s="38"/>
      <c r="N110" s="104"/>
      <c r="O110" s="38"/>
      <c r="P110" s="125"/>
    </row>
    <row r="111" spans="1:16" ht="21" customHeight="1">
      <c r="A111" s="118"/>
      <c r="B111" s="36"/>
      <c r="C111" s="36"/>
      <c r="D111" s="35"/>
      <c r="E111" s="106"/>
      <c r="F111" s="106"/>
      <c r="G111" s="122"/>
      <c r="H111" s="122"/>
      <c r="I111" s="122"/>
      <c r="J111" s="121"/>
      <c r="K111" s="122"/>
      <c r="L111" s="38"/>
      <c r="M111" s="38"/>
      <c r="N111" s="104"/>
      <c r="O111" s="38"/>
      <c r="P111" s="126"/>
    </row>
    <row r="112" spans="1:16" ht="21" customHeight="1">
      <c r="A112" s="118"/>
      <c r="B112" s="127"/>
      <c r="C112" s="127"/>
      <c r="D112" s="35"/>
      <c r="E112" s="106"/>
      <c r="F112" s="106"/>
      <c r="G112" s="122"/>
      <c r="H112" s="122"/>
      <c r="I112" s="122"/>
      <c r="J112" s="121"/>
      <c r="K112" s="122"/>
      <c r="L112" s="38"/>
      <c r="M112" s="38"/>
      <c r="N112" s="104"/>
      <c r="O112" s="38"/>
      <c r="P112" s="126"/>
    </row>
    <row r="113" spans="1:16" ht="21" customHeight="1">
      <c r="A113" s="118"/>
      <c r="B113" s="128"/>
      <c r="C113" s="128"/>
      <c r="D113" s="35"/>
      <c r="E113" s="106"/>
      <c r="F113" s="106"/>
      <c r="G113" s="122"/>
      <c r="H113" s="122"/>
      <c r="I113" s="122"/>
      <c r="J113" s="121"/>
      <c r="K113" s="122"/>
      <c r="L113" s="38"/>
      <c r="M113" s="38"/>
      <c r="N113" s="129"/>
      <c r="O113" s="38"/>
      <c r="P113" s="126"/>
    </row>
    <row r="114" spans="1:16" ht="21" customHeight="1">
      <c r="A114" s="118"/>
      <c r="B114" s="122"/>
      <c r="C114" s="122"/>
      <c r="D114" s="35"/>
      <c r="E114" s="106"/>
      <c r="F114" s="106"/>
      <c r="G114" s="122"/>
      <c r="H114" s="122"/>
      <c r="I114" s="122"/>
      <c r="J114" s="121"/>
      <c r="K114" s="122"/>
      <c r="L114" s="38"/>
      <c r="M114" s="38"/>
      <c r="N114" s="129"/>
      <c r="O114" s="38"/>
      <c r="P114" s="130"/>
    </row>
    <row r="115" spans="1:16" ht="21" customHeight="1">
      <c r="A115" s="118"/>
      <c r="B115" s="122"/>
      <c r="C115" s="122"/>
      <c r="D115" s="35"/>
      <c r="E115" s="106"/>
      <c r="F115" s="106"/>
      <c r="G115" s="122"/>
      <c r="H115" s="122"/>
      <c r="I115" s="122"/>
      <c r="J115" s="121"/>
      <c r="K115" s="122"/>
      <c r="L115" s="38"/>
      <c r="M115" s="38"/>
      <c r="N115" s="129"/>
      <c r="O115" s="38"/>
      <c r="P115" s="131"/>
    </row>
    <row r="116" spans="1:16" ht="21" customHeight="1">
      <c r="A116" s="118"/>
      <c r="B116" s="122"/>
      <c r="C116" s="122"/>
      <c r="D116" s="35"/>
      <c r="E116" s="119"/>
      <c r="F116" s="119"/>
      <c r="G116" s="122"/>
      <c r="H116" s="122"/>
      <c r="I116" s="122"/>
      <c r="J116" s="121"/>
      <c r="K116" s="122"/>
      <c r="L116" s="38"/>
      <c r="M116" s="38"/>
      <c r="N116" s="132"/>
      <c r="O116" s="38"/>
      <c r="P116" s="131"/>
    </row>
    <row r="117" spans="1:16" ht="21" customHeight="1">
      <c r="A117" s="118"/>
      <c r="B117" s="122"/>
      <c r="C117" s="122"/>
      <c r="D117" s="35"/>
      <c r="E117" s="119"/>
      <c r="F117" s="119"/>
      <c r="G117" s="122"/>
      <c r="H117" s="122"/>
      <c r="I117" s="122"/>
      <c r="J117" s="121"/>
      <c r="K117" s="122"/>
      <c r="L117" s="38"/>
      <c r="M117" s="38"/>
      <c r="N117" s="132"/>
      <c r="O117" s="38"/>
      <c r="P117" s="131"/>
    </row>
    <row r="118" spans="1:16" ht="21" customHeight="1">
      <c r="A118" s="118"/>
      <c r="B118" s="133"/>
      <c r="C118" s="133"/>
      <c r="D118" s="35"/>
      <c r="E118" s="106"/>
      <c r="F118" s="106"/>
      <c r="G118" s="122"/>
      <c r="H118" s="122"/>
      <c r="I118" s="122"/>
      <c r="J118" s="121"/>
      <c r="K118" s="122"/>
      <c r="L118" s="38"/>
      <c r="M118" s="38"/>
      <c r="N118" s="129"/>
      <c r="O118" s="38"/>
      <c r="P118" s="131"/>
    </row>
    <row r="119" spans="1:16" ht="21" customHeight="1">
      <c r="A119" s="118"/>
      <c r="B119" s="128"/>
      <c r="C119" s="128"/>
      <c r="D119" s="35"/>
      <c r="E119" s="119"/>
      <c r="F119" s="119"/>
      <c r="G119" s="122"/>
      <c r="H119" s="122"/>
      <c r="I119" s="122"/>
      <c r="J119" s="121"/>
      <c r="K119" s="122"/>
      <c r="L119" s="38"/>
      <c r="M119" s="38"/>
      <c r="N119" s="129"/>
      <c r="O119" s="38"/>
      <c r="P119" s="134"/>
    </row>
    <row r="120" spans="1:16" ht="21" customHeight="1">
      <c r="A120" s="118"/>
      <c r="B120" s="122"/>
      <c r="C120" s="122"/>
      <c r="D120" s="35"/>
      <c r="E120" s="119"/>
      <c r="F120" s="119"/>
      <c r="G120" s="122"/>
      <c r="H120" s="122"/>
      <c r="I120" s="122"/>
      <c r="J120" s="121"/>
      <c r="K120" s="122"/>
      <c r="L120" s="38"/>
      <c r="M120" s="38"/>
      <c r="N120" s="129"/>
      <c r="O120" s="38"/>
      <c r="P120" s="131"/>
    </row>
    <row r="121" spans="1:16" ht="21" customHeight="1">
      <c r="A121" s="118"/>
      <c r="B121" s="122"/>
      <c r="C121" s="122"/>
      <c r="D121" s="35"/>
      <c r="E121" s="119"/>
      <c r="F121" s="119"/>
      <c r="G121" s="122"/>
      <c r="H121" s="122"/>
      <c r="I121" s="122"/>
      <c r="J121" s="121"/>
      <c r="K121" s="122"/>
      <c r="L121" s="38"/>
      <c r="M121" s="38"/>
      <c r="N121" s="104"/>
      <c r="O121" s="38"/>
      <c r="P121" s="131"/>
    </row>
    <row r="122" spans="1:16" ht="21" customHeight="1">
      <c r="A122" s="118"/>
      <c r="B122" s="122"/>
      <c r="C122" s="122"/>
      <c r="D122" s="35"/>
      <c r="E122" s="119"/>
      <c r="F122" s="119"/>
      <c r="G122" s="122"/>
      <c r="H122" s="122"/>
      <c r="I122" s="122"/>
      <c r="J122" s="121"/>
      <c r="K122" s="122"/>
      <c r="L122" s="38"/>
      <c r="M122" s="38"/>
      <c r="N122" s="135"/>
      <c r="O122" s="38"/>
      <c r="P122" s="131"/>
    </row>
    <row r="123" spans="1:16" ht="21" customHeight="1">
      <c r="A123" s="118"/>
      <c r="B123" s="122"/>
      <c r="C123" s="122"/>
      <c r="D123" s="35"/>
      <c r="E123" s="106"/>
      <c r="F123" s="106"/>
      <c r="G123" s="122"/>
      <c r="H123" s="122"/>
      <c r="I123" s="122"/>
      <c r="J123" s="121"/>
      <c r="K123" s="122"/>
      <c r="L123" s="38"/>
      <c r="M123" s="38"/>
      <c r="N123" s="136"/>
      <c r="O123" s="38"/>
      <c r="P123" s="131"/>
    </row>
    <row r="124" spans="1:16" ht="21" customHeight="1">
      <c r="A124" s="118"/>
      <c r="B124" s="122"/>
      <c r="C124" s="122"/>
      <c r="D124" s="35"/>
      <c r="E124" s="119"/>
      <c r="F124" s="119"/>
      <c r="G124" s="122"/>
      <c r="H124" s="122"/>
      <c r="I124" s="122"/>
      <c r="J124" s="121"/>
      <c r="K124" s="122"/>
      <c r="L124" s="38"/>
      <c r="M124" s="38"/>
      <c r="N124" s="111"/>
      <c r="O124" s="111"/>
      <c r="P124" s="131"/>
    </row>
    <row r="125" spans="1:16" ht="21" customHeight="1">
      <c r="A125" s="118"/>
      <c r="B125" s="122"/>
      <c r="C125" s="122"/>
      <c r="D125" s="35"/>
      <c r="E125" s="119"/>
      <c r="F125" s="119"/>
      <c r="G125" s="122"/>
      <c r="H125" s="122"/>
      <c r="I125" s="122"/>
      <c r="J125" s="121"/>
      <c r="K125" s="122"/>
      <c r="L125" s="38"/>
      <c r="M125" s="38"/>
      <c r="N125" s="104"/>
      <c r="O125" s="111"/>
      <c r="P125" s="131"/>
    </row>
    <row r="126" spans="1:16" ht="21" customHeight="1">
      <c r="A126" s="118"/>
      <c r="B126" s="122"/>
      <c r="C126" s="122"/>
      <c r="D126" s="35"/>
      <c r="E126" s="119"/>
      <c r="F126" s="119"/>
      <c r="G126" s="122"/>
      <c r="H126" s="122"/>
      <c r="I126" s="122"/>
      <c r="J126" s="121"/>
      <c r="K126" s="122"/>
      <c r="L126" s="38"/>
      <c r="M126" s="38"/>
      <c r="N126" s="104"/>
      <c r="O126" s="111"/>
      <c r="P126" s="131"/>
    </row>
    <row r="127" spans="1:16" ht="21" customHeight="1">
      <c r="A127" s="118"/>
      <c r="B127" s="122"/>
      <c r="C127" s="122"/>
      <c r="D127" s="35"/>
      <c r="E127" s="119"/>
      <c r="F127" s="119"/>
      <c r="G127" s="122"/>
      <c r="H127" s="122"/>
      <c r="I127" s="122"/>
      <c r="J127" s="121"/>
      <c r="K127" s="122"/>
      <c r="L127" s="38"/>
      <c r="M127" s="38"/>
      <c r="N127" s="104"/>
      <c r="O127" s="111"/>
      <c r="P127" s="131"/>
    </row>
    <row r="128" spans="1:16" ht="21" customHeight="1">
      <c r="A128" s="118"/>
      <c r="B128" s="122"/>
      <c r="C128" s="122"/>
      <c r="D128" s="35"/>
      <c r="E128" s="106"/>
      <c r="F128" s="106"/>
      <c r="G128" s="122"/>
      <c r="H128" s="122"/>
      <c r="I128" s="122"/>
      <c r="J128" s="121"/>
      <c r="K128" s="122"/>
      <c r="L128" s="38"/>
      <c r="M128" s="38"/>
      <c r="N128" s="104"/>
      <c r="O128" s="111"/>
      <c r="P128" s="131"/>
    </row>
    <row r="129" spans="1:16" ht="21" customHeight="1">
      <c r="A129" s="118"/>
      <c r="B129" s="122"/>
      <c r="C129" s="122"/>
      <c r="D129" s="35"/>
      <c r="E129" s="119"/>
      <c r="F129" s="119"/>
      <c r="G129" s="122"/>
      <c r="H129" s="122"/>
      <c r="I129" s="122"/>
      <c r="J129" s="121"/>
      <c r="K129" s="122"/>
      <c r="L129" s="38"/>
      <c r="M129" s="38"/>
      <c r="N129" s="104"/>
      <c r="O129" s="111"/>
      <c r="P129" s="131"/>
    </row>
    <row r="130" spans="1:16" ht="21" customHeight="1">
      <c r="A130" s="118"/>
      <c r="B130" s="133"/>
      <c r="C130" s="133"/>
      <c r="D130" s="35"/>
      <c r="E130" s="106"/>
      <c r="F130" s="106"/>
      <c r="G130" s="122"/>
      <c r="H130" s="122"/>
      <c r="I130" s="122"/>
      <c r="J130" s="121"/>
      <c r="K130" s="122"/>
      <c r="L130" s="38"/>
      <c r="M130" s="38"/>
      <c r="N130" s="104"/>
      <c r="O130" s="111"/>
      <c r="P130" s="131"/>
    </row>
    <row r="131" spans="1:16" ht="21" customHeight="1">
      <c r="A131" s="118"/>
      <c r="B131" s="128"/>
      <c r="C131" s="128"/>
      <c r="D131" s="35"/>
      <c r="E131" s="119"/>
      <c r="F131" s="119"/>
      <c r="G131" s="122"/>
      <c r="H131" s="122"/>
      <c r="I131" s="122"/>
      <c r="J131" s="121"/>
      <c r="K131" s="122"/>
      <c r="L131" s="38"/>
      <c r="M131" s="38"/>
      <c r="N131" s="104"/>
      <c r="O131" s="111"/>
      <c r="P131" s="137"/>
    </row>
    <row r="132" spans="1:16" ht="21" customHeight="1">
      <c r="A132" s="118"/>
      <c r="B132" s="133"/>
      <c r="C132" s="133"/>
      <c r="D132" s="35"/>
      <c r="E132" s="106"/>
      <c r="F132" s="106"/>
      <c r="G132" s="122"/>
      <c r="H132" s="122"/>
      <c r="I132" s="122"/>
      <c r="J132" s="121"/>
      <c r="K132" s="122"/>
      <c r="L132" s="38"/>
      <c r="M132" s="38"/>
      <c r="N132" s="104"/>
      <c r="O132" s="111"/>
      <c r="P132" s="138"/>
    </row>
    <row r="133" spans="1:16" ht="21" customHeight="1">
      <c r="A133" s="118"/>
      <c r="B133" s="128"/>
      <c r="C133" s="128"/>
      <c r="D133" s="35"/>
      <c r="E133" s="119"/>
      <c r="F133" s="119"/>
      <c r="G133" s="122"/>
      <c r="H133" s="122"/>
      <c r="I133" s="122"/>
      <c r="J133" s="121"/>
      <c r="K133" s="122"/>
      <c r="L133" s="38"/>
      <c r="M133" s="38"/>
      <c r="N133" s="104"/>
      <c r="O133" s="111"/>
      <c r="P133" s="137"/>
    </row>
    <row r="134" spans="1:16" ht="21" customHeight="1">
      <c r="A134" s="118"/>
      <c r="B134" s="122"/>
      <c r="C134" s="122"/>
      <c r="D134" s="35"/>
      <c r="E134" s="119"/>
      <c r="F134" s="119"/>
      <c r="G134" s="122"/>
      <c r="H134" s="122"/>
      <c r="I134" s="122"/>
      <c r="J134" s="121"/>
      <c r="K134" s="122"/>
      <c r="L134" s="38"/>
      <c r="M134" s="38"/>
      <c r="N134" s="104"/>
      <c r="O134" s="111"/>
      <c r="P134" s="137"/>
    </row>
    <row r="135" spans="1:16" ht="21" customHeight="1">
      <c r="A135" s="118"/>
      <c r="B135" s="122"/>
      <c r="C135" s="122"/>
      <c r="D135" s="35"/>
      <c r="E135" s="119"/>
      <c r="F135" s="119"/>
      <c r="G135" s="122"/>
      <c r="H135" s="122"/>
      <c r="I135" s="122"/>
      <c r="J135" s="121"/>
      <c r="K135" s="122"/>
      <c r="L135" s="38"/>
      <c r="M135" s="38"/>
      <c r="N135" s="104"/>
      <c r="O135" s="111"/>
      <c r="P135" s="137"/>
    </row>
    <row r="136" spans="1:16" ht="21" customHeight="1">
      <c r="A136" s="132"/>
      <c r="B136" s="122"/>
      <c r="C136" s="122"/>
      <c r="D136" s="35"/>
      <c r="E136" s="119"/>
      <c r="F136" s="119"/>
      <c r="G136" s="122"/>
      <c r="H136" s="122"/>
      <c r="I136" s="122"/>
      <c r="J136" s="121"/>
      <c r="K136" s="122"/>
      <c r="L136" s="38"/>
      <c r="M136" s="38"/>
      <c r="N136" s="104"/>
      <c r="O136" s="111"/>
      <c r="P136" s="137"/>
    </row>
    <row r="137" spans="1:16" ht="21" customHeight="1">
      <c r="A137" s="118"/>
      <c r="B137" s="133"/>
      <c r="C137" s="133"/>
      <c r="D137" s="35"/>
      <c r="E137" s="106"/>
      <c r="F137" s="106"/>
      <c r="G137" s="122"/>
      <c r="H137" s="122"/>
      <c r="I137" s="122"/>
      <c r="J137" s="121"/>
      <c r="K137" s="122"/>
      <c r="L137" s="38"/>
      <c r="M137" s="38"/>
      <c r="N137" s="104"/>
      <c r="O137" s="111"/>
      <c r="P137" s="137"/>
    </row>
    <row r="138" spans="1:16" ht="21" customHeight="1">
      <c r="A138" s="118"/>
      <c r="B138" s="128"/>
      <c r="C138" s="128"/>
      <c r="D138" s="35"/>
      <c r="E138" s="106"/>
      <c r="F138" s="106"/>
      <c r="G138" s="122"/>
      <c r="H138" s="122"/>
      <c r="I138" s="122"/>
      <c r="J138" s="121"/>
      <c r="K138" s="122"/>
      <c r="L138" s="38"/>
      <c r="M138" s="38"/>
      <c r="N138" s="111"/>
      <c r="O138" s="111"/>
      <c r="P138" s="139"/>
    </row>
    <row r="139" spans="1:16" ht="21" customHeight="1">
      <c r="A139" s="118"/>
      <c r="B139" s="122"/>
      <c r="C139" s="122"/>
      <c r="D139" s="35"/>
      <c r="E139" s="119"/>
      <c r="F139" s="119"/>
      <c r="G139" s="122"/>
      <c r="H139" s="122"/>
      <c r="I139" s="122"/>
      <c r="J139" s="121"/>
      <c r="K139" s="122"/>
      <c r="L139" s="38"/>
      <c r="M139" s="38"/>
      <c r="N139" s="111"/>
      <c r="O139" s="111"/>
      <c r="P139" s="139"/>
    </row>
    <row r="140" spans="1:16" ht="21" customHeight="1">
      <c r="A140" s="118"/>
      <c r="B140" s="122"/>
      <c r="C140" s="122"/>
      <c r="D140" s="35"/>
      <c r="E140" s="119"/>
      <c r="F140" s="119"/>
      <c r="G140" s="122"/>
      <c r="H140" s="122"/>
      <c r="I140" s="122"/>
      <c r="J140" s="121"/>
      <c r="K140" s="122"/>
      <c r="L140" s="38"/>
      <c r="M140" s="38"/>
      <c r="N140" s="111"/>
      <c r="O140" s="111"/>
      <c r="P140" s="139"/>
    </row>
    <row r="141" spans="1:16" ht="21" customHeight="1">
      <c r="A141" s="118"/>
      <c r="B141" s="140"/>
      <c r="C141" s="140"/>
      <c r="D141" s="35"/>
      <c r="E141" s="106"/>
      <c r="F141" s="106"/>
      <c r="G141" s="141"/>
      <c r="H141" s="142"/>
      <c r="I141" s="143"/>
      <c r="J141" s="144"/>
      <c r="K141" s="144"/>
      <c r="L141" s="38"/>
      <c r="M141" s="38"/>
      <c r="N141" s="104"/>
      <c r="O141" s="111"/>
      <c r="P141" s="131"/>
    </row>
    <row r="142" spans="1:16" ht="21" customHeight="1">
      <c r="A142" s="145"/>
      <c r="B142" s="146"/>
      <c r="C142" s="146"/>
      <c r="D142" s="35"/>
      <c r="E142" s="119"/>
      <c r="F142" s="119"/>
      <c r="G142" s="147"/>
      <c r="H142" s="104"/>
      <c r="I142" s="147"/>
      <c r="J142" s="121"/>
      <c r="K142" s="104"/>
      <c r="L142" s="38"/>
      <c r="M142" s="38"/>
      <c r="N142" s="104"/>
      <c r="O142" s="111"/>
      <c r="P142" s="131"/>
    </row>
    <row r="143" spans="1:16" ht="21" customHeight="1">
      <c r="A143" s="145"/>
      <c r="B143" s="146"/>
      <c r="C143" s="146"/>
      <c r="D143" s="35"/>
      <c r="E143" s="119"/>
      <c r="F143" s="119"/>
      <c r="G143" s="147"/>
      <c r="H143" s="104"/>
      <c r="I143" s="147"/>
      <c r="J143" s="148"/>
      <c r="K143" s="104"/>
      <c r="L143" s="38"/>
      <c r="M143" s="38"/>
      <c r="N143" s="149"/>
      <c r="O143" s="111"/>
      <c r="P143" s="117"/>
    </row>
    <row r="144" spans="1:16" ht="21" customHeight="1">
      <c r="A144" s="145"/>
      <c r="B144" s="146"/>
      <c r="C144" s="146"/>
      <c r="D144" s="35"/>
      <c r="E144" s="106"/>
      <c r="F144" s="106"/>
      <c r="G144" s="147"/>
      <c r="H144" s="104"/>
      <c r="I144" s="147"/>
      <c r="J144" s="148"/>
      <c r="K144" s="104"/>
      <c r="L144" s="38"/>
      <c r="M144" s="38"/>
      <c r="N144" s="149"/>
      <c r="O144" s="111"/>
      <c r="P144" s="139"/>
    </row>
    <row r="145" spans="1:33" ht="21" customHeight="1">
      <c r="A145" s="145"/>
      <c r="B145" s="146"/>
      <c r="C145" s="146"/>
      <c r="D145" s="35"/>
      <c r="E145" s="119"/>
      <c r="F145" s="119"/>
      <c r="G145" s="150"/>
      <c r="H145" s="122"/>
      <c r="I145" s="151"/>
      <c r="J145" s="152"/>
      <c r="K145" s="151"/>
      <c r="L145" s="38"/>
      <c r="M145" s="38"/>
      <c r="N145" s="149"/>
      <c r="O145" s="111"/>
      <c r="P145" s="112"/>
    </row>
    <row r="146" spans="1:33" ht="21" customHeight="1">
      <c r="A146" s="145"/>
      <c r="B146" s="146"/>
      <c r="C146" s="146"/>
      <c r="D146" s="35"/>
      <c r="E146" s="106"/>
      <c r="F146" s="106"/>
      <c r="G146" s="150"/>
      <c r="H146" s="122"/>
      <c r="I146" s="151"/>
      <c r="J146" s="152"/>
      <c r="K146" s="151"/>
      <c r="L146" s="38"/>
      <c r="M146" s="38"/>
      <c r="N146" s="111"/>
      <c r="O146" s="111"/>
      <c r="P146" s="112"/>
    </row>
    <row r="147" spans="1:33" ht="21" customHeight="1">
      <c r="A147" s="153"/>
      <c r="B147" s="154"/>
      <c r="C147" s="154"/>
      <c r="D147" s="35"/>
      <c r="E147" s="132"/>
      <c r="F147" s="132"/>
      <c r="G147" s="155"/>
      <c r="H147" s="155"/>
      <c r="J147" s="156"/>
      <c r="L147" s="38"/>
      <c r="M147" s="38"/>
      <c r="N147" s="104"/>
      <c r="O147" s="132"/>
      <c r="P147" s="157"/>
    </row>
    <row r="148" spans="1:33" ht="21" customHeight="1">
      <c r="A148" s="118"/>
      <c r="B148" s="158"/>
      <c r="C148" s="158"/>
      <c r="D148" s="35"/>
      <c r="E148" s="132"/>
      <c r="F148" s="132"/>
      <c r="G148" s="155"/>
      <c r="H148" s="155"/>
      <c r="J148" s="156"/>
      <c r="L148" s="38"/>
      <c r="M148" s="38"/>
      <c r="N148" s="104"/>
      <c r="O148" s="132"/>
      <c r="P148" s="157"/>
    </row>
    <row r="149" spans="1:33" ht="27" customHeight="1">
      <c r="A149" s="159"/>
      <c r="B149" s="158"/>
      <c r="C149" s="158"/>
      <c r="D149" s="35"/>
      <c r="E149" s="132"/>
      <c r="F149" s="132"/>
      <c r="G149" s="155"/>
      <c r="H149" s="155"/>
      <c r="J149" s="156"/>
      <c r="L149" s="38"/>
      <c r="M149" s="38"/>
      <c r="N149" s="104"/>
      <c r="O149" s="132"/>
      <c r="P149" s="160"/>
    </row>
    <row r="150" spans="1:33" ht="27" customHeight="1">
      <c r="A150" s="118"/>
      <c r="B150" s="158"/>
      <c r="C150" s="158"/>
      <c r="D150" s="35"/>
      <c r="E150" s="132"/>
      <c r="F150" s="132"/>
      <c r="G150" s="155"/>
      <c r="H150" s="155"/>
      <c r="J150" s="156"/>
      <c r="L150" s="38"/>
      <c r="M150" s="38"/>
      <c r="N150" s="104"/>
      <c r="O150" s="132"/>
      <c r="P150" s="160"/>
    </row>
    <row r="151" spans="1:33" ht="27" customHeight="1">
      <c r="A151" s="161"/>
      <c r="B151" s="161"/>
      <c r="C151" s="161"/>
      <c r="D151" s="161"/>
      <c r="E151" s="161"/>
      <c r="F151" s="161"/>
      <c r="G151" s="161"/>
      <c r="H151" s="161"/>
      <c r="I151" s="161"/>
      <c r="J151" s="161"/>
      <c r="K151" s="161"/>
      <c r="L151" s="38"/>
      <c r="M151" s="38"/>
      <c r="N151" s="161"/>
      <c r="O151" s="161"/>
      <c r="P151" s="162"/>
      <c r="Q151" s="163"/>
      <c r="R151" s="163"/>
      <c r="S151" s="163"/>
      <c r="T151" s="163"/>
      <c r="U151" s="163"/>
      <c r="V151" s="163"/>
      <c r="W151" s="163"/>
      <c r="X151" s="163"/>
      <c r="Y151" s="163"/>
      <c r="Z151" s="163"/>
      <c r="AA151" s="163"/>
      <c r="AB151" s="163"/>
      <c r="AC151" s="163"/>
      <c r="AD151" s="163"/>
      <c r="AE151" s="163"/>
      <c r="AF151" s="163"/>
      <c r="AG151" s="163"/>
    </row>
    <row r="152" spans="1:33" ht="27" customHeight="1">
      <c r="A152" s="161"/>
      <c r="B152" s="161"/>
      <c r="C152" s="161"/>
      <c r="D152" s="161"/>
      <c r="E152" s="161"/>
      <c r="F152" s="161"/>
      <c r="G152" s="161"/>
      <c r="H152" s="161"/>
      <c r="I152" s="161"/>
      <c r="J152" s="161"/>
      <c r="K152" s="161"/>
      <c r="L152" s="38"/>
      <c r="M152" s="38"/>
      <c r="N152" s="161"/>
      <c r="O152" s="161"/>
      <c r="P152" s="162"/>
      <c r="Q152" s="163"/>
      <c r="R152" s="163"/>
      <c r="S152" s="163"/>
      <c r="T152" s="163"/>
      <c r="U152" s="163"/>
      <c r="V152" s="163"/>
      <c r="W152" s="163"/>
      <c r="X152" s="163"/>
      <c r="Y152" s="163"/>
      <c r="Z152" s="163"/>
      <c r="AA152" s="163"/>
      <c r="AB152" s="163"/>
      <c r="AC152" s="163"/>
      <c r="AD152" s="163"/>
      <c r="AE152" s="163"/>
      <c r="AF152" s="163"/>
      <c r="AG152" s="163"/>
    </row>
    <row r="153" spans="1:33" ht="27" customHeight="1">
      <c r="A153" s="161"/>
      <c r="B153" s="161"/>
      <c r="C153" s="161"/>
      <c r="D153" s="161"/>
      <c r="E153" s="161"/>
      <c r="F153" s="161"/>
      <c r="G153" s="161"/>
      <c r="H153" s="161"/>
      <c r="I153" s="161"/>
      <c r="J153" s="161"/>
      <c r="K153" s="161"/>
      <c r="L153" s="38"/>
      <c r="M153" s="38"/>
      <c r="N153" s="161"/>
      <c r="O153" s="161"/>
      <c r="P153" s="162"/>
      <c r="Q153" s="163"/>
      <c r="R153" s="163"/>
      <c r="S153" s="163"/>
      <c r="T153" s="163"/>
      <c r="U153" s="163"/>
      <c r="V153" s="163"/>
      <c r="W153" s="163"/>
      <c r="X153" s="163"/>
      <c r="Y153" s="163"/>
      <c r="Z153" s="163"/>
      <c r="AA153" s="163"/>
      <c r="AB153" s="163"/>
      <c r="AC153" s="163"/>
      <c r="AD153" s="163"/>
      <c r="AE153" s="163"/>
      <c r="AF153" s="163"/>
      <c r="AG153" s="163"/>
    </row>
    <row r="154" spans="1:33" ht="27" customHeight="1">
      <c r="A154" s="161"/>
      <c r="B154" s="161"/>
      <c r="C154" s="161"/>
      <c r="D154" s="161"/>
      <c r="E154" s="161"/>
      <c r="F154" s="161"/>
      <c r="G154" s="161"/>
      <c r="H154" s="161"/>
      <c r="I154" s="161"/>
      <c r="J154" s="161"/>
      <c r="K154" s="161"/>
      <c r="L154" s="38"/>
      <c r="M154" s="38"/>
      <c r="N154" s="161"/>
      <c r="O154" s="161"/>
      <c r="P154" s="162"/>
      <c r="Q154" s="163"/>
      <c r="R154" s="163"/>
      <c r="S154" s="163"/>
      <c r="T154" s="163"/>
      <c r="U154" s="163"/>
      <c r="V154" s="163"/>
      <c r="W154" s="163"/>
      <c r="X154" s="163"/>
      <c r="Y154" s="163"/>
      <c r="Z154" s="163"/>
      <c r="AA154" s="163"/>
      <c r="AB154" s="163"/>
      <c r="AC154" s="163"/>
      <c r="AD154" s="163"/>
      <c r="AE154" s="163"/>
      <c r="AF154" s="163"/>
      <c r="AG154" s="163"/>
    </row>
    <row r="155" spans="1:33" ht="27" customHeight="1">
      <c r="A155" s="161"/>
      <c r="B155" s="161"/>
      <c r="C155" s="161"/>
      <c r="D155" s="161"/>
      <c r="E155" s="161"/>
      <c r="F155" s="161"/>
      <c r="G155" s="161"/>
      <c r="H155" s="161"/>
      <c r="I155" s="161"/>
      <c r="J155" s="161"/>
      <c r="K155" s="161"/>
      <c r="L155" s="38"/>
      <c r="M155" s="38"/>
      <c r="N155" s="161"/>
      <c r="O155" s="161"/>
      <c r="P155" s="162"/>
      <c r="Q155" s="163"/>
      <c r="R155" s="163"/>
      <c r="S155" s="163"/>
      <c r="T155" s="163"/>
      <c r="U155" s="163"/>
      <c r="V155" s="163"/>
      <c r="W155" s="163"/>
      <c r="X155" s="163"/>
      <c r="Y155" s="163"/>
      <c r="Z155" s="163"/>
      <c r="AA155" s="163"/>
      <c r="AB155" s="163"/>
      <c r="AC155" s="163"/>
      <c r="AD155" s="163"/>
      <c r="AE155" s="163"/>
      <c r="AF155" s="163"/>
      <c r="AG155" s="163"/>
    </row>
    <row r="156" spans="1:33" ht="27" customHeight="1">
      <c r="A156" s="161"/>
      <c r="B156" s="161"/>
      <c r="C156" s="161"/>
      <c r="D156" s="161"/>
      <c r="E156" s="161"/>
      <c r="F156" s="161"/>
      <c r="G156" s="161"/>
      <c r="H156" s="161"/>
      <c r="I156" s="161"/>
      <c r="J156" s="161"/>
      <c r="K156" s="161"/>
      <c r="L156" s="38"/>
      <c r="M156" s="38"/>
      <c r="N156" s="161"/>
      <c r="O156" s="161"/>
      <c r="P156" s="162"/>
      <c r="Q156" s="163"/>
      <c r="R156" s="163"/>
      <c r="S156" s="163"/>
      <c r="T156" s="163"/>
      <c r="U156" s="163"/>
      <c r="V156" s="163"/>
      <c r="W156" s="163"/>
      <c r="X156" s="163"/>
      <c r="Y156" s="163"/>
      <c r="Z156" s="163"/>
      <c r="AA156" s="163"/>
      <c r="AB156" s="163"/>
      <c r="AC156" s="163"/>
      <c r="AD156" s="163"/>
      <c r="AE156" s="163"/>
      <c r="AF156" s="163"/>
      <c r="AG156" s="163"/>
    </row>
    <row r="157" spans="1:33" ht="27" customHeight="1">
      <c r="A157" s="161"/>
      <c r="B157" s="161"/>
      <c r="C157" s="161"/>
      <c r="D157" s="161"/>
      <c r="E157" s="161"/>
      <c r="F157" s="161"/>
      <c r="G157" s="161"/>
      <c r="H157" s="161"/>
      <c r="I157" s="161"/>
      <c r="J157" s="161"/>
      <c r="K157" s="161"/>
      <c r="L157" s="38"/>
      <c r="M157" s="38"/>
      <c r="N157" s="161"/>
      <c r="O157" s="161"/>
      <c r="P157" s="162"/>
      <c r="Q157" s="163"/>
      <c r="R157" s="163"/>
      <c r="S157" s="163"/>
      <c r="T157" s="163"/>
      <c r="U157" s="163"/>
      <c r="V157" s="163"/>
      <c r="W157" s="163"/>
      <c r="X157" s="163"/>
      <c r="Y157" s="163"/>
      <c r="Z157" s="163"/>
      <c r="AA157" s="163"/>
      <c r="AB157" s="163"/>
      <c r="AC157" s="163"/>
      <c r="AD157" s="163"/>
      <c r="AE157" s="163"/>
      <c r="AF157" s="163"/>
      <c r="AG157" s="163"/>
    </row>
    <row r="158" spans="1:33" ht="27" customHeight="1">
      <c r="A158" s="161"/>
      <c r="B158" s="161"/>
      <c r="C158" s="161"/>
      <c r="D158" s="161"/>
      <c r="E158" s="161"/>
      <c r="F158" s="161"/>
      <c r="G158" s="161"/>
      <c r="H158" s="161"/>
      <c r="I158" s="161"/>
      <c r="J158" s="161"/>
      <c r="K158" s="161"/>
      <c r="L158" s="38"/>
      <c r="M158" s="38"/>
      <c r="N158" s="161"/>
      <c r="O158" s="161"/>
      <c r="P158" s="162"/>
      <c r="Q158" s="163"/>
      <c r="R158" s="163"/>
      <c r="S158" s="163"/>
      <c r="T158" s="163"/>
      <c r="U158" s="163"/>
      <c r="V158" s="163"/>
      <c r="W158" s="163"/>
      <c r="X158" s="163"/>
      <c r="Y158" s="163"/>
      <c r="Z158" s="163"/>
      <c r="AA158" s="163"/>
      <c r="AB158" s="163"/>
      <c r="AC158" s="163"/>
      <c r="AD158" s="163"/>
      <c r="AE158" s="163"/>
      <c r="AF158" s="163"/>
      <c r="AG158" s="163"/>
    </row>
    <row r="159" spans="1:33" ht="27" customHeight="1">
      <c r="A159" s="161"/>
      <c r="B159" s="161"/>
      <c r="C159" s="161"/>
      <c r="D159" s="161"/>
      <c r="E159" s="161"/>
      <c r="F159" s="161"/>
      <c r="G159" s="161"/>
      <c r="H159" s="161"/>
      <c r="I159" s="161"/>
      <c r="J159" s="161"/>
      <c r="K159" s="161"/>
      <c r="L159" s="38"/>
      <c r="M159" s="38"/>
      <c r="N159" s="161"/>
      <c r="O159" s="161"/>
      <c r="P159" s="162"/>
      <c r="Q159" s="163"/>
      <c r="R159" s="163"/>
      <c r="S159" s="163"/>
      <c r="T159" s="163"/>
      <c r="U159" s="163"/>
      <c r="V159" s="163"/>
      <c r="W159" s="163"/>
      <c r="X159" s="163"/>
      <c r="Y159" s="163"/>
      <c r="Z159" s="163"/>
      <c r="AA159" s="163"/>
      <c r="AB159" s="163"/>
      <c r="AC159" s="163"/>
      <c r="AD159" s="163"/>
      <c r="AE159" s="163"/>
      <c r="AF159" s="163"/>
      <c r="AG159" s="163"/>
    </row>
    <row r="160" spans="1:33" ht="27" customHeight="1">
      <c r="A160" s="161"/>
      <c r="B160" s="161"/>
      <c r="C160" s="161"/>
      <c r="D160" s="161"/>
      <c r="E160" s="161"/>
      <c r="F160" s="161"/>
      <c r="G160" s="161"/>
      <c r="H160" s="161"/>
      <c r="I160" s="161"/>
      <c r="J160" s="161"/>
      <c r="K160" s="161"/>
      <c r="L160" s="38"/>
      <c r="M160" s="38"/>
      <c r="N160" s="161"/>
      <c r="O160" s="161"/>
      <c r="P160" s="162"/>
      <c r="Q160" s="163"/>
      <c r="R160" s="163"/>
      <c r="S160" s="163"/>
      <c r="T160" s="163"/>
      <c r="U160" s="163"/>
      <c r="V160" s="163"/>
      <c r="W160" s="163"/>
      <c r="X160" s="163"/>
      <c r="Y160" s="163"/>
      <c r="Z160" s="163"/>
      <c r="AA160" s="163"/>
      <c r="AB160" s="163"/>
      <c r="AC160" s="163"/>
      <c r="AD160" s="163"/>
      <c r="AE160" s="163"/>
      <c r="AF160" s="163"/>
      <c r="AG160" s="163"/>
    </row>
    <row r="161" spans="1:33" ht="27" customHeight="1">
      <c r="A161" s="161"/>
      <c r="B161" s="161"/>
      <c r="C161" s="161"/>
      <c r="D161" s="161"/>
      <c r="E161" s="161"/>
      <c r="F161" s="161"/>
      <c r="G161" s="161"/>
      <c r="H161" s="161"/>
      <c r="I161" s="161"/>
      <c r="J161" s="161"/>
      <c r="K161" s="161"/>
      <c r="L161" s="38"/>
      <c r="M161" s="38"/>
      <c r="N161" s="161"/>
      <c r="O161" s="161"/>
      <c r="P161" s="162"/>
      <c r="Q161" s="163"/>
      <c r="R161" s="163"/>
      <c r="S161" s="163"/>
      <c r="T161" s="163"/>
      <c r="U161" s="163"/>
      <c r="V161" s="163"/>
      <c r="W161" s="163"/>
      <c r="X161" s="163"/>
      <c r="Y161" s="163"/>
      <c r="Z161" s="163"/>
      <c r="AA161" s="163"/>
      <c r="AB161" s="163"/>
      <c r="AC161" s="163"/>
      <c r="AD161" s="163"/>
      <c r="AE161" s="163"/>
      <c r="AF161" s="163"/>
      <c r="AG161" s="163"/>
    </row>
    <row r="162" spans="1:33" ht="27" customHeight="1">
      <c r="A162" s="161"/>
      <c r="B162" s="161"/>
      <c r="C162" s="161"/>
      <c r="D162" s="161"/>
      <c r="E162" s="161"/>
      <c r="F162" s="161"/>
      <c r="G162" s="161"/>
      <c r="H162" s="161"/>
      <c r="I162" s="161"/>
      <c r="J162" s="161"/>
      <c r="K162" s="161"/>
      <c r="L162" s="38"/>
      <c r="M162" s="38"/>
      <c r="N162" s="161"/>
      <c r="O162" s="161"/>
      <c r="P162" s="162"/>
      <c r="Q162" s="163"/>
      <c r="R162" s="163"/>
      <c r="S162" s="163"/>
      <c r="T162" s="163"/>
      <c r="U162" s="163"/>
      <c r="V162" s="163"/>
      <c r="W162" s="163"/>
      <c r="X162" s="163"/>
      <c r="Y162" s="163"/>
      <c r="Z162" s="163"/>
      <c r="AA162" s="163"/>
      <c r="AB162" s="163"/>
      <c r="AC162" s="163"/>
      <c r="AD162" s="163"/>
      <c r="AE162" s="163"/>
      <c r="AF162" s="163"/>
      <c r="AG162" s="163"/>
    </row>
    <row r="163" spans="1:33" ht="27" customHeight="1">
      <c r="A163" s="161"/>
      <c r="B163" s="161"/>
      <c r="C163" s="161"/>
      <c r="D163" s="161"/>
      <c r="E163" s="161"/>
      <c r="F163" s="161"/>
      <c r="G163" s="161"/>
      <c r="H163" s="161"/>
      <c r="I163" s="161"/>
      <c r="J163" s="161"/>
      <c r="K163" s="161"/>
      <c r="L163" s="38"/>
      <c r="M163" s="38"/>
      <c r="N163" s="161"/>
      <c r="O163" s="161"/>
      <c r="P163" s="162"/>
      <c r="Q163" s="163"/>
      <c r="R163" s="163"/>
      <c r="S163" s="163"/>
      <c r="T163" s="163"/>
      <c r="U163" s="163"/>
      <c r="V163" s="163"/>
      <c r="W163" s="163"/>
      <c r="X163" s="163"/>
      <c r="Y163" s="163"/>
      <c r="Z163" s="163"/>
      <c r="AA163" s="163"/>
      <c r="AB163" s="163"/>
      <c r="AC163" s="163"/>
      <c r="AD163" s="163"/>
      <c r="AE163" s="163"/>
      <c r="AF163" s="163"/>
      <c r="AG163" s="163"/>
    </row>
    <row r="164" spans="1:33" ht="27" customHeight="1">
      <c r="A164" s="161"/>
      <c r="B164" s="161"/>
      <c r="C164" s="161"/>
      <c r="D164" s="161"/>
      <c r="E164" s="161"/>
      <c r="F164" s="161"/>
      <c r="G164" s="161"/>
      <c r="H164" s="161"/>
      <c r="I164" s="161"/>
      <c r="J164" s="161"/>
      <c r="K164" s="161"/>
      <c r="L164" s="38"/>
      <c r="M164" s="38"/>
      <c r="N164" s="161"/>
      <c r="O164" s="161"/>
      <c r="P164" s="162"/>
      <c r="Q164" s="163"/>
      <c r="R164" s="163"/>
      <c r="S164" s="163"/>
      <c r="T164" s="163"/>
      <c r="U164" s="163"/>
      <c r="V164" s="163"/>
      <c r="W164" s="163"/>
      <c r="X164" s="163"/>
      <c r="Y164" s="163"/>
      <c r="Z164" s="163"/>
      <c r="AA164" s="163"/>
      <c r="AB164" s="163"/>
      <c r="AC164" s="163"/>
      <c r="AD164" s="163"/>
      <c r="AE164" s="163"/>
      <c r="AF164" s="163"/>
      <c r="AG164" s="163"/>
    </row>
    <row r="165" spans="1:33" ht="27" customHeight="1">
      <c r="A165" s="161"/>
      <c r="B165" s="161"/>
      <c r="C165" s="161"/>
      <c r="D165" s="161"/>
      <c r="E165" s="161"/>
      <c r="F165" s="161"/>
      <c r="G165" s="161"/>
      <c r="H165" s="161"/>
      <c r="I165" s="161"/>
      <c r="J165" s="161"/>
      <c r="K165" s="161"/>
      <c r="L165" s="38"/>
      <c r="M165" s="38"/>
      <c r="N165" s="161"/>
      <c r="O165" s="161"/>
      <c r="P165" s="162"/>
      <c r="Q165" s="163"/>
      <c r="R165" s="163"/>
      <c r="S165" s="163"/>
      <c r="T165" s="163"/>
      <c r="U165" s="163"/>
      <c r="V165" s="163"/>
      <c r="W165" s="163"/>
      <c r="X165" s="163"/>
      <c r="Y165" s="163"/>
      <c r="Z165" s="163"/>
      <c r="AA165" s="163"/>
      <c r="AB165" s="163"/>
      <c r="AC165" s="163"/>
      <c r="AD165" s="163"/>
      <c r="AE165" s="163"/>
      <c r="AF165" s="163"/>
      <c r="AG165" s="163"/>
    </row>
    <row r="166" spans="1:33" ht="27" customHeight="1">
      <c r="A166" s="161"/>
      <c r="B166" s="161"/>
      <c r="C166" s="161"/>
      <c r="D166" s="161"/>
      <c r="E166" s="161"/>
      <c r="F166" s="161"/>
      <c r="G166" s="161"/>
      <c r="H166" s="161"/>
      <c r="I166" s="161"/>
      <c r="J166" s="161"/>
      <c r="K166" s="161"/>
      <c r="L166" s="38"/>
      <c r="M166" s="38"/>
      <c r="N166" s="161"/>
      <c r="O166" s="161"/>
      <c r="P166" s="162"/>
      <c r="Q166" s="163"/>
      <c r="R166" s="163"/>
      <c r="S166" s="163"/>
      <c r="T166" s="163"/>
      <c r="U166" s="163"/>
      <c r="V166" s="163"/>
      <c r="W166" s="163"/>
      <c r="X166" s="163"/>
      <c r="Y166" s="163"/>
      <c r="Z166" s="163"/>
      <c r="AA166" s="163"/>
      <c r="AB166" s="163"/>
      <c r="AC166" s="163"/>
      <c r="AD166" s="163"/>
      <c r="AE166" s="163"/>
      <c r="AF166" s="163"/>
      <c r="AG166" s="163"/>
    </row>
    <row r="167" spans="1:33" ht="27" customHeight="1">
      <c r="A167" s="161"/>
      <c r="B167" s="161"/>
      <c r="C167" s="161"/>
      <c r="D167" s="161"/>
      <c r="E167" s="161"/>
      <c r="F167" s="161"/>
      <c r="G167" s="161"/>
      <c r="H167" s="161"/>
      <c r="I167" s="161"/>
      <c r="J167" s="161"/>
      <c r="K167" s="161"/>
      <c r="L167" s="38"/>
      <c r="M167" s="38"/>
      <c r="N167" s="161"/>
      <c r="O167" s="161"/>
      <c r="P167" s="162"/>
      <c r="Q167" s="163"/>
      <c r="R167" s="163"/>
      <c r="S167" s="163"/>
      <c r="T167" s="163"/>
      <c r="U167" s="163"/>
      <c r="V167" s="163"/>
      <c r="W167" s="163"/>
      <c r="X167" s="163"/>
      <c r="Y167" s="163"/>
      <c r="Z167" s="163"/>
      <c r="AA167" s="163"/>
      <c r="AB167" s="163"/>
      <c r="AC167" s="163"/>
      <c r="AD167" s="163"/>
      <c r="AE167" s="163"/>
      <c r="AF167" s="163"/>
      <c r="AG167" s="163"/>
    </row>
    <row r="168" spans="1:33" ht="27" customHeight="1">
      <c r="A168" s="161"/>
      <c r="B168" s="161"/>
      <c r="C168" s="161"/>
      <c r="D168" s="161"/>
      <c r="E168" s="161"/>
      <c r="F168" s="161"/>
      <c r="G168" s="161"/>
      <c r="H168" s="161"/>
      <c r="I168" s="161"/>
      <c r="J168" s="161"/>
      <c r="K168" s="161"/>
      <c r="L168" s="38"/>
      <c r="M168" s="38"/>
      <c r="N168" s="161"/>
      <c r="O168" s="161"/>
      <c r="P168" s="162"/>
      <c r="Q168" s="163"/>
      <c r="R168" s="163"/>
      <c r="S168" s="163"/>
      <c r="T168" s="163"/>
      <c r="U168" s="163"/>
      <c r="V168" s="163"/>
      <c r="W168" s="163"/>
      <c r="X168" s="163"/>
      <c r="Y168" s="163"/>
      <c r="Z168" s="163"/>
      <c r="AA168" s="163"/>
      <c r="AB168" s="163"/>
      <c r="AC168" s="163"/>
      <c r="AD168" s="163"/>
      <c r="AE168" s="163"/>
      <c r="AF168" s="163"/>
      <c r="AG168" s="163"/>
    </row>
    <row r="169" spans="1:33" ht="27" customHeight="1">
      <c r="A169" s="161"/>
      <c r="B169" s="161"/>
      <c r="C169" s="161"/>
      <c r="D169" s="161"/>
      <c r="E169" s="161"/>
      <c r="F169" s="161"/>
      <c r="G169" s="161"/>
      <c r="H169" s="161"/>
      <c r="I169" s="161"/>
      <c r="J169" s="161"/>
      <c r="K169" s="161"/>
      <c r="L169" s="38"/>
      <c r="M169" s="38"/>
      <c r="N169" s="161"/>
      <c r="O169" s="161"/>
      <c r="P169" s="162"/>
      <c r="Q169" s="163"/>
      <c r="R169" s="163"/>
      <c r="S169" s="163"/>
      <c r="T169" s="163"/>
      <c r="U169" s="163"/>
      <c r="V169" s="163"/>
      <c r="W169" s="163"/>
      <c r="X169" s="163"/>
      <c r="Y169" s="163"/>
      <c r="Z169" s="163"/>
      <c r="AA169" s="163"/>
      <c r="AB169" s="163"/>
      <c r="AC169" s="163"/>
      <c r="AD169" s="163"/>
      <c r="AE169" s="163"/>
      <c r="AF169" s="163"/>
      <c r="AG169" s="163"/>
    </row>
    <row r="170" spans="1:33" ht="27" customHeight="1">
      <c r="A170" s="161"/>
      <c r="B170" s="161"/>
      <c r="C170" s="161"/>
      <c r="D170" s="161"/>
      <c r="E170" s="161"/>
      <c r="F170" s="161"/>
      <c r="G170" s="161"/>
      <c r="H170" s="161"/>
      <c r="I170" s="161"/>
      <c r="J170" s="161"/>
      <c r="K170" s="161"/>
      <c r="L170" s="38"/>
      <c r="M170" s="38"/>
      <c r="N170" s="161"/>
      <c r="O170" s="161"/>
      <c r="P170" s="162"/>
      <c r="Q170" s="163"/>
      <c r="R170" s="163"/>
      <c r="S170" s="163"/>
      <c r="T170" s="163"/>
      <c r="U170" s="163"/>
      <c r="V170" s="163"/>
      <c r="W170" s="163"/>
      <c r="X170" s="163"/>
      <c r="Y170" s="163"/>
      <c r="Z170" s="163"/>
      <c r="AA170" s="163"/>
      <c r="AB170" s="163"/>
      <c r="AC170" s="163"/>
      <c r="AD170" s="163"/>
      <c r="AE170" s="163"/>
      <c r="AF170" s="163"/>
      <c r="AG170" s="163"/>
    </row>
    <row r="171" spans="1:33" ht="27" customHeight="1">
      <c r="A171" s="161"/>
      <c r="B171" s="161"/>
      <c r="C171" s="161"/>
      <c r="D171" s="161"/>
      <c r="E171" s="161"/>
      <c r="F171" s="161"/>
      <c r="G171" s="161"/>
      <c r="H171" s="161"/>
      <c r="I171" s="161"/>
      <c r="J171" s="161"/>
      <c r="K171" s="161"/>
      <c r="L171" s="38"/>
      <c r="M171" s="38"/>
      <c r="N171" s="161"/>
      <c r="O171" s="161"/>
      <c r="P171" s="162"/>
      <c r="Q171" s="163"/>
      <c r="R171" s="163"/>
      <c r="S171" s="163"/>
      <c r="T171" s="163"/>
      <c r="U171" s="163"/>
      <c r="V171" s="163"/>
      <c r="W171" s="163"/>
      <c r="X171" s="163"/>
      <c r="Y171" s="163"/>
      <c r="Z171" s="163"/>
      <c r="AA171" s="163"/>
      <c r="AB171" s="163"/>
      <c r="AC171" s="163"/>
      <c r="AD171" s="163"/>
      <c r="AE171" s="163"/>
      <c r="AF171" s="163"/>
      <c r="AG171" s="163"/>
    </row>
    <row r="172" spans="1:33" ht="27" customHeight="1">
      <c r="A172" s="161"/>
      <c r="B172" s="161"/>
      <c r="C172" s="161"/>
      <c r="D172" s="161"/>
      <c r="E172" s="161"/>
      <c r="F172" s="161"/>
      <c r="G172" s="161"/>
      <c r="H172" s="161"/>
      <c r="I172" s="161"/>
      <c r="J172" s="161"/>
      <c r="K172" s="161"/>
      <c r="L172" s="38"/>
      <c r="M172" s="38"/>
      <c r="N172" s="161"/>
      <c r="O172" s="161"/>
      <c r="P172" s="162"/>
      <c r="Q172" s="163"/>
      <c r="R172" s="163"/>
      <c r="S172" s="163"/>
      <c r="T172" s="163"/>
      <c r="U172" s="163"/>
      <c r="V172" s="163"/>
      <c r="W172" s="163"/>
      <c r="X172" s="163"/>
      <c r="Y172" s="163"/>
      <c r="Z172" s="163"/>
      <c r="AA172" s="163"/>
      <c r="AB172" s="163"/>
      <c r="AC172" s="163"/>
      <c r="AD172" s="163"/>
      <c r="AE172" s="163"/>
      <c r="AF172" s="163"/>
      <c r="AG172" s="163"/>
    </row>
    <row r="173" spans="1:33" ht="27" customHeight="1">
      <c r="A173" s="161"/>
      <c r="B173" s="161"/>
      <c r="C173" s="161"/>
      <c r="D173" s="161"/>
      <c r="E173" s="161"/>
      <c r="F173" s="161"/>
      <c r="G173" s="161"/>
      <c r="H173" s="161"/>
      <c r="I173" s="161"/>
      <c r="J173" s="161"/>
      <c r="K173" s="161"/>
      <c r="L173" s="38"/>
      <c r="M173" s="38"/>
      <c r="N173" s="161"/>
      <c r="O173" s="161"/>
      <c r="P173" s="162"/>
      <c r="Q173" s="163"/>
      <c r="R173" s="163"/>
      <c r="S173" s="163"/>
      <c r="T173" s="163"/>
      <c r="U173" s="163"/>
      <c r="V173" s="163"/>
      <c r="W173" s="163"/>
      <c r="X173" s="163"/>
      <c r="Y173" s="163"/>
      <c r="Z173" s="163"/>
      <c r="AA173" s="163"/>
      <c r="AB173" s="163"/>
      <c r="AC173" s="163"/>
      <c r="AD173" s="163"/>
      <c r="AE173" s="163"/>
      <c r="AF173" s="163"/>
      <c r="AG173" s="163"/>
    </row>
    <row r="174" spans="1:33" ht="27" customHeight="1">
      <c r="A174" s="161"/>
      <c r="B174" s="161"/>
      <c r="C174" s="161"/>
      <c r="D174" s="161"/>
      <c r="E174" s="161"/>
      <c r="F174" s="161"/>
      <c r="G174" s="161"/>
      <c r="H174" s="161"/>
      <c r="I174" s="161"/>
      <c r="J174" s="161"/>
      <c r="K174" s="161"/>
      <c r="L174" s="38"/>
      <c r="M174" s="38"/>
      <c r="N174" s="161"/>
      <c r="O174" s="161"/>
      <c r="P174" s="162"/>
      <c r="Q174" s="163"/>
      <c r="R174" s="163"/>
      <c r="S174" s="163"/>
      <c r="T174" s="163"/>
      <c r="U174" s="163"/>
      <c r="V174" s="163"/>
      <c r="W174" s="163"/>
      <c r="X174" s="163"/>
      <c r="Y174" s="163"/>
      <c r="Z174" s="163"/>
      <c r="AA174" s="163"/>
      <c r="AB174" s="163"/>
      <c r="AC174" s="163"/>
      <c r="AD174" s="163"/>
      <c r="AE174" s="163"/>
      <c r="AF174" s="163"/>
      <c r="AG174" s="163"/>
    </row>
    <row r="175" spans="1:33" ht="27" customHeight="1">
      <c r="A175" s="164"/>
      <c r="L175" s="38"/>
      <c r="M175" s="38"/>
      <c r="P175" s="45"/>
    </row>
    <row r="176" spans="1:33" ht="27" customHeight="1">
      <c r="A176" s="164"/>
      <c r="L176" s="38"/>
      <c r="M176" s="38"/>
      <c r="P176" s="45"/>
    </row>
    <row r="177" spans="1:16" ht="27" customHeight="1">
      <c r="A177" s="164"/>
      <c r="L177" s="38"/>
      <c r="M177" s="38"/>
      <c r="P177" s="45"/>
    </row>
    <row r="178" spans="1:16" ht="27" customHeight="1">
      <c r="A178" s="164"/>
      <c r="L178" s="38"/>
      <c r="M178" s="38"/>
      <c r="P178" s="45"/>
    </row>
    <row r="179" spans="1:16" ht="27" customHeight="1">
      <c r="A179" s="164"/>
      <c r="L179" s="38"/>
      <c r="M179" s="38"/>
      <c r="P179" s="45"/>
    </row>
    <row r="180" spans="1:16" ht="27" customHeight="1">
      <c r="A180" s="164"/>
      <c r="L180" s="38"/>
      <c r="M180" s="38"/>
      <c r="P180" s="45"/>
    </row>
    <row r="181" spans="1:16">
      <c r="A181" s="164"/>
      <c r="L181" s="38"/>
      <c r="M181" s="38"/>
      <c r="P181" s="45"/>
    </row>
    <row r="182" spans="1:16">
      <c r="A182" s="164"/>
      <c r="L182" s="38"/>
      <c r="M182" s="38"/>
      <c r="P182" s="45"/>
    </row>
    <row r="183" spans="1:16">
      <c r="A183" s="164"/>
      <c r="L183" s="38"/>
      <c r="M183" s="38"/>
      <c r="P183" s="45"/>
    </row>
    <row r="184" spans="1:16">
      <c r="A184" s="164"/>
      <c r="L184" s="38"/>
      <c r="M184" s="38"/>
      <c r="P184" s="45"/>
    </row>
    <row r="185" spans="1:16">
      <c r="A185" s="164"/>
      <c r="L185" s="38"/>
      <c r="M185" s="38"/>
      <c r="P185" s="45"/>
    </row>
    <row r="186" spans="1:16">
      <c r="A186" s="164"/>
      <c r="L186" s="38"/>
      <c r="M186" s="38"/>
      <c r="P186" s="45"/>
    </row>
    <row r="187" spans="1:16">
      <c r="A187" s="164"/>
      <c r="L187" s="38"/>
      <c r="M187" s="38"/>
      <c r="P187" s="45"/>
    </row>
    <row r="188" spans="1:16">
      <c r="A188" s="164"/>
      <c r="L188" s="38"/>
      <c r="M188" s="38"/>
      <c r="P188" s="45"/>
    </row>
    <row r="189" spans="1:16">
      <c r="A189" s="164"/>
      <c r="L189" s="38"/>
      <c r="M189" s="38"/>
      <c r="P189" s="45"/>
    </row>
    <row r="190" spans="1:16">
      <c r="A190" s="164"/>
      <c r="L190" s="38"/>
      <c r="M190" s="38"/>
      <c r="P190" s="45"/>
    </row>
    <row r="191" spans="1:16">
      <c r="A191" s="164"/>
      <c r="L191" s="38"/>
      <c r="M191" s="38"/>
      <c r="P191" s="45"/>
    </row>
    <row r="192" spans="1:16">
      <c r="A192" s="164"/>
      <c r="L192" s="38"/>
      <c r="M192" s="38"/>
      <c r="P192" s="45"/>
    </row>
    <row r="193" spans="1:16">
      <c r="A193" s="164"/>
      <c r="L193" s="38"/>
      <c r="M193" s="38"/>
      <c r="P193" s="45"/>
    </row>
    <row r="194" spans="1:16">
      <c r="A194" s="164"/>
      <c r="L194" s="38"/>
      <c r="M194" s="38"/>
      <c r="P194" s="45"/>
    </row>
    <row r="195" spans="1:16">
      <c r="A195" s="164"/>
      <c r="L195" s="38"/>
      <c r="M195" s="38"/>
      <c r="P195" s="45"/>
    </row>
    <row r="196" spans="1:16">
      <c r="A196" s="164"/>
      <c r="L196" s="38"/>
      <c r="M196" s="38"/>
      <c r="P196" s="45"/>
    </row>
    <row r="197" spans="1:16">
      <c r="A197" s="164"/>
      <c r="L197" s="38"/>
      <c r="M197" s="38"/>
      <c r="P197" s="45"/>
    </row>
    <row r="198" spans="1:16">
      <c r="A198" s="164"/>
      <c r="L198" s="38"/>
      <c r="M198" s="38"/>
      <c r="P198" s="45"/>
    </row>
    <row r="199" spans="1:16">
      <c r="A199" s="164"/>
      <c r="L199" s="38"/>
      <c r="M199" s="38"/>
      <c r="P199" s="45"/>
    </row>
    <row r="200" spans="1:16">
      <c r="A200" s="164"/>
      <c r="L200" s="38"/>
      <c r="M200" s="38"/>
      <c r="P200" s="45"/>
    </row>
    <row r="201" spans="1:16">
      <c r="A201" s="164"/>
      <c r="L201" s="38"/>
      <c r="M201" s="38"/>
      <c r="P201" s="45"/>
    </row>
    <row r="202" spans="1:16">
      <c r="A202" s="164"/>
      <c r="L202" s="38"/>
      <c r="M202" s="38"/>
      <c r="P202" s="45"/>
    </row>
    <row r="203" spans="1:16">
      <c r="A203" s="164"/>
      <c r="L203" s="38"/>
      <c r="M203" s="38"/>
      <c r="P203" s="45"/>
    </row>
    <row r="204" spans="1:16">
      <c r="A204" s="164"/>
      <c r="L204" s="38"/>
      <c r="M204" s="38"/>
      <c r="P204" s="45"/>
    </row>
    <row r="205" spans="1:16">
      <c r="A205" s="164"/>
      <c r="L205" s="38"/>
      <c r="M205" s="38"/>
      <c r="P205" s="45"/>
    </row>
    <row r="206" spans="1:16">
      <c r="A206" s="164"/>
      <c r="L206" s="38"/>
      <c r="M206" s="38"/>
      <c r="P206" s="45"/>
    </row>
    <row r="207" spans="1:16">
      <c r="A207" s="164"/>
      <c r="L207" s="38"/>
      <c r="M207" s="38"/>
      <c r="P207" s="45"/>
    </row>
    <row r="208" spans="1:16">
      <c r="A208" s="164"/>
      <c r="L208" s="38"/>
      <c r="M208" s="38"/>
      <c r="P208" s="45"/>
    </row>
    <row r="209" spans="1:16">
      <c r="A209" s="164"/>
      <c r="L209" s="38"/>
      <c r="M209" s="38"/>
      <c r="P209" s="45"/>
    </row>
    <row r="210" spans="1:16">
      <c r="A210" s="164"/>
      <c r="L210" s="38"/>
      <c r="M210" s="38"/>
      <c r="P210" s="45"/>
    </row>
    <row r="211" spans="1:16">
      <c r="A211" s="164"/>
      <c r="L211" s="38"/>
      <c r="M211" s="38"/>
      <c r="P211" s="45"/>
    </row>
    <row r="212" spans="1:16">
      <c r="A212" s="164"/>
      <c r="L212" s="38"/>
      <c r="M212" s="38"/>
      <c r="P212" s="45"/>
    </row>
    <row r="213" spans="1:16">
      <c r="A213" s="164"/>
      <c r="L213" s="38"/>
      <c r="M213" s="38"/>
      <c r="P213" s="45"/>
    </row>
    <row r="214" spans="1:16">
      <c r="A214" s="164"/>
      <c r="L214" s="38"/>
      <c r="M214" s="38"/>
      <c r="P214" s="45"/>
    </row>
    <row r="215" spans="1:16">
      <c r="A215" s="164"/>
      <c r="L215" s="38"/>
      <c r="M215" s="38"/>
      <c r="P215" s="45"/>
    </row>
    <row r="216" spans="1:16">
      <c r="A216" s="164"/>
      <c r="L216" s="38"/>
      <c r="M216" s="38"/>
      <c r="P216" s="45"/>
    </row>
    <row r="217" spans="1:16">
      <c r="A217" s="164"/>
      <c r="L217" s="38"/>
      <c r="M217" s="38"/>
      <c r="P217" s="45"/>
    </row>
    <row r="218" spans="1:16">
      <c r="A218" s="164"/>
      <c r="L218" s="38"/>
      <c r="M218" s="38"/>
      <c r="P218" s="45"/>
    </row>
    <row r="219" spans="1:16">
      <c r="A219" s="164"/>
      <c r="L219" s="38"/>
      <c r="M219" s="38"/>
      <c r="P219" s="45"/>
    </row>
    <row r="220" spans="1:16">
      <c r="A220" s="164"/>
      <c r="L220" s="38"/>
      <c r="M220" s="38"/>
      <c r="P220" s="45"/>
    </row>
    <row r="221" spans="1:16">
      <c r="B221" s="167"/>
      <c r="C221" s="167"/>
      <c r="L221" s="38"/>
      <c r="M221" s="38"/>
      <c r="P221" s="45"/>
    </row>
    <row r="222" spans="1:16">
      <c r="L222" s="38"/>
      <c r="M222" s="38"/>
      <c r="P222" s="45"/>
    </row>
    <row r="223" spans="1:16">
      <c r="L223" s="38"/>
      <c r="M223" s="38"/>
      <c r="P223" s="45"/>
    </row>
    <row r="224" spans="1:16">
      <c r="L224" s="38"/>
      <c r="M224" s="38"/>
      <c r="P224" s="45"/>
    </row>
    <row r="225" spans="12:16">
      <c r="L225" s="38"/>
      <c r="M225" s="38"/>
      <c r="P225" s="45"/>
    </row>
    <row r="226" spans="12:16">
      <c r="L226" s="38"/>
      <c r="M226" s="38"/>
      <c r="P226" s="45"/>
    </row>
    <row r="227" spans="12:16">
      <c r="L227" s="38"/>
      <c r="M227" s="38"/>
      <c r="P227" s="45"/>
    </row>
    <row r="228" spans="12:16">
      <c r="L228" s="38"/>
      <c r="M228" s="38"/>
      <c r="P228" s="45"/>
    </row>
    <row r="229" spans="12:16">
      <c r="L229" s="38"/>
      <c r="M229" s="38"/>
      <c r="P229" s="45"/>
    </row>
    <row r="230" spans="12:16">
      <c r="L230" s="38"/>
      <c r="M230" s="38"/>
      <c r="P230" s="45"/>
    </row>
    <row r="231" spans="12:16">
      <c r="L231" s="38"/>
      <c r="M231" s="38"/>
      <c r="P231" s="45"/>
    </row>
    <row r="232" spans="12:16">
      <c r="L232" s="38"/>
      <c r="M232" s="38"/>
      <c r="P232" s="45"/>
    </row>
    <row r="233" spans="12:16">
      <c r="L233" s="38"/>
      <c r="M233" s="38"/>
      <c r="P233" s="45"/>
    </row>
    <row r="234" spans="12:16">
      <c r="L234" s="38"/>
      <c r="M234" s="38"/>
      <c r="P234" s="45"/>
    </row>
    <row r="235" spans="12:16">
      <c r="L235" s="38"/>
      <c r="M235" s="38"/>
      <c r="P235" s="45"/>
    </row>
    <row r="236" spans="12:16">
      <c r="L236" s="38"/>
      <c r="M236" s="38"/>
      <c r="P236" s="45"/>
    </row>
    <row r="237" spans="12:16">
      <c r="L237" s="38"/>
      <c r="M237" s="38"/>
      <c r="P237" s="45"/>
    </row>
    <row r="238" spans="12:16">
      <c r="L238" s="38"/>
      <c r="M238" s="38"/>
      <c r="P238" s="45"/>
    </row>
    <row r="239" spans="12:16">
      <c r="L239" s="38"/>
      <c r="M239" s="38"/>
      <c r="P239" s="45"/>
    </row>
    <row r="240" spans="12:16">
      <c r="L240" s="38"/>
      <c r="M240" s="38"/>
      <c r="P240" s="45"/>
    </row>
    <row r="241" spans="12:16">
      <c r="L241" s="38"/>
      <c r="M241" s="38"/>
      <c r="P241" s="45"/>
    </row>
    <row r="242" spans="12:16">
      <c r="L242" s="38"/>
      <c r="M242" s="38"/>
      <c r="P242" s="45"/>
    </row>
    <row r="243" spans="12:16">
      <c r="L243" s="38"/>
      <c r="M243" s="38"/>
      <c r="P243" s="45"/>
    </row>
    <row r="244" spans="12:16">
      <c r="L244" s="38"/>
      <c r="M244" s="38"/>
      <c r="P244" s="45"/>
    </row>
    <row r="245" spans="12:16">
      <c r="L245" s="38"/>
      <c r="M245" s="38"/>
      <c r="P245" s="45"/>
    </row>
    <row r="246" spans="12:16">
      <c r="L246" s="38"/>
      <c r="M246" s="38"/>
      <c r="P246" s="45"/>
    </row>
    <row r="247" spans="12:16">
      <c r="L247" s="38"/>
      <c r="M247" s="38"/>
      <c r="P247" s="45"/>
    </row>
    <row r="248" spans="12:16">
      <c r="L248" s="38"/>
      <c r="M248" s="38"/>
      <c r="P248" s="45"/>
    </row>
    <row r="249" spans="12:16">
      <c r="L249" s="38"/>
      <c r="M249" s="38"/>
      <c r="P249" s="45"/>
    </row>
    <row r="250" spans="12:16">
      <c r="L250" s="38"/>
      <c r="M250" s="38"/>
      <c r="P250" s="45"/>
    </row>
    <row r="251" spans="12:16">
      <c r="L251" s="38"/>
      <c r="M251" s="38"/>
      <c r="P251" s="45"/>
    </row>
    <row r="252" spans="12:16">
      <c r="L252" s="38"/>
      <c r="M252" s="38"/>
      <c r="P252" s="45"/>
    </row>
    <row r="253" spans="12:16">
      <c r="L253" s="38"/>
      <c r="M253" s="38"/>
      <c r="P253" s="45"/>
    </row>
    <row r="254" spans="12:16">
      <c r="L254" s="38"/>
      <c r="M254" s="38"/>
      <c r="P254" s="45"/>
    </row>
    <row r="255" spans="12:16">
      <c r="L255" s="38"/>
      <c r="M255" s="38"/>
      <c r="P255" s="45"/>
    </row>
    <row r="256" spans="12:16">
      <c r="L256" s="38"/>
      <c r="M256" s="38"/>
      <c r="P256" s="45"/>
    </row>
    <row r="257" spans="12:16">
      <c r="L257" s="38"/>
      <c r="M257" s="38"/>
      <c r="P257" s="45"/>
    </row>
    <row r="258" spans="12:16">
      <c r="L258" s="38"/>
      <c r="M258" s="38"/>
      <c r="P258" s="45"/>
    </row>
    <row r="259" spans="12:16">
      <c r="L259" s="38"/>
      <c r="M259" s="38"/>
      <c r="P259" s="45"/>
    </row>
    <row r="260" spans="12:16">
      <c r="L260" s="38"/>
      <c r="M260" s="38"/>
      <c r="P260" s="45"/>
    </row>
    <row r="261" spans="12:16">
      <c r="L261" s="38"/>
      <c r="M261" s="38"/>
      <c r="P261" s="45"/>
    </row>
    <row r="262" spans="12:16">
      <c r="L262" s="38"/>
      <c r="M262" s="38"/>
      <c r="P262" s="45"/>
    </row>
    <row r="263" spans="12:16">
      <c r="L263" s="38"/>
      <c r="M263" s="38"/>
      <c r="P263" s="45"/>
    </row>
    <row r="264" spans="12:16">
      <c r="L264" s="38"/>
      <c r="M264" s="38"/>
      <c r="P264" s="45"/>
    </row>
    <row r="265" spans="12:16">
      <c r="L265" s="38"/>
      <c r="M265" s="38"/>
      <c r="P265" s="45"/>
    </row>
    <row r="266" spans="12:16">
      <c r="L266" s="38"/>
      <c r="M266" s="38"/>
      <c r="P266" s="45"/>
    </row>
    <row r="267" spans="12:16">
      <c r="L267" s="38"/>
      <c r="M267" s="38"/>
      <c r="P267" s="45"/>
    </row>
    <row r="268" spans="12:16">
      <c r="L268" s="38"/>
      <c r="M268" s="38"/>
      <c r="P268" s="45"/>
    </row>
    <row r="269" spans="12:16">
      <c r="L269" s="38"/>
      <c r="M269" s="38"/>
      <c r="P269" s="45"/>
    </row>
    <row r="270" spans="12:16">
      <c r="L270" s="38"/>
      <c r="M270" s="38"/>
      <c r="P270" s="45"/>
    </row>
    <row r="271" spans="12:16">
      <c r="L271" s="38"/>
      <c r="M271" s="38"/>
      <c r="P271" s="45"/>
    </row>
    <row r="272" spans="12:16">
      <c r="L272" s="38"/>
      <c r="M272" s="38"/>
      <c r="P272" s="45"/>
    </row>
    <row r="273" spans="12:16">
      <c r="L273" s="38"/>
      <c r="M273" s="38"/>
      <c r="P273" s="45"/>
    </row>
    <row r="274" spans="12:16">
      <c r="L274" s="38"/>
      <c r="M274" s="38"/>
      <c r="P274" s="45"/>
    </row>
    <row r="275" spans="12:16">
      <c r="L275" s="38"/>
      <c r="M275" s="38"/>
      <c r="P275" s="45"/>
    </row>
    <row r="276" spans="12:16">
      <c r="L276" s="38"/>
      <c r="M276" s="38"/>
      <c r="P276" s="45"/>
    </row>
    <row r="277" spans="12:16">
      <c r="L277" s="38"/>
      <c r="M277" s="38"/>
      <c r="P277" s="45"/>
    </row>
    <row r="278" spans="12:16">
      <c r="L278" s="38"/>
      <c r="M278" s="38"/>
      <c r="P278" s="45"/>
    </row>
    <row r="279" spans="12:16">
      <c r="L279" s="38"/>
      <c r="M279" s="38"/>
      <c r="P279" s="45"/>
    </row>
    <row r="280" spans="12:16">
      <c r="L280" s="38"/>
      <c r="M280" s="38"/>
      <c r="P280" s="45"/>
    </row>
    <row r="281" spans="12:16">
      <c r="L281" s="38"/>
      <c r="M281" s="38"/>
      <c r="P281" s="45"/>
    </row>
    <row r="282" spans="12:16">
      <c r="L282" s="38"/>
      <c r="M282" s="38"/>
      <c r="P282" s="45"/>
    </row>
    <row r="283" spans="12:16">
      <c r="L283" s="38"/>
      <c r="M283" s="38"/>
      <c r="P283" s="45"/>
    </row>
    <row r="284" spans="12:16">
      <c r="L284" s="38"/>
      <c r="M284" s="38"/>
      <c r="P284" s="45"/>
    </row>
    <row r="285" spans="12:16">
      <c r="L285" s="38"/>
      <c r="M285" s="38"/>
      <c r="P285" s="45"/>
    </row>
    <row r="286" spans="12:16">
      <c r="L286" s="38"/>
      <c r="M286" s="38"/>
      <c r="P286" s="45"/>
    </row>
    <row r="287" spans="12:16">
      <c r="L287" s="38"/>
      <c r="M287" s="38"/>
      <c r="P287" s="45"/>
    </row>
    <row r="288" spans="12:16">
      <c r="L288" s="38"/>
      <c r="M288" s="38"/>
      <c r="P288" s="45"/>
    </row>
    <row r="289" spans="12:16">
      <c r="L289" s="38"/>
      <c r="M289" s="38"/>
      <c r="P289" s="45"/>
    </row>
    <row r="290" spans="12:16">
      <c r="L290" s="38"/>
      <c r="M290" s="38"/>
      <c r="P290" s="45"/>
    </row>
    <row r="291" spans="12:16">
      <c r="L291" s="38"/>
      <c r="M291" s="38"/>
      <c r="P291" s="45"/>
    </row>
    <row r="292" spans="12:16">
      <c r="L292" s="38"/>
      <c r="M292" s="38"/>
      <c r="P292" s="45"/>
    </row>
    <row r="293" spans="12:16">
      <c r="L293" s="38"/>
      <c r="M293" s="38"/>
      <c r="P293" s="45"/>
    </row>
    <row r="294" spans="12:16">
      <c r="L294" s="38"/>
      <c r="M294" s="38"/>
      <c r="P294" s="45"/>
    </row>
    <row r="295" spans="12:16">
      <c r="L295" s="38"/>
      <c r="M295" s="38"/>
      <c r="P295" s="45"/>
    </row>
    <row r="296" spans="12:16">
      <c r="L296" s="38"/>
      <c r="M296" s="38"/>
      <c r="P296" s="45"/>
    </row>
    <row r="297" spans="12:16">
      <c r="L297" s="38"/>
      <c r="M297" s="38"/>
      <c r="P297" s="45"/>
    </row>
    <row r="298" spans="12:16">
      <c r="L298" s="38"/>
      <c r="M298" s="38"/>
      <c r="P298" s="45"/>
    </row>
    <row r="299" spans="12:16">
      <c r="L299" s="38"/>
      <c r="M299" s="38"/>
      <c r="P299" s="45"/>
    </row>
    <row r="300" spans="12:16">
      <c r="L300" s="38"/>
      <c r="M300" s="38"/>
      <c r="P300" s="45"/>
    </row>
    <row r="301" spans="12:16">
      <c r="L301" s="38"/>
      <c r="M301" s="38"/>
      <c r="P301" s="45"/>
    </row>
    <row r="302" spans="12:16">
      <c r="L302" s="38"/>
      <c r="M302" s="38"/>
      <c r="P302" s="45"/>
    </row>
    <row r="303" spans="12:16">
      <c r="L303" s="38"/>
      <c r="M303" s="38"/>
      <c r="P303" s="45"/>
    </row>
    <row r="304" spans="12:16">
      <c r="L304" s="38"/>
      <c r="M304" s="38"/>
      <c r="P304" s="45"/>
    </row>
    <row r="305" spans="12:16">
      <c r="L305" s="38"/>
      <c r="M305" s="38"/>
      <c r="P305" s="45"/>
    </row>
    <row r="306" spans="12:16">
      <c r="L306" s="38"/>
      <c r="M306" s="38"/>
      <c r="P306" s="45"/>
    </row>
    <row r="307" spans="12:16">
      <c r="L307" s="38"/>
      <c r="M307" s="38"/>
      <c r="P307" s="45"/>
    </row>
    <row r="308" spans="12:16">
      <c r="L308" s="38"/>
      <c r="M308" s="38"/>
      <c r="P308" s="45"/>
    </row>
    <row r="309" spans="12:16">
      <c r="L309" s="38"/>
      <c r="M309" s="38"/>
      <c r="P309" s="45"/>
    </row>
    <row r="310" spans="12:16">
      <c r="L310" s="38"/>
      <c r="M310" s="38"/>
      <c r="P310" s="45"/>
    </row>
    <row r="311" spans="12:16">
      <c r="L311" s="38"/>
      <c r="M311" s="38"/>
      <c r="P311" s="45"/>
    </row>
    <row r="312" spans="12:16">
      <c r="L312" s="38"/>
      <c r="M312" s="38"/>
      <c r="P312" s="45"/>
    </row>
    <row r="313" spans="12:16">
      <c r="L313" s="38"/>
      <c r="M313" s="38"/>
      <c r="P313" s="45"/>
    </row>
    <row r="314" spans="12:16">
      <c r="L314" s="38"/>
      <c r="M314" s="38"/>
      <c r="P314" s="45"/>
    </row>
    <row r="315" spans="12:16">
      <c r="L315" s="38"/>
      <c r="M315" s="38"/>
      <c r="P315" s="45"/>
    </row>
    <row r="316" spans="12:16">
      <c r="L316" s="38"/>
      <c r="M316" s="38"/>
      <c r="P316" s="45"/>
    </row>
    <row r="317" spans="12:16">
      <c r="L317" s="38"/>
      <c r="M317" s="38"/>
      <c r="P317" s="45"/>
    </row>
    <row r="318" spans="12:16">
      <c r="L318" s="38"/>
      <c r="M318" s="38"/>
      <c r="P318" s="45"/>
    </row>
    <row r="319" spans="12:16">
      <c r="L319" s="38"/>
      <c r="M319" s="38"/>
      <c r="P319" s="45"/>
    </row>
    <row r="320" spans="12:16">
      <c r="L320" s="38"/>
      <c r="M320" s="38"/>
      <c r="P320" s="45"/>
    </row>
    <row r="321" spans="12:16">
      <c r="L321" s="38"/>
      <c r="M321" s="38"/>
      <c r="P321" s="45"/>
    </row>
    <row r="322" spans="12:16">
      <c r="L322" s="38"/>
      <c r="M322" s="38"/>
      <c r="P322" s="45"/>
    </row>
    <row r="323" spans="12:16">
      <c r="L323" s="38"/>
      <c r="M323" s="38"/>
      <c r="P323" s="45"/>
    </row>
    <row r="324" spans="12:16">
      <c r="L324" s="38"/>
      <c r="M324" s="38"/>
      <c r="P324" s="45"/>
    </row>
    <row r="325" spans="12:16">
      <c r="L325" s="38"/>
      <c r="M325" s="38"/>
      <c r="P325" s="45"/>
    </row>
    <row r="326" spans="12:16">
      <c r="L326" s="38"/>
      <c r="M326" s="38"/>
      <c r="P326" s="45"/>
    </row>
    <row r="327" spans="12:16">
      <c r="L327" s="38"/>
      <c r="M327" s="38"/>
      <c r="P327" s="45"/>
    </row>
    <row r="328" spans="12:16">
      <c r="L328" s="38"/>
      <c r="M328" s="38"/>
      <c r="P328" s="45"/>
    </row>
    <row r="329" spans="12:16">
      <c r="L329" s="38"/>
      <c r="M329" s="38"/>
      <c r="P329" s="45"/>
    </row>
    <row r="330" spans="12:16">
      <c r="L330" s="38"/>
      <c r="M330" s="38"/>
      <c r="P330" s="45"/>
    </row>
    <row r="331" spans="12:16">
      <c r="L331" s="38"/>
      <c r="M331" s="38"/>
      <c r="P331" s="45"/>
    </row>
    <row r="332" spans="12:16">
      <c r="L332" s="38"/>
      <c r="M332" s="38"/>
      <c r="P332" s="45"/>
    </row>
    <row r="333" spans="12:16">
      <c r="L333" s="38"/>
      <c r="M333" s="38"/>
      <c r="P333" s="45"/>
    </row>
    <row r="334" spans="12:16">
      <c r="L334" s="38"/>
      <c r="M334" s="38"/>
      <c r="P334" s="45"/>
    </row>
    <row r="335" spans="12:16">
      <c r="L335" s="38"/>
      <c r="M335" s="38"/>
      <c r="P335" s="45"/>
    </row>
    <row r="336" spans="12:16">
      <c r="L336" s="38"/>
      <c r="M336" s="38"/>
      <c r="P336" s="45"/>
    </row>
    <row r="337" spans="12:16">
      <c r="L337" s="38"/>
      <c r="M337" s="38"/>
      <c r="P337" s="45"/>
    </row>
    <row r="338" spans="12:16">
      <c r="L338" s="38"/>
      <c r="M338" s="38"/>
      <c r="P338" s="45"/>
    </row>
    <row r="339" spans="12:16">
      <c r="L339" s="38"/>
      <c r="M339" s="38"/>
      <c r="P339" s="45"/>
    </row>
    <row r="340" spans="12:16">
      <c r="L340" s="38"/>
      <c r="M340" s="38"/>
      <c r="P340" s="45"/>
    </row>
    <row r="341" spans="12:16">
      <c r="L341" s="38"/>
      <c r="M341" s="38"/>
      <c r="P341" s="45"/>
    </row>
    <row r="342" spans="12:16">
      <c r="L342" s="38"/>
      <c r="M342" s="38"/>
      <c r="P342" s="45"/>
    </row>
    <row r="343" spans="12:16">
      <c r="L343" s="38"/>
      <c r="M343" s="38"/>
      <c r="P343" s="45"/>
    </row>
    <row r="344" spans="12:16">
      <c r="L344" s="38"/>
      <c r="M344" s="38"/>
      <c r="P344" s="45"/>
    </row>
    <row r="345" spans="12:16">
      <c r="L345" s="38"/>
      <c r="M345" s="38"/>
      <c r="P345" s="45"/>
    </row>
    <row r="346" spans="12:16">
      <c r="L346" s="38"/>
      <c r="M346" s="38"/>
      <c r="P346" s="45"/>
    </row>
    <row r="347" spans="12:16">
      <c r="L347" s="38"/>
      <c r="M347" s="38"/>
      <c r="P347" s="45"/>
    </row>
    <row r="348" spans="12:16">
      <c r="L348" s="38"/>
      <c r="M348" s="38"/>
      <c r="P348" s="45"/>
    </row>
    <row r="349" spans="12:16">
      <c r="L349" s="38"/>
      <c r="M349" s="38"/>
      <c r="P349" s="45"/>
    </row>
    <row r="350" spans="12:16">
      <c r="L350" s="38"/>
      <c r="M350" s="38"/>
      <c r="P350" s="45"/>
    </row>
    <row r="351" spans="12:16">
      <c r="L351" s="38"/>
      <c r="M351" s="38"/>
      <c r="P351" s="45"/>
    </row>
    <row r="352" spans="12:16">
      <c r="L352" s="38"/>
      <c r="M352" s="38"/>
      <c r="P352" s="45"/>
    </row>
    <row r="353" spans="12:16">
      <c r="L353" s="38"/>
      <c r="M353" s="38"/>
      <c r="P353" s="45"/>
    </row>
    <row r="354" spans="12:16">
      <c r="L354" s="38"/>
      <c r="M354" s="38"/>
      <c r="P354" s="45"/>
    </row>
    <row r="355" spans="12:16">
      <c r="L355" s="38"/>
      <c r="M355" s="38"/>
      <c r="P355" s="45"/>
    </row>
    <row r="356" spans="12:16">
      <c r="L356" s="38"/>
      <c r="M356" s="38"/>
      <c r="P356" s="45"/>
    </row>
    <row r="357" spans="12:16">
      <c r="L357" s="38"/>
      <c r="M357" s="38"/>
      <c r="P357" s="45"/>
    </row>
    <row r="358" spans="12:16">
      <c r="L358" s="38"/>
      <c r="M358" s="38"/>
      <c r="P358" s="45"/>
    </row>
    <row r="359" spans="12:16">
      <c r="L359" s="38"/>
      <c r="M359" s="38"/>
      <c r="P359" s="45"/>
    </row>
    <row r="360" spans="12:16">
      <c r="L360" s="38"/>
      <c r="M360" s="38"/>
      <c r="P360" s="45"/>
    </row>
    <row r="361" spans="12:16">
      <c r="L361" s="38"/>
      <c r="M361" s="38"/>
      <c r="P361" s="45"/>
    </row>
    <row r="362" spans="12:16">
      <c r="L362" s="38"/>
      <c r="M362" s="38"/>
      <c r="P362" s="45"/>
    </row>
    <row r="363" spans="12:16">
      <c r="L363" s="38"/>
      <c r="M363" s="38"/>
      <c r="P363" s="45"/>
    </row>
    <row r="364" spans="12:16">
      <c r="L364" s="38"/>
      <c r="M364" s="38"/>
      <c r="P364" s="45"/>
    </row>
    <row r="365" spans="12:16">
      <c r="L365" s="38"/>
      <c r="M365" s="38"/>
      <c r="P365" s="45"/>
    </row>
    <row r="366" spans="12:16">
      <c r="L366" s="38"/>
      <c r="M366" s="38"/>
      <c r="P366" s="45"/>
    </row>
    <row r="367" spans="12:16">
      <c r="L367" s="38"/>
      <c r="M367" s="38"/>
      <c r="P367" s="45"/>
    </row>
    <row r="368" spans="12:16">
      <c r="L368" s="38"/>
      <c r="M368" s="38"/>
      <c r="P368" s="45"/>
    </row>
    <row r="369" spans="12:16">
      <c r="L369" s="38"/>
      <c r="M369" s="38"/>
      <c r="P369" s="45"/>
    </row>
    <row r="370" spans="12:16">
      <c r="L370" s="38"/>
      <c r="M370" s="38"/>
      <c r="P370" s="45"/>
    </row>
    <row r="371" spans="12:16">
      <c r="L371" s="38"/>
      <c r="M371" s="38"/>
      <c r="P371" s="45"/>
    </row>
    <row r="372" spans="12:16">
      <c r="L372" s="38"/>
      <c r="M372" s="38"/>
      <c r="P372" s="45"/>
    </row>
    <row r="373" spans="12:16">
      <c r="L373" s="38"/>
      <c r="M373" s="38"/>
      <c r="P373" s="45"/>
    </row>
    <row r="374" spans="12:16">
      <c r="L374" s="38"/>
      <c r="M374" s="38"/>
      <c r="P374" s="45"/>
    </row>
    <row r="375" spans="12:16">
      <c r="L375" s="38"/>
      <c r="M375" s="38"/>
      <c r="P375" s="45"/>
    </row>
    <row r="376" spans="12:16">
      <c r="L376" s="38"/>
      <c r="M376" s="38"/>
      <c r="P376" s="45"/>
    </row>
    <row r="377" spans="12:16">
      <c r="L377" s="38"/>
      <c r="M377" s="38"/>
      <c r="P377" s="45"/>
    </row>
    <row r="378" spans="12:16">
      <c r="L378" s="38"/>
      <c r="M378" s="38"/>
      <c r="P378" s="45"/>
    </row>
    <row r="379" spans="12:16">
      <c r="L379" s="38"/>
      <c r="M379" s="38"/>
      <c r="P379" s="45"/>
    </row>
    <row r="380" spans="12:16">
      <c r="L380" s="38"/>
      <c r="M380" s="38"/>
      <c r="P380" s="45"/>
    </row>
    <row r="381" spans="12:16">
      <c r="L381" s="38"/>
      <c r="M381" s="38"/>
      <c r="P381" s="45"/>
    </row>
    <row r="382" spans="12:16">
      <c r="L382" s="38"/>
      <c r="M382" s="38"/>
      <c r="P382" s="45"/>
    </row>
    <row r="383" spans="12:16">
      <c r="L383" s="38"/>
      <c r="M383" s="38"/>
      <c r="P383" s="45"/>
    </row>
    <row r="384" spans="12:16">
      <c r="L384" s="38"/>
      <c r="M384" s="38"/>
      <c r="P384" s="45"/>
    </row>
    <row r="385" spans="12:16">
      <c r="L385" s="38"/>
      <c r="M385" s="38"/>
      <c r="P385" s="45"/>
    </row>
    <row r="386" spans="12:16">
      <c r="L386" s="38"/>
      <c r="M386" s="38"/>
      <c r="P386" s="45"/>
    </row>
    <row r="387" spans="12:16">
      <c r="L387" s="38"/>
      <c r="M387" s="38"/>
      <c r="P387" s="45"/>
    </row>
    <row r="388" spans="12:16">
      <c r="L388" s="38"/>
      <c r="M388" s="38"/>
      <c r="P388" s="45"/>
    </row>
    <row r="389" spans="12:16">
      <c r="L389" s="38"/>
      <c r="M389" s="38"/>
      <c r="P389" s="45"/>
    </row>
    <row r="390" spans="12:16">
      <c r="L390" s="38"/>
      <c r="M390" s="38"/>
      <c r="P390" s="45"/>
    </row>
    <row r="391" spans="12:16">
      <c r="L391" s="38"/>
      <c r="M391" s="38"/>
      <c r="P391" s="45"/>
    </row>
    <row r="392" spans="12:16">
      <c r="L392" s="38"/>
      <c r="M392" s="38"/>
      <c r="P392" s="45"/>
    </row>
    <row r="393" spans="12:16">
      <c r="L393" s="38"/>
      <c r="M393" s="38"/>
      <c r="P393" s="45"/>
    </row>
    <row r="394" spans="12:16">
      <c r="L394" s="38"/>
      <c r="M394" s="38"/>
      <c r="P394" s="45"/>
    </row>
    <row r="395" spans="12:16">
      <c r="L395" s="38"/>
      <c r="M395" s="38"/>
      <c r="P395" s="45"/>
    </row>
    <row r="396" spans="12:16">
      <c r="L396" s="38"/>
      <c r="M396" s="38"/>
      <c r="P396" s="45"/>
    </row>
    <row r="397" spans="12:16">
      <c r="L397" s="38"/>
      <c r="M397" s="38"/>
      <c r="P397" s="45"/>
    </row>
    <row r="398" spans="12:16">
      <c r="L398" s="38"/>
      <c r="M398" s="38"/>
      <c r="P398" s="45"/>
    </row>
    <row r="399" spans="12:16">
      <c r="L399" s="38"/>
      <c r="M399" s="38"/>
      <c r="P399" s="45"/>
    </row>
    <row r="400" spans="12:16">
      <c r="L400" s="38"/>
      <c r="M400" s="38"/>
      <c r="P400" s="45"/>
    </row>
    <row r="401" spans="12:16">
      <c r="L401" s="38"/>
      <c r="M401" s="38"/>
      <c r="P401" s="45"/>
    </row>
    <row r="402" spans="12:16">
      <c r="L402" s="38"/>
      <c r="M402" s="38"/>
      <c r="P402" s="45"/>
    </row>
    <row r="403" spans="12:16">
      <c r="L403" s="38"/>
      <c r="M403" s="38"/>
      <c r="P403" s="45"/>
    </row>
    <row r="404" spans="12:16">
      <c r="L404" s="38"/>
      <c r="M404" s="38"/>
      <c r="P404" s="45"/>
    </row>
    <row r="405" spans="12:16">
      <c r="L405" s="38"/>
      <c r="M405" s="38"/>
      <c r="P405" s="45"/>
    </row>
    <row r="406" spans="12:16">
      <c r="L406" s="38"/>
      <c r="M406" s="38"/>
      <c r="P406" s="45"/>
    </row>
    <row r="407" spans="12:16">
      <c r="L407" s="38"/>
      <c r="M407" s="38"/>
      <c r="P407" s="45"/>
    </row>
    <row r="408" spans="12:16">
      <c r="L408" s="38"/>
      <c r="M408" s="38"/>
      <c r="P408" s="45"/>
    </row>
    <row r="409" spans="12:16">
      <c r="L409" s="38"/>
      <c r="M409" s="38"/>
      <c r="P409" s="45"/>
    </row>
    <row r="410" spans="12:16">
      <c r="L410" s="38"/>
      <c r="M410" s="38"/>
      <c r="P410" s="45"/>
    </row>
    <row r="411" spans="12:16">
      <c r="L411" s="38"/>
      <c r="M411" s="38"/>
      <c r="P411" s="45"/>
    </row>
    <row r="412" spans="12:16">
      <c r="L412" s="38"/>
      <c r="M412" s="38"/>
      <c r="P412" s="45"/>
    </row>
    <row r="413" spans="12:16">
      <c r="L413" s="38"/>
      <c r="M413" s="38"/>
      <c r="P413" s="45"/>
    </row>
    <row r="414" spans="12:16">
      <c r="L414" s="38"/>
      <c r="M414" s="38"/>
      <c r="P414" s="45"/>
    </row>
    <row r="415" spans="12:16">
      <c r="L415" s="38"/>
      <c r="M415" s="38"/>
      <c r="P415" s="45"/>
    </row>
    <row r="416" spans="12:16">
      <c r="L416" s="38"/>
      <c r="M416" s="38"/>
      <c r="P416" s="45"/>
    </row>
    <row r="417" spans="12:16">
      <c r="L417" s="38"/>
      <c r="M417" s="38"/>
      <c r="P417" s="45"/>
    </row>
    <row r="418" spans="12:16">
      <c r="L418" s="38"/>
      <c r="M418" s="38"/>
      <c r="P418" s="45"/>
    </row>
    <row r="419" spans="12:16">
      <c r="L419" s="38"/>
      <c r="M419" s="38"/>
      <c r="P419" s="45"/>
    </row>
    <row r="420" spans="12:16">
      <c r="L420" s="38"/>
      <c r="M420" s="38"/>
      <c r="P420" s="45"/>
    </row>
    <row r="421" spans="12:16">
      <c r="L421" s="38"/>
      <c r="M421" s="38"/>
      <c r="P421" s="45"/>
    </row>
    <row r="422" spans="12:16">
      <c r="L422" s="38"/>
      <c r="M422" s="38"/>
      <c r="P422" s="45"/>
    </row>
    <row r="423" spans="12:16">
      <c r="L423" s="38"/>
      <c r="M423" s="38"/>
      <c r="P423" s="45"/>
    </row>
    <row r="424" spans="12:16">
      <c r="L424" s="38"/>
      <c r="M424" s="38"/>
      <c r="P424" s="45"/>
    </row>
    <row r="425" spans="12:16">
      <c r="L425" s="38"/>
      <c r="M425" s="38"/>
      <c r="P425" s="45"/>
    </row>
    <row r="426" spans="12:16">
      <c r="L426" s="38"/>
      <c r="M426" s="38"/>
      <c r="P426" s="45"/>
    </row>
    <row r="427" spans="12:16">
      <c r="L427" s="38"/>
      <c r="M427" s="38"/>
      <c r="P427" s="45"/>
    </row>
    <row r="428" spans="12:16">
      <c r="L428" s="38"/>
      <c r="M428" s="38"/>
      <c r="P428" s="45"/>
    </row>
    <row r="429" spans="12:16">
      <c r="L429" s="38"/>
      <c r="M429" s="38"/>
      <c r="P429" s="45"/>
    </row>
    <row r="430" spans="12:16">
      <c r="L430" s="38"/>
      <c r="M430" s="38"/>
      <c r="P430" s="45"/>
    </row>
    <row r="431" spans="12:16">
      <c r="L431" s="38"/>
      <c r="M431" s="38"/>
      <c r="P431" s="45"/>
    </row>
    <row r="432" spans="12:16">
      <c r="L432" s="38"/>
      <c r="M432" s="38"/>
      <c r="P432" s="45"/>
    </row>
    <row r="433" spans="12:16">
      <c r="L433" s="38"/>
      <c r="M433" s="38"/>
      <c r="P433" s="45"/>
    </row>
    <row r="434" spans="12:16">
      <c r="L434" s="38"/>
      <c r="M434" s="38"/>
      <c r="P434" s="45"/>
    </row>
    <row r="435" spans="12:16">
      <c r="L435" s="38"/>
      <c r="M435" s="38"/>
      <c r="P435" s="45"/>
    </row>
    <row r="436" spans="12:16">
      <c r="L436" s="38"/>
      <c r="M436" s="38"/>
      <c r="P436" s="45"/>
    </row>
    <row r="437" spans="12:16">
      <c r="L437" s="38"/>
      <c r="M437" s="38"/>
      <c r="P437" s="45"/>
    </row>
    <row r="438" spans="12:16">
      <c r="L438" s="38"/>
      <c r="M438" s="38"/>
      <c r="P438" s="45"/>
    </row>
    <row r="439" spans="12:16">
      <c r="L439" s="38"/>
      <c r="M439" s="38"/>
      <c r="P439" s="45"/>
    </row>
    <row r="440" spans="12:16">
      <c r="L440" s="38"/>
      <c r="M440" s="38"/>
      <c r="P440" s="45"/>
    </row>
    <row r="441" spans="12:16">
      <c r="L441" s="38"/>
      <c r="M441" s="38"/>
      <c r="P441" s="45"/>
    </row>
    <row r="442" spans="12:16">
      <c r="L442" s="38"/>
      <c r="M442" s="38"/>
      <c r="P442" s="45"/>
    </row>
    <row r="443" spans="12:16">
      <c r="L443" s="38"/>
      <c r="M443" s="38"/>
      <c r="P443" s="45"/>
    </row>
    <row r="444" spans="12:16">
      <c r="L444" s="38"/>
      <c r="M444" s="38"/>
      <c r="P444" s="45"/>
    </row>
    <row r="445" spans="12:16">
      <c r="L445" s="38"/>
      <c r="M445" s="38"/>
      <c r="P445" s="45"/>
    </row>
    <row r="446" spans="12:16">
      <c r="L446" s="38"/>
      <c r="M446" s="38"/>
      <c r="P446" s="45"/>
    </row>
    <row r="447" spans="12:16">
      <c r="L447" s="38"/>
      <c r="M447" s="38"/>
      <c r="P447" s="45"/>
    </row>
    <row r="448" spans="12:16">
      <c r="L448" s="38"/>
      <c r="M448" s="38"/>
      <c r="P448" s="45"/>
    </row>
    <row r="449" spans="12:16">
      <c r="L449" s="38"/>
      <c r="M449" s="38"/>
      <c r="P449" s="45"/>
    </row>
    <row r="450" spans="12:16">
      <c r="L450" s="38"/>
      <c r="M450" s="38"/>
      <c r="P450" s="45"/>
    </row>
    <row r="451" spans="12:16">
      <c r="L451" s="38"/>
      <c r="M451" s="38"/>
      <c r="P451" s="45"/>
    </row>
    <row r="452" spans="12:16">
      <c r="L452" s="38"/>
      <c r="M452" s="38"/>
      <c r="P452" s="45"/>
    </row>
    <row r="453" spans="12:16">
      <c r="L453" s="38"/>
      <c r="M453" s="38"/>
      <c r="P453" s="45"/>
    </row>
    <row r="454" spans="12:16">
      <c r="L454" s="38"/>
      <c r="M454" s="38"/>
      <c r="P454" s="45"/>
    </row>
    <row r="455" spans="12:16">
      <c r="L455" s="38"/>
      <c r="M455" s="38"/>
      <c r="P455" s="45"/>
    </row>
    <row r="456" spans="12:16">
      <c r="L456" s="38"/>
      <c r="M456" s="38"/>
      <c r="P456" s="45"/>
    </row>
    <row r="457" spans="12:16">
      <c r="L457" s="38"/>
      <c r="M457" s="38"/>
      <c r="P457" s="45"/>
    </row>
    <row r="458" spans="12:16">
      <c r="L458" s="38"/>
      <c r="M458" s="38"/>
      <c r="P458" s="45"/>
    </row>
    <row r="459" spans="12:16">
      <c r="L459" s="38"/>
      <c r="M459" s="38"/>
      <c r="P459" s="45"/>
    </row>
    <row r="460" spans="12:16">
      <c r="L460" s="38"/>
      <c r="M460" s="38"/>
      <c r="P460" s="45"/>
    </row>
    <row r="461" spans="12:16">
      <c r="L461" s="38"/>
      <c r="M461" s="38"/>
      <c r="P461" s="45"/>
    </row>
    <row r="462" spans="12:16">
      <c r="L462" s="38"/>
      <c r="M462" s="38"/>
      <c r="P462" s="45"/>
    </row>
    <row r="463" spans="12:16">
      <c r="L463" s="38"/>
      <c r="M463" s="38"/>
      <c r="P463" s="45"/>
    </row>
    <row r="464" spans="12:16">
      <c r="L464" s="38"/>
      <c r="M464" s="38"/>
      <c r="P464" s="45"/>
    </row>
    <row r="465" spans="12:16">
      <c r="L465" s="38"/>
      <c r="M465" s="38"/>
      <c r="P465" s="45"/>
    </row>
    <row r="466" spans="12:16">
      <c r="L466" s="38"/>
      <c r="M466" s="38"/>
      <c r="P466" s="45"/>
    </row>
    <row r="467" spans="12:16">
      <c r="L467" s="38"/>
      <c r="M467" s="38"/>
      <c r="P467" s="45"/>
    </row>
    <row r="468" spans="12:16">
      <c r="L468" s="38"/>
      <c r="M468" s="38"/>
      <c r="P468" s="45"/>
    </row>
    <row r="469" spans="12:16">
      <c r="L469" s="38"/>
      <c r="M469" s="38"/>
      <c r="P469" s="45"/>
    </row>
    <row r="470" spans="12:16">
      <c r="L470" s="38"/>
      <c r="M470" s="38"/>
      <c r="P470" s="45"/>
    </row>
    <row r="471" spans="12:16">
      <c r="L471" s="38"/>
      <c r="M471" s="38"/>
      <c r="P471" s="45"/>
    </row>
    <row r="472" spans="12:16">
      <c r="L472" s="38"/>
      <c r="M472" s="38"/>
      <c r="P472" s="45"/>
    </row>
    <row r="473" spans="12:16">
      <c r="L473" s="38"/>
      <c r="M473" s="38"/>
      <c r="P473" s="45"/>
    </row>
    <row r="474" spans="12:16">
      <c r="L474" s="38"/>
      <c r="M474" s="38"/>
      <c r="P474" s="45"/>
    </row>
    <row r="475" spans="12:16">
      <c r="L475" s="38"/>
      <c r="M475" s="38"/>
      <c r="P475" s="45"/>
    </row>
    <row r="476" spans="12:16">
      <c r="L476" s="38"/>
      <c r="M476" s="38"/>
      <c r="P476" s="45"/>
    </row>
    <row r="477" spans="12:16">
      <c r="L477" s="38"/>
      <c r="M477" s="38"/>
      <c r="P477" s="45"/>
    </row>
    <row r="478" spans="12:16">
      <c r="L478" s="38"/>
      <c r="M478" s="38"/>
      <c r="P478" s="45"/>
    </row>
    <row r="479" spans="12:16">
      <c r="L479" s="38"/>
      <c r="M479" s="38"/>
      <c r="P479" s="45"/>
    </row>
    <row r="480" spans="12:16">
      <c r="L480" s="38"/>
      <c r="M480" s="38"/>
      <c r="P480" s="45"/>
    </row>
    <row r="481" spans="12:16">
      <c r="L481" s="38"/>
      <c r="M481" s="38"/>
      <c r="P481" s="45"/>
    </row>
    <row r="482" spans="12:16">
      <c r="L482" s="38"/>
      <c r="M482" s="38"/>
      <c r="P482" s="45"/>
    </row>
    <row r="483" spans="12:16">
      <c r="L483" s="38"/>
      <c r="M483" s="38"/>
      <c r="P483" s="45"/>
    </row>
    <row r="484" spans="12:16">
      <c r="L484" s="38"/>
      <c r="M484" s="38"/>
      <c r="P484" s="45"/>
    </row>
    <row r="485" spans="12:16">
      <c r="L485" s="38"/>
      <c r="M485" s="38"/>
      <c r="P485" s="45"/>
    </row>
    <row r="486" spans="12:16">
      <c r="L486" s="38"/>
      <c r="M486" s="38"/>
      <c r="P486" s="45"/>
    </row>
    <row r="487" spans="12:16">
      <c r="L487" s="38"/>
      <c r="M487" s="38"/>
      <c r="P487" s="45"/>
    </row>
    <row r="488" spans="12:16">
      <c r="L488" s="38"/>
      <c r="M488" s="38"/>
      <c r="P488" s="45"/>
    </row>
    <row r="489" spans="12:16">
      <c r="L489" s="38"/>
      <c r="M489" s="38"/>
      <c r="P489" s="45"/>
    </row>
    <row r="490" spans="12:16">
      <c r="L490" s="38"/>
      <c r="M490" s="38"/>
      <c r="P490" s="45"/>
    </row>
    <row r="491" spans="12:16">
      <c r="L491" s="38"/>
      <c r="M491" s="38"/>
      <c r="P491" s="45"/>
    </row>
    <row r="492" spans="12:16">
      <c r="L492" s="38"/>
      <c r="M492" s="38"/>
      <c r="P492" s="45"/>
    </row>
    <row r="493" spans="12:16">
      <c r="L493" s="38"/>
      <c r="M493" s="38"/>
      <c r="P493" s="45"/>
    </row>
    <row r="494" spans="12:16">
      <c r="L494" s="38"/>
      <c r="M494" s="38"/>
      <c r="P494" s="45"/>
    </row>
    <row r="495" spans="12:16">
      <c r="L495" s="38"/>
      <c r="M495" s="38"/>
      <c r="P495" s="45"/>
    </row>
    <row r="496" spans="12:16">
      <c r="L496" s="38"/>
      <c r="M496" s="38"/>
      <c r="P496" s="45"/>
    </row>
    <row r="497" spans="12:16">
      <c r="L497" s="38"/>
      <c r="M497" s="38"/>
      <c r="P497" s="45"/>
    </row>
    <row r="498" spans="12:16">
      <c r="L498" s="38"/>
      <c r="M498" s="38"/>
      <c r="P498" s="45"/>
    </row>
    <row r="499" spans="12:16">
      <c r="L499" s="38"/>
      <c r="M499" s="38"/>
      <c r="P499" s="45"/>
    </row>
    <row r="500" spans="12:16">
      <c r="L500" s="38"/>
      <c r="M500" s="38"/>
      <c r="P500" s="45"/>
    </row>
    <row r="501" spans="12:16">
      <c r="L501" s="38"/>
      <c r="M501" s="38"/>
      <c r="P501" s="45"/>
    </row>
    <row r="502" spans="12:16">
      <c r="L502" s="38"/>
      <c r="M502" s="38"/>
      <c r="P502" s="45"/>
    </row>
    <row r="503" spans="12:16">
      <c r="L503" s="38"/>
      <c r="M503" s="38"/>
      <c r="P503" s="45"/>
    </row>
    <row r="504" spans="12:16">
      <c r="L504" s="38"/>
      <c r="M504" s="38"/>
      <c r="P504" s="45"/>
    </row>
    <row r="505" spans="12:16">
      <c r="L505" s="38"/>
      <c r="M505" s="38"/>
      <c r="P505" s="45"/>
    </row>
    <row r="506" spans="12:16">
      <c r="L506" s="38"/>
      <c r="M506" s="38"/>
      <c r="P506" s="45"/>
    </row>
    <row r="507" spans="12:16">
      <c r="L507" s="38"/>
      <c r="M507" s="38"/>
      <c r="P507" s="45"/>
    </row>
    <row r="508" spans="12:16">
      <c r="L508" s="38"/>
      <c r="M508" s="38"/>
      <c r="P508" s="45"/>
    </row>
    <row r="509" spans="12:16">
      <c r="L509" s="38"/>
      <c r="M509" s="38"/>
      <c r="P509" s="45"/>
    </row>
    <row r="510" spans="12:16">
      <c r="L510" s="38"/>
      <c r="M510" s="38"/>
      <c r="P510" s="45"/>
    </row>
    <row r="511" spans="12:16">
      <c r="L511" s="38"/>
      <c r="M511" s="38"/>
      <c r="P511" s="45"/>
    </row>
    <row r="512" spans="12:16">
      <c r="L512" s="38"/>
      <c r="M512" s="38"/>
      <c r="P512" s="45"/>
    </row>
    <row r="513" spans="12:16">
      <c r="L513" s="38"/>
      <c r="M513" s="38"/>
      <c r="P513" s="45"/>
    </row>
    <row r="514" spans="12:16">
      <c r="L514" s="38"/>
      <c r="M514" s="38"/>
      <c r="P514" s="45"/>
    </row>
    <row r="515" spans="12:16">
      <c r="L515" s="38"/>
      <c r="M515" s="38"/>
      <c r="P515" s="45"/>
    </row>
    <row r="516" spans="12:16">
      <c r="L516" s="38"/>
      <c r="M516" s="38"/>
      <c r="P516" s="45"/>
    </row>
    <row r="517" spans="12:16">
      <c r="L517" s="38"/>
      <c r="M517" s="38"/>
      <c r="P517" s="45"/>
    </row>
    <row r="518" spans="12:16">
      <c r="L518" s="38"/>
      <c r="M518" s="38"/>
      <c r="P518" s="45"/>
    </row>
    <row r="519" spans="12:16">
      <c r="L519" s="38"/>
      <c r="M519" s="38"/>
      <c r="P519" s="45"/>
    </row>
    <row r="520" spans="12:16">
      <c r="L520" s="38"/>
      <c r="M520" s="38"/>
      <c r="P520" s="45"/>
    </row>
    <row r="521" spans="12:16">
      <c r="L521" s="38"/>
      <c r="M521" s="38"/>
      <c r="P521" s="45"/>
    </row>
    <row r="522" spans="12:16">
      <c r="L522" s="38"/>
      <c r="M522" s="38"/>
      <c r="P522" s="45"/>
    </row>
    <row r="523" spans="12:16">
      <c r="L523" s="38"/>
      <c r="M523" s="38"/>
      <c r="P523" s="45"/>
    </row>
    <row r="524" spans="12:16">
      <c r="L524" s="38"/>
      <c r="M524" s="38"/>
      <c r="P524" s="45"/>
    </row>
    <row r="525" spans="12:16">
      <c r="L525" s="38"/>
      <c r="M525" s="38"/>
      <c r="P525" s="45"/>
    </row>
    <row r="526" spans="12:16">
      <c r="L526" s="38"/>
      <c r="M526" s="38"/>
      <c r="P526" s="45"/>
    </row>
    <row r="527" spans="12:16">
      <c r="L527" s="38"/>
      <c r="M527" s="38"/>
      <c r="P527" s="45"/>
    </row>
    <row r="528" spans="12:16">
      <c r="L528" s="38"/>
      <c r="M528" s="38"/>
      <c r="P528" s="45"/>
    </row>
    <row r="529" spans="12:16">
      <c r="L529" s="38"/>
      <c r="M529" s="38"/>
      <c r="P529" s="45"/>
    </row>
    <row r="530" spans="12:16">
      <c r="L530" s="38"/>
      <c r="M530" s="38"/>
      <c r="P530" s="45"/>
    </row>
    <row r="531" spans="12:16">
      <c r="L531" s="38"/>
      <c r="M531" s="38"/>
      <c r="P531" s="45"/>
    </row>
    <row r="532" spans="12:16">
      <c r="L532" s="38"/>
      <c r="M532" s="38"/>
      <c r="P532" s="45"/>
    </row>
    <row r="533" spans="12:16">
      <c r="L533" s="38"/>
      <c r="M533" s="38"/>
      <c r="P533" s="45"/>
    </row>
    <row r="534" spans="12:16">
      <c r="L534" s="38"/>
      <c r="M534" s="38"/>
      <c r="P534" s="45"/>
    </row>
    <row r="535" spans="12:16">
      <c r="L535" s="38"/>
      <c r="M535" s="38"/>
      <c r="P535" s="45"/>
    </row>
    <row r="536" spans="12:16">
      <c r="L536" s="38"/>
      <c r="M536" s="38"/>
      <c r="P536" s="45"/>
    </row>
    <row r="537" spans="12:16">
      <c r="L537" s="38"/>
      <c r="M537" s="38"/>
      <c r="P537" s="45"/>
    </row>
    <row r="538" spans="12:16">
      <c r="L538" s="38"/>
      <c r="M538" s="38"/>
      <c r="P538" s="45"/>
    </row>
    <row r="539" spans="12:16">
      <c r="L539" s="38"/>
      <c r="M539" s="38"/>
      <c r="P539" s="45"/>
    </row>
    <row r="540" spans="12:16">
      <c r="L540" s="38"/>
      <c r="M540" s="38"/>
      <c r="P540" s="45"/>
    </row>
    <row r="541" spans="12:16">
      <c r="L541" s="38"/>
      <c r="M541" s="38"/>
      <c r="P541" s="45"/>
    </row>
    <row r="542" spans="12:16">
      <c r="L542" s="38"/>
      <c r="M542" s="38"/>
      <c r="P542" s="45"/>
    </row>
    <row r="543" spans="12:16">
      <c r="L543" s="38"/>
      <c r="M543" s="38"/>
      <c r="P543" s="45"/>
    </row>
    <row r="544" spans="12:16">
      <c r="L544" s="38"/>
      <c r="M544" s="38"/>
      <c r="P544" s="45"/>
    </row>
    <row r="545" spans="12:16">
      <c r="L545" s="38"/>
      <c r="M545" s="38"/>
      <c r="P545" s="45"/>
    </row>
    <row r="546" spans="12:16">
      <c r="L546" s="38"/>
      <c r="M546" s="38"/>
      <c r="P546" s="45"/>
    </row>
    <row r="547" spans="12:16">
      <c r="L547" s="38"/>
      <c r="M547" s="38"/>
      <c r="P547" s="45"/>
    </row>
    <row r="548" spans="12:16">
      <c r="L548" s="38"/>
      <c r="M548" s="38"/>
      <c r="P548" s="45"/>
    </row>
    <row r="549" spans="12:16">
      <c r="L549" s="38"/>
      <c r="M549" s="38"/>
      <c r="P549" s="45"/>
    </row>
    <row r="550" spans="12:16">
      <c r="L550" s="38"/>
      <c r="M550" s="38"/>
      <c r="P550" s="45"/>
    </row>
    <row r="551" spans="12:16">
      <c r="L551" s="38"/>
      <c r="M551" s="38"/>
      <c r="P551" s="45"/>
    </row>
    <row r="552" spans="12:16">
      <c r="L552" s="38"/>
      <c r="M552" s="38"/>
      <c r="P552" s="45"/>
    </row>
    <row r="553" spans="12:16">
      <c r="L553" s="38"/>
      <c r="M553" s="38"/>
      <c r="P553" s="45"/>
    </row>
    <row r="554" spans="12:16">
      <c r="L554" s="38"/>
      <c r="M554" s="38"/>
      <c r="P554" s="45"/>
    </row>
    <row r="555" spans="12:16">
      <c r="L555" s="38"/>
      <c r="M555" s="38"/>
      <c r="P555" s="45"/>
    </row>
    <row r="556" spans="12:16">
      <c r="L556" s="38"/>
      <c r="M556" s="38"/>
      <c r="P556" s="45"/>
    </row>
    <row r="557" spans="12:16">
      <c r="L557" s="38"/>
      <c r="M557" s="38"/>
      <c r="P557" s="45"/>
    </row>
    <row r="558" spans="12:16">
      <c r="L558" s="38"/>
      <c r="M558" s="38"/>
      <c r="P558" s="45"/>
    </row>
    <row r="559" spans="12:16">
      <c r="L559" s="38"/>
      <c r="M559" s="38"/>
      <c r="P559" s="45"/>
    </row>
    <row r="560" spans="12:16">
      <c r="L560" s="38"/>
      <c r="M560" s="38"/>
      <c r="P560" s="45"/>
    </row>
    <row r="561" spans="12:16">
      <c r="L561" s="38"/>
      <c r="M561" s="38"/>
      <c r="P561" s="45"/>
    </row>
    <row r="562" spans="12:16">
      <c r="L562" s="38"/>
      <c r="M562" s="38"/>
      <c r="P562" s="45"/>
    </row>
    <row r="563" spans="12:16">
      <c r="L563" s="38"/>
      <c r="M563" s="38"/>
      <c r="P563" s="45"/>
    </row>
    <row r="564" spans="12:16">
      <c r="L564" s="38"/>
      <c r="M564" s="38"/>
      <c r="P564" s="45"/>
    </row>
    <row r="565" spans="12:16">
      <c r="L565" s="38"/>
      <c r="M565" s="38"/>
      <c r="P565" s="45"/>
    </row>
    <row r="566" spans="12:16">
      <c r="L566" s="38"/>
      <c r="M566" s="38"/>
      <c r="P566" s="45"/>
    </row>
    <row r="567" spans="12:16">
      <c r="L567" s="38"/>
      <c r="M567" s="38"/>
      <c r="P567" s="45"/>
    </row>
    <row r="568" spans="12:16">
      <c r="L568" s="38"/>
      <c r="M568" s="38"/>
      <c r="P568" s="45"/>
    </row>
    <row r="569" spans="12:16">
      <c r="L569" s="38"/>
      <c r="M569" s="38"/>
      <c r="P569" s="45"/>
    </row>
    <row r="570" spans="12:16">
      <c r="L570" s="38"/>
      <c r="M570" s="38"/>
      <c r="P570" s="45"/>
    </row>
    <row r="571" spans="12:16">
      <c r="L571" s="38"/>
      <c r="M571" s="38"/>
      <c r="P571" s="45"/>
    </row>
    <row r="572" spans="12:16">
      <c r="L572" s="38"/>
      <c r="M572" s="38"/>
      <c r="P572" s="45"/>
    </row>
    <row r="573" spans="12:16">
      <c r="L573" s="38"/>
      <c r="M573" s="38"/>
      <c r="P573" s="45"/>
    </row>
    <row r="574" spans="12:16">
      <c r="L574" s="38"/>
      <c r="M574" s="38"/>
      <c r="P574" s="45"/>
    </row>
    <row r="575" spans="12:16">
      <c r="L575" s="38"/>
      <c r="M575" s="38"/>
      <c r="P575" s="45"/>
    </row>
    <row r="576" spans="12:16">
      <c r="L576" s="38"/>
      <c r="M576" s="38"/>
      <c r="P576" s="45"/>
    </row>
    <row r="577" spans="12:16">
      <c r="L577" s="38"/>
      <c r="M577" s="38"/>
      <c r="P577" s="45"/>
    </row>
    <row r="578" spans="12:16">
      <c r="L578" s="38"/>
      <c r="M578" s="38"/>
      <c r="P578" s="45"/>
    </row>
    <row r="579" spans="12:16">
      <c r="L579" s="38"/>
      <c r="M579" s="38"/>
      <c r="P579" s="45"/>
    </row>
    <row r="580" spans="12:16">
      <c r="L580" s="38"/>
      <c r="M580" s="38"/>
      <c r="P580" s="45"/>
    </row>
    <row r="581" spans="12:16">
      <c r="L581" s="38"/>
      <c r="M581" s="38"/>
      <c r="P581" s="45"/>
    </row>
    <row r="582" spans="12:16">
      <c r="L582" s="38"/>
      <c r="M582" s="38"/>
      <c r="P582" s="45"/>
    </row>
    <row r="583" spans="12:16">
      <c r="L583" s="38"/>
      <c r="M583" s="38"/>
      <c r="P583" s="45"/>
    </row>
    <row r="584" spans="12:16">
      <c r="L584" s="38"/>
      <c r="M584" s="38"/>
      <c r="P584" s="45"/>
    </row>
    <row r="585" spans="12:16">
      <c r="L585" s="38"/>
      <c r="M585" s="38"/>
      <c r="P585" s="45"/>
    </row>
    <row r="586" spans="12:16">
      <c r="L586" s="38"/>
      <c r="M586" s="38"/>
      <c r="P586" s="45"/>
    </row>
    <row r="587" spans="12:16">
      <c r="L587" s="38"/>
      <c r="M587" s="38"/>
      <c r="P587" s="45"/>
    </row>
    <row r="588" spans="12:16">
      <c r="L588" s="38"/>
      <c r="M588" s="38"/>
      <c r="P588" s="45"/>
    </row>
    <row r="589" spans="12:16">
      <c r="L589" s="38"/>
      <c r="M589" s="38"/>
      <c r="P589" s="45"/>
    </row>
    <row r="590" spans="12:16">
      <c r="L590" s="38"/>
      <c r="M590" s="38"/>
      <c r="P590" s="45"/>
    </row>
    <row r="591" spans="12:16">
      <c r="L591" s="38"/>
      <c r="M591" s="38"/>
      <c r="P591" s="45"/>
    </row>
    <row r="592" spans="12:16">
      <c r="L592" s="38"/>
      <c r="M592" s="38"/>
      <c r="P592" s="45"/>
    </row>
    <row r="593" spans="12:16">
      <c r="L593" s="38"/>
      <c r="M593" s="38"/>
      <c r="P593" s="45"/>
    </row>
    <row r="594" spans="12:16">
      <c r="L594" s="38"/>
      <c r="M594" s="38"/>
      <c r="P594" s="45"/>
    </row>
    <row r="595" spans="12:16">
      <c r="L595" s="38"/>
      <c r="M595" s="38"/>
      <c r="P595" s="45"/>
    </row>
    <row r="596" spans="12:16">
      <c r="L596" s="38"/>
      <c r="M596" s="38"/>
      <c r="P596" s="45"/>
    </row>
    <row r="597" spans="12:16">
      <c r="L597" s="38"/>
      <c r="M597" s="38"/>
      <c r="P597" s="45"/>
    </row>
    <row r="598" spans="12:16">
      <c r="L598" s="38"/>
      <c r="M598" s="38"/>
      <c r="P598" s="45"/>
    </row>
    <row r="599" spans="12:16">
      <c r="L599" s="38"/>
      <c r="M599" s="38"/>
      <c r="P599" s="45"/>
    </row>
    <row r="600" spans="12:16">
      <c r="L600" s="38"/>
      <c r="M600" s="38"/>
      <c r="P600" s="45"/>
    </row>
    <row r="601" spans="12:16">
      <c r="L601" s="38"/>
      <c r="M601" s="38"/>
      <c r="P601" s="45"/>
    </row>
    <row r="602" spans="12:16">
      <c r="L602" s="38"/>
      <c r="M602" s="38"/>
      <c r="P602" s="45"/>
    </row>
    <row r="603" spans="12:16">
      <c r="L603" s="38"/>
      <c r="M603" s="38"/>
      <c r="P603" s="45"/>
    </row>
    <row r="604" spans="12:16">
      <c r="L604" s="38"/>
      <c r="M604" s="38"/>
      <c r="P604" s="45"/>
    </row>
    <row r="605" spans="12:16">
      <c r="L605" s="38"/>
      <c r="M605" s="38"/>
      <c r="P605" s="45"/>
    </row>
    <row r="606" spans="12:16">
      <c r="L606" s="38"/>
      <c r="M606" s="38"/>
      <c r="P606" s="45"/>
    </row>
    <row r="607" spans="12:16">
      <c r="L607" s="38"/>
      <c r="M607" s="38"/>
      <c r="P607" s="45"/>
    </row>
    <row r="608" spans="12:16">
      <c r="L608" s="38"/>
      <c r="M608" s="38"/>
      <c r="P608" s="45"/>
    </row>
    <row r="609" spans="12:16">
      <c r="L609" s="38"/>
      <c r="M609" s="38"/>
      <c r="P609" s="45"/>
    </row>
    <row r="610" spans="12:16">
      <c r="L610" s="38"/>
      <c r="M610" s="38"/>
      <c r="P610" s="45"/>
    </row>
    <row r="611" spans="12:16">
      <c r="L611" s="38"/>
      <c r="M611" s="38"/>
      <c r="P611" s="45"/>
    </row>
    <row r="612" spans="12:16">
      <c r="L612" s="38"/>
      <c r="M612" s="38"/>
      <c r="P612" s="45"/>
    </row>
    <row r="613" spans="12:16">
      <c r="L613" s="38"/>
      <c r="M613" s="38"/>
      <c r="P613" s="45"/>
    </row>
    <row r="614" spans="12:16">
      <c r="L614" s="38"/>
      <c r="M614" s="38"/>
      <c r="P614" s="45"/>
    </row>
    <row r="615" spans="12:16">
      <c r="L615" s="38"/>
      <c r="M615" s="38"/>
      <c r="P615" s="45"/>
    </row>
    <row r="616" spans="12:16">
      <c r="L616" s="38"/>
      <c r="M616" s="38"/>
      <c r="P616" s="45"/>
    </row>
    <row r="617" spans="12:16">
      <c r="L617" s="38"/>
      <c r="M617" s="38"/>
      <c r="P617" s="45"/>
    </row>
    <row r="618" spans="12:16">
      <c r="L618" s="38"/>
      <c r="M618" s="38"/>
      <c r="P618" s="45"/>
    </row>
    <row r="619" spans="12:16">
      <c r="L619" s="38"/>
      <c r="M619" s="38"/>
      <c r="P619" s="45"/>
    </row>
    <row r="620" spans="12:16">
      <c r="L620" s="38"/>
      <c r="M620" s="38"/>
      <c r="P620" s="45"/>
    </row>
    <row r="621" spans="12:16">
      <c r="L621" s="38"/>
      <c r="M621" s="38"/>
      <c r="P621" s="45"/>
    </row>
    <row r="622" spans="12:16">
      <c r="L622" s="38"/>
      <c r="M622" s="38"/>
      <c r="P622" s="45"/>
    </row>
    <row r="623" spans="12:16">
      <c r="L623" s="38"/>
      <c r="M623" s="38"/>
      <c r="P623" s="45"/>
    </row>
    <row r="624" spans="12:16">
      <c r="L624" s="38"/>
      <c r="M624" s="38"/>
      <c r="P624" s="45"/>
    </row>
    <row r="625" spans="12:16">
      <c r="L625" s="38"/>
      <c r="M625" s="38"/>
      <c r="P625" s="45"/>
    </row>
    <row r="626" spans="12:16">
      <c r="L626" s="38"/>
      <c r="M626" s="38"/>
      <c r="P626" s="45"/>
    </row>
    <row r="627" spans="12:16">
      <c r="L627" s="38"/>
      <c r="M627" s="38"/>
      <c r="P627" s="45"/>
    </row>
    <row r="628" spans="12:16">
      <c r="L628" s="38"/>
      <c r="M628" s="38"/>
      <c r="P628" s="45"/>
    </row>
    <row r="629" spans="12:16">
      <c r="L629" s="38"/>
      <c r="M629" s="38"/>
      <c r="P629" s="45"/>
    </row>
    <row r="630" spans="12:16">
      <c r="L630" s="38"/>
      <c r="M630" s="38"/>
      <c r="P630" s="45"/>
    </row>
    <row r="631" spans="12:16">
      <c r="L631" s="38"/>
      <c r="M631" s="38"/>
      <c r="P631" s="45"/>
    </row>
    <row r="632" spans="12:16">
      <c r="L632" s="38"/>
      <c r="M632" s="38"/>
      <c r="P632" s="45"/>
    </row>
    <row r="633" spans="12:16">
      <c r="L633" s="38"/>
      <c r="M633" s="38"/>
      <c r="P633" s="45"/>
    </row>
    <row r="634" spans="12:16">
      <c r="L634" s="38"/>
      <c r="M634" s="38"/>
      <c r="P634" s="45"/>
    </row>
    <row r="635" spans="12:16">
      <c r="L635" s="38"/>
      <c r="M635" s="38"/>
      <c r="P635" s="45"/>
    </row>
    <row r="636" spans="12:16">
      <c r="L636" s="38"/>
      <c r="M636" s="38"/>
      <c r="P636" s="45"/>
    </row>
    <row r="637" spans="12:16">
      <c r="L637" s="38"/>
      <c r="M637" s="38"/>
      <c r="P637" s="45"/>
    </row>
    <row r="638" spans="12:16">
      <c r="L638" s="38"/>
      <c r="M638" s="38"/>
      <c r="P638" s="45"/>
    </row>
    <row r="639" spans="12:16">
      <c r="L639" s="38"/>
      <c r="M639" s="38"/>
      <c r="P639" s="45"/>
    </row>
    <row r="640" spans="12:16">
      <c r="L640" s="38"/>
      <c r="M640" s="38"/>
      <c r="P640" s="45"/>
    </row>
    <row r="641" spans="12:16">
      <c r="L641" s="38"/>
      <c r="M641" s="38"/>
      <c r="P641" s="45"/>
    </row>
    <row r="642" spans="12:16">
      <c r="L642" s="38"/>
      <c r="M642" s="38"/>
      <c r="P642" s="45"/>
    </row>
    <row r="643" spans="12:16">
      <c r="L643" s="38"/>
      <c r="M643" s="38"/>
      <c r="P643" s="45"/>
    </row>
    <row r="644" spans="12:16">
      <c r="L644" s="38"/>
      <c r="M644" s="38"/>
      <c r="P644" s="45"/>
    </row>
    <row r="645" spans="12:16">
      <c r="L645" s="38"/>
      <c r="M645" s="38"/>
      <c r="P645" s="45"/>
    </row>
    <row r="646" spans="12:16">
      <c r="L646" s="38"/>
      <c r="M646" s="38"/>
      <c r="P646" s="45"/>
    </row>
    <row r="647" spans="12:16">
      <c r="L647" s="38"/>
      <c r="M647" s="38"/>
      <c r="P647" s="45"/>
    </row>
    <row r="648" spans="12:16">
      <c r="L648" s="38"/>
      <c r="M648" s="38"/>
      <c r="P648" s="45"/>
    </row>
    <row r="649" spans="12:16">
      <c r="L649" s="38"/>
      <c r="M649" s="38"/>
      <c r="P649" s="45"/>
    </row>
    <row r="650" spans="12:16">
      <c r="L650" s="38"/>
      <c r="M650" s="38"/>
      <c r="P650" s="45"/>
    </row>
    <row r="651" spans="12:16">
      <c r="L651" s="38"/>
      <c r="M651" s="38"/>
      <c r="P651" s="45"/>
    </row>
    <row r="652" spans="12:16">
      <c r="L652" s="38"/>
      <c r="M652" s="38"/>
      <c r="P652" s="45"/>
    </row>
    <row r="653" spans="12:16">
      <c r="L653" s="38"/>
      <c r="M653" s="38"/>
      <c r="P653" s="45"/>
    </row>
    <row r="654" spans="12:16">
      <c r="L654" s="38"/>
      <c r="M654" s="38"/>
      <c r="P654" s="45"/>
    </row>
    <row r="655" spans="12:16">
      <c r="L655" s="38"/>
      <c r="M655" s="38"/>
      <c r="P655" s="45"/>
    </row>
    <row r="656" spans="12:16">
      <c r="L656" s="38"/>
      <c r="M656" s="38"/>
      <c r="P656" s="45"/>
    </row>
    <row r="657" spans="12:16">
      <c r="L657" s="38"/>
      <c r="M657" s="38"/>
      <c r="P657" s="45"/>
    </row>
    <row r="658" spans="12:16">
      <c r="L658" s="38"/>
      <c r="M658" s="38"/>
      <c r="P658" s="45"/>
    </row>
    <row r="659" spans="12:16">
      <c r="L659" s="38"/>
      <c r="M659" s="38"/>
      <c r="P659" s="45"/>
    </row>
    <row r="660" spans="12:16">
      <c r="L660" s="38"/>
      <c r="M660" s="38"/>
      <c r="P660" s="45"/>
    </row>
    <row r="661" spans="12:16">
      <c r="L661" s="38"/>
      <c r="M661" s="38"/>
      <c r="P661" s="45"/>
    </row>
    <row r="662" spans="12:16">
      <c r="L662" s="38"/>
      <c r="M662" s="38"/>
      <c r="P662" s="45"/>
    </row>
    <row r="663" spans="12:16">
      <c r="L663" s="38"/>
      <c r="M663" s="38"/>
      <c r="P663" s="45"/>
    </row>
    <row r="664" spans="12:16">
      <c r="L664" s="38"/>
      <c r="M664" s="38"/>
      <c r="P664" s="45"/>
    </row>
    <row r="665" spans="12:16">
      <c r="L665" s="38"/>
      <c r="M665" s="38"/>
      <c r="P665" s="45"/>
    </row>
    <row r="666" spans="12:16">
      <c r="L666" s="38"/>
      <c r="M666" s="38"/>
      <c r="P666" s="45"/>
    </row>
    <row r="667" spans="12:16">
      <c r="L667" s="38"/>
      <c r="M667" s="38"/>
      <c r="P667" s="45"/>
    </row>
    <row r="668" spans="12:16">
      <c r="L668" s="38"/>
      <c r="M668" s="38"/>
      <c r="P668" s="45"/>
    </row>
    <row r="669" spans="12:16">
      <c r="L669" s="38"/>
      <c r="M669" s="38"/>
      <c r="P669" s="45"/>
    </row>
    <row r="670" spans="12:16">
      <c r="L670" s="38"/>
      <c r="M670" s="38"/>
      <c r="P670" s="45"/>
    </row>
    <row r="671" spans="12:16">
      <c r="L671" s="38"/>
      <c r="M671" s="38"/>
      <c r="P671" s="45"/>
    </row>
    <row r="672" spans="12:16">
      <c r="L672" s="38"/>
      <c r="M672" s="38"/>
      <c r="P672" s="45"/>
    </row>
    <row r="673" spans="12:16">
      <c r="L673" s="38"/>
      <c r="M673" s="38"/>
      <c r="P673" s="45"/>
    </row>
    <row r="674" spans="12:16">
      <c r="L674" s="38"/>
      <c r="M674" s="38"/>
      <c r="P674" s="45"/>
    </row>
    <row r="675" spans="12:16">
      <c r="L675" s="38"/>
      <c r="M675" s="38"/>
      <c r="P675" s="45"/>
    </row>
    <row r="676" spans="12:16">
      <c r="L676" s="38"/>
      <c r="M676" s="38"/>
      <c r="P676" s="45"/>
    </row>
    <row r="677" spans="12:16">
      <c r="L677" s="38"/>
      <c r="M677" s="38"/>
      <c r="P677" s="45"/>
    </row>
    <row r="678" spans="12:16">
      <c r="L678" s="38"/>
      <c r="M678" s="38"/>
      <c r="P678" s="45"/>
    </row>
    <row r="679" spans="12:16">
      <c r="L679" s="38"/>
      <c r="M679" s="38"/>
      <c r="P679" s="45"/>
    </row>
    <row r="680" spans="12:16">
      <c r="L680" s="38"/>
      <c r="M680" s="38"/>
      <c r="P680" s="45"/>
    </row>
    <row r="681" spans="12:16">
      <c r="L681" s="38"/>
      <c r="M681" s="38"/>
      <c r="P681" s="45"/>
    </row>
    <row r="682" spans="12:16">
      <c r="L682" s="38"/>
      <c r="M682" s="38"/>
      <c r="P682" s="45"/>
    </row>
    <row r="683" spans="12:16">
      <c r="L683" s="38"/>
      <c r="M683" s="38"/>
      <c r="P683" s="45"/>
    </row>
    <row r="684" spans="12:16">
      <c r="L684" s="38"/>
      <c r="M684" s="38"/>
      <c r="P684" s="45"/>
    </row>
    <row r="685" spans="12:16">
      <c r="L685" s="38"/>
      <c r="M685" s="38"/>
      <c r="P685" s="45"/>
    </row>
    <row r="686" spans="12:16">
      <c r="L686" s="38"/>
      <c r="M686" s="38"/>
      <c r="P686" s="45"/>
    </row>
    <row r="687" spans="12:16">
      <c r="L687" s="38"/>
      <c r="M687" s="38"/>
      <c r="P687" s="45"/>
    </row>
    <row r="688" spans="12:16">
      <c r="L688" s="38"/>
      <c r="M688" s="38"/>
      <c r="P688" s="45"/>
    </row>
    <row r="689" spans="12:16">
      <c r="L689" s="38"/>
      <c r="M689" s="38"/>
      <c r="P689" s="45"/>
    </row>
    <row r="690" spans="12:16">
      <c r="L690" s="38"/>
      <c r="M690" s="38"/>
      <c r="P690" s="45"/>
    </row>
    <row r="691" spans="12:16">
      <c r="L691" s="38"/>
      <c r="M691" s="38"/>
      <c r="P691" s="45"/>
    </row>
    <row r="692" spans="12:16">
      <c r="L692" s="38"/>
      <c r="M692" s="38"/>
      <c r="P692" s="45"/>
    </row>
    <row r="693" spans="12:16">
      <c r="L693" s="38"/>
      <c r="M693" s="38"/>
      <c r="P693" s="45"/>
    </row>
    <row r="694" spans="12:16">
      <c r="L694" s="38"/>
      <c r="M694" s="38"/>
      <c r="P694" s="45"/>
    </row>
    <row r="695" spans="12:16">
      <c r="L695" s="38"/>
      <c r="M695" s="38"/>
      <c r="P695" s="45"/>
    </row>
    <row r="696" spans="12:16">
      <c r="L696" s="38"/>
      <c r="M696" s="38"/>
      <c r="P696" s="45"/>
    </row>
    <row r="697" spans="12:16">
      <c r="L697" s="38"/>
      <c r="M697" s="38"/>
      <c r="P697" s="45"/>
    </row>
    <row r="698" spans="12:16">
      <c r="L698" s="38"/>
      <c r="M698" s="38"/>
      <c r="P698" s="45"/>
    </row>
    <row r="699" spans="12:16">
      <c r="L699" s="38"/>
      <c r="M699" s="38"/>
      <c r="P699" s="45"/>
    </row>
    <row r="700" spans="12:16">
      <c r="L700" s="38"/>
      <c r="M700" s="38"/>
      <c r="P700" s="45"/>
    </row>
    <row r="701" spans="12:16">
      <c r="L701" s="38"/>
      <c r="M701" s="38"/>
      <c r="P701" s="45"/>
    </row>
    <row r="702" spans="12:16">
      <c r="L702" s="38"/>
      <c r="M702" s="38"/>
      <c r="P702" s="45"/>
    </row>
    <row r="703" spans="12:16">
      <c r="L703" s="38"/>
      <c r="M703" s="38"/>
      <c r="P703" s="45"/>
    </row>
    <row r="704" spans="12:16">
      <c r="L704" s="38"/>
      <c r="M704" s="38"/>
      <c r="P704" s="45"/>
    </row>
    <row r="705" spans="12:16">
      <c r="L705" s="38"/>
      <c r="M705" s="38"/>
      <c r="P705" s="45"/>
    </row>
    <row r="706" spans="12:16">
      <c r="L706" s="38"/>
      <c r="M706" s="38"/>
      <c r="P706" s="45"/>
    </row>
    <row r="707" spans="12:16">
      <c r="L707" s="38"/>
      <c r="M707" s="38"/>
      <c r="P707" s="45"/>
    </row>
    <row r="708" spans="12:16">
      <c r="L708" s="38"/>
      <c r="M708" s="38"/>
      <c r="P708" s="45"/>
    </row>
    <row r="709" spans="12:16">
      <c r="L709" s="38"/>
      <c r="M709" s="38"/>
      <c r="P709" s="45"/>
    </row>
    <row r="710" spans="12:16">
      <c r="L710" s="38"/>
      <c r="M710" s="38"/>
      <c r="P710" s="45"/>
    </row>
    <row r="711" spans="12:16">
      <c r="L711" s="38"/>
      <c r="M711" s="38"/>
      <c r="P711" s="45"/>
    </row>
    <row r="712" spans="12:16">
      <c r="L712" s="38"/>
      <c r="M712" s="38"/>
      <c r="P712" s="45"/>
    </row>
    <row r="713" spans="12:16">
      <c r="L713" s="38"/>
      <c r="M713" s="38"/>
      <c r="P713" s="45"/>
    </row>
    <row r="714" spans="12:16">
      <c r="L714" s="38"/>
      <c r="M714" s="38"/>
      <c r="P714" s="45"/>
    </row>
    <row r="715" spans="12:16">
      <c r="L715" s="38"/>
      <c r="M715" s="38"/>
      <c r="P715" s="45"/>
    </row>
    <row r="716" spans="12:16">
      <c r="L716" s="38"/>
      <c r="M716" s="38"/>
      <c r="P716" s="45"/>
    </row>
    <row r="717" spans="12:16">
      <c r="L717" s="38"/>
      <c r="M717" s="38"/>
      <c r="P717" s="45"/>
    </row>
    <row r="718" spans="12:16">
      <c r="L718" s="38"/>
      <c r="M718" s="38"/>
      <c r="P718" s="45"/>
    </row>
    <row r="719" spans="12:16">
      <c r="L719" s="38"/>
      <c r="M719" s="38"/>
      <c r="P719" s="45"/>
    </row>
    <row r="720" spans="12:16">
      <c r="L720" s="38"/>
      <c r="M720" s="38"/>
      <c r="P720" s="45"/>
    </row>
    <row r="721" spans="12:16">
      <c r="L721" s="38"/>
      <c r="M721" s="38"/>
      <c r="P721" s="45"/>
    </row>
    <row r="722" spans="12:16">
      <c r="L722" s="38"/>
      <c r="M722" s="38"/>
      <c r="P722" s="45"/>
    </row>
    <row r="723" spans="12:16">
      <c r="L723" s="38"/>
      <c r="M723" s="38"/>
      <c r="P723" s="45"/>
    </row>
    <row r="724" spans="12:16">
      <c r="L724" s="38"/>
      <c r="M724" s="38"/>
      <c r="P724" s="45"/>
    </row>
    <row r="725" spans="12:16">
      <c r="L725" s="38"/>
      <c r="M725" s="38"/>
      <c r="P725" s="45"/>
    </row>
    <row r="726" spans="12:16">
      <c r="L726" s="38"/>
      <c r="M726" s="38"/>
      <c r="P726" s="45"/>
    </row>
    <row r="727" spans="12:16">
      <c r="L727" s="38"/>
      <c r="M727" s="38"/>
      <c r="P727" s="45"/>
    </row>
    <row r="728" spans="12:16">
      <c r="L728" s="38"/>
      <c r="M728" s="38"/>
      <c r="P728" s="45"/>
    </row>
    <row r="729" spans="12:16">
      <c r="L729" s="38"/>
      <c r="M729" s="38"/>
      <c r="P729" s="45"/>
    </row>
    <row r="730" spans="12:16">
      <c r="L730" s="38"/>
      <c r="M730" s="38"/>
      <c r="P730" s="45"/>
    </row>
    <row r="731" spans="12:16">
      <c r="L731" s="38"/>
      <c r="M731" s="38"/>
      <c r="P731" s="45"/>
    </row>
    <row r="732" spans="12:16">
      <c r="L732" s="38"/>
      <c r="M732" s="38"/>
      <c r="P732" s="45"/>
    </row>
    <row r="733" spans="12:16">
      <c r="L733" s="38"/>
      <c r="M733" s="38"/>
      <c r="P733" s="45"/>
    </row>
    <row r="734" spans="12:16">
      <c r="L734" s="38"/>
      <c r="M734" s="38"/>
      <c r="P734" s="45"/>
    </row>
    <row r="735" spans="12:16">
      <c r="L735" s="38"/>
      <c r="M735" s="38"/>
      <c r="P735" s="45"/>
    </row>
    <row r="736" spans="12:16">
      <c r="L736" s="38"/>
      <c r="M736" s="38"/>
      <c r="P736" s="45"/>
    </row>
    <row r="737" spans="12:16">
      <c r="L737" s="38"/>
      <c r="M737" s="38"/>
      <c r="P737" s="45"/>
    </row>
    <row r="738" spans="12:16">
      <c r="L738" s="38"/>
      <c r="M738" s="38"/>
      <c r="P738" s="45"/>
    </row>
    <row r="739" spans="12:16">
      <c r="L739" s="38"/>
      <c r="M739" s="38"/>
      <c r="P739" s="45"/>
    </row>
    <row r="740" spans="12:16">
      <c r="L740" s="38"/>
      <c r="M740" s="38"/>
      <c r="P740" s="45"/>
    </row>
    <row r="741" spans="12:16">
      <c r="L741" s="38"/>
      <c r="M741" s="38"/>
      <c r="P741" s="45"/>
    </row>
    <row r="742" spans="12:16">
      <c r="L742" s="38"/>
      <c r="M742" s="38"/>
      <c r="P742" s="45"/>
    </row>
    <row r="743" spans="12:16">
      <c r="L743" s="38"/>
      <c r="M743" s="38"/>
      <c r="P743" s="45"/>
    </row>
    <row r="744" spans="12:16">
      <c r="L744" s="38"/>
      <c r="M744" s="38"/>
      <c r="P744" s="45"/>
    </row>
    <row r="745" spans="12:16">
      <c r="L745" s="38"/>
      <c r="M745" s="38"/>
      <c r="P745" s="45"/>
    </row>
    <row r="746" spans="12:16">
      <c r="L746" s="38"/>
      <c r="M746" s="38"/>
      <c r="P746" s="45"/>
    </row>
    <row r="747" spans="12:16">
      <c r="L747" s="38"/>
      <c r="M747" s="38"/>
      <c r="P747" s="45"/>
    </row>
    <row r="748" spans="12:16">
      <c r="L748" s="38"/>
      <c r="M748" s="38"/>
      <c r="P748" s="45"/>
    </row>
    <row r="749" spans="12:16">
      <c r="L749" s="38"/>
      <c r="M749" s="38"/>
      <c r="P749" s="45"/>
    </row>
    <row r="750" spans="12:16">
      <c r="L750" s="38"/>
      <c r="M750" s="38"/>
      <c r="P750" s="45"/>
    </row>
    <row r="751" spans="12:16">
      <c r="L751" s="38"/>
      <c r="M751" s="38"/>
      <c r="P751" s="45"/>
    </row>
    <row r="752" spans="12:16">
      <c r="L752" s="38"/>
      <c r="M752" s="38"/>
      <c r="P752" s="45"/>
    </row>
    <row r="753" spans="12:16">
      <c r="L753" s="38"/>
      <c r="M753" s="38"/>
      <c r="P753" s="45"/>
    </row>
    <row r="754" spans="12:16">
      <c r="L754" s="38"/>
      <c r="M754" s="38"/>
      <c r="P754" s="45"/>
    </row>
    <row r="755" spans="12:16">
      <c r="L755" s="38"/>
      <c r="M755" s="38"/>
      <c r="P755" s="45"/>
    </row>
    <row r="756" spans="12:16">
      <c r="L756" s="38"/>
      <c r="M756" s="38"/>
      <c r="P756" s="45"/>
    </row>
    <row r="757" spans="12:16">
      <c r="L757" s="38"/>
      <c r="M757" s="38"/>
      <c r="P757" s="45"/>
    </row>
    <row r="758" spans="12:16">
      <c r="L758" s="38"/>
      <c r="M758" s="38"/>
      <c r="P758" s="45"/>
    </row>
    <row r="759" spans="12:16">
      <c r="L759" s="38"/>
      <c r="M759" s="38"/>
      <c r="P759" s="45"/>
    </row>
    <row r="760" spans="12:16">
      <c r="L760" s="38"/>
      <c r="M760" s="38"/>
      <c r="P760" s="45"/>
    </row>
    <row r="761" spans="12:16">
      <c r="L761" s="38"/>
      <c r="M761" s="38"/>
      <c r="P761" s="45"/>
    </row>
    <row r="762" spans="12:16">
      <c r="L762" s="38"/>
      <c r="M762" s="38"/>
      <c r="P762" s="45"/>
    </row>
    <row r="763" spans="12:16">
      <c r="L763" s="38"/>
      <c r="M763" s="38"/>
      <c r="P763" s="45"/>
    </row>
    <row r="764" spans="12:16">
      <c r="L764" s="38"/>
      <c r="M764" s="38"/>
      <c r="P764" s="45"/>
    </row>
    <row r="765" spans="12:16">
      <c r="L765" s="38"/>
      <c r="M765" s="38"/>
      <c r="P765" s="45"/>
    </row>
    <row r="766" spans="12:16">
      <c r="L766" s="38"/>
      <c r="M766" s="38"/>
      <c r="P766" s="45"/>
    </row>
    <row r="767" spans="12:16">
      <c r="L767" s="38"/>
      <c r="M767" s="38"/>
      <c r="P767" s="45"/>
    </row>
    <row r="768" spans="12:16">
      <c r="L768" s="38"/>
      <c r="M768" s="38"/>
      <c r="P768" s="45"/>
    </row>
    <row r="769" spans="12:16">
      <c r="L769" s="38"/>
      <c r="M769" s="38"/>
      <c r="P769" s="45"/>
    </row>
    <row r="770" spans="12:16">
      <c r="L770" s="38"/>
      <c r="M770" s="38"/>
      <c r="P770" s="45"/>
    </row>
    <row r="771" spans="12:16">
      <c r="L771" s="38"/>
      <c r="M771" s="38"/>
      <c r="P771" s="45"/>
    </row>
    <row r="772" spans="12:16">
      <c r="L772" s="38"/>
      <c r="M772" s="38"/>
      <c r="P772" s="45"/>
    </row>
    <row r="773" spans="12:16">
      <c r="L773" s="38"/>
      <c r="M773" s="38"/>
      <c r="P773" s="45"/>
    </row>
    <row r="774" spans="12:16">
      <c r="L774" s="38"/>
      <c r="M774" s="38"/>
      <c r="P774" s="45"/>
    </row>
    <row r="775" spans="12:16">
      <c r="L775" s="38"/>
      <c r="M775" s="38"/>
      <c r="P775" s="45"/>
    </row>
    <row r="776" spans="12:16">
      <c r="L776" s="38"/>
      <c r="M776" s="38"/>
      <c r="P776" s="45"/>
    </row>
    <row r="777" spans="12:16">
      <c r="L777" s="38"/>
      <c r="M777" s="38"/>
      <c r="P777" s="45"/>
    </row>
    <row r="778" spans="12:16">
      <c r="L778" s="38"/>
      <c r="M778" s="38"/>
      <c r="P778" s="45"/>
    </row>
    <row r="779" spans="12:16">
      <c r="L779" s="38"/>
      <c r="M779" s="38"/>
      <c r="P779" s="45"/>
    </row>
    <row r="780" spans="12:16">
      <c r="L780" s="38"/>
      <c r="M780" s="38"/>
      <c r="P780" s="45"/>
    </row>
    <row r="781" spans="12:16">
      <c r="L781" s="38"/>
      <c r="M781" s="38"/>
      <c r="P781" s="45"/>
    </row>
    <row r="782" spans="12:16">
      <c r="L782" s="38"/>
      <c r="M782" s="38"/>
      <c r="P782" s="45"/>
    </row>
    <row r="783" spans="12:16">
      <c r="L783" s="38"/>
      <c r="M783" s="38"/>
      <c r="P783" s="45"/>
    </row>
    <row r="784" spans="12:16">
      <c r="L784" s="38"/>
      <c r="M784" s="38"/>
      <c r="P784" s="45"/>
    </row>
    <row r="785" spans="12:16">
      <c r="L785" s="38"/>
      <c r="M785" s="38"/>
      <c r="P785" s="45"/>
    </row>
    <row r="786" spans="12:16">
      <c r="L786" s="38"/>
      <c r="M786" s="38"/>
      <c r="P786" s="45"/>
    </row>
    <row r="787" spans="12:16">
      <c r="L787" s="38"/>
      <c r="M787" s="38"/>
      <c r="P787" s="45"/>
    </row>
    <row r="788" spans="12:16">
      <c r="L788" s="38"/>
      <c r="M788" s="38"/>
      <c r="P788" s="45"/>
    </row>
    <row r="789" spans="12:16">
      <c r="L789" s="38"/>
      <c r="M789" s="38"/>
      <c r="P789" s="45"/>
    </row>
    <row r="790" spans="12:16">
      <c r="L790" s="38"/>
      <c r="M790" s="38"/>
      <c r="P790" s="45"/>
    </row>
    <row r="791" spans="12:16">
      <c r="L791" s="38"/>
      <c r="M791" s="38"/>
      <c r="P791" s="45"/>
    </row>
    <row r="792" spans="12:16">
      <c r="L792" s="38"/>
      <c r="M792" s="38"/>
      <c r="P792" s="45"/>
    </row>
    <row r="793" spans="12:16">
      <c r="L793" s="38"/>
      <c r="M793" s="38"/>
      <c r="P793" s="45"/>
    </row>
    <row r="794" spans="12:16">
      <c r="L794" s="38"/>
      <c r="M794" s="38"/>
      <c r="P794" s="45"/>
    </row>
    <row r="795" spans="12:16">
      <c r="L795" s="38"/>
      <c r="M795" s="38"/>
      <c r="P795" s="45"/>
    </row>
    <row r="796" spans="12:16">
      <c r="L796" s="38"/>
      <c r="M796" s="38"/>
      <c r="P796" s="45"/>
    </row>
    <row r="797" spans="12:16">
      <c r="L797" s="38"/>
      <c r="M797" s="38"/>
      <c r="P797" s="45"/>
    </row>
    <row r="798" spans="12:16">
      <c r="L798" s="38"/>
      <c r="M798" s="38"/>
      <c r="P798" s="45"/>
    </row>
    <row r="799" spans="12:16">
      <c r="L799" s="38"/>
      <c r="M799" s="38"/>
      <c r="P799" s="45"/>
    </row>
    <row r="800" spans="12:16">
      <c r="L800" s="38"/>
      <c r="M800" s="38"/>
      <c r="P800" s="45"/>
    </row>
    <row r="801" spans="12:16">
      <c r="L801" s="38"/>
      <c r="M801" s="38"/>
      <c r="P801" s="45"/>
    </row>
    <row r="802" spans="12:16">
      <c r="L802" s="38"/>
      <c r="M802" s="38"/>
      <c r="P802" s="45"/>
    </row>
    <row r="803" spans="12:16">
      <c r="L803" s="38"/>
      <c r="M803" s="38"/>
      <c r="P803" s="45"/>
    </row>
    <row r="804" spans="12:16">
      <c r="L804" s="38"/>
      <c r="M804" s="38"/>
      <c r="P804" s="45"/>
    </row>
    <row r="805" spans="12:16">
      <c r="L805" s="38"/>
      <c r="M805" s="38"/>
      <c r="P805" s="45"/>
    </row>
    <row r="806" spans="12:16">
      <c r="L806" s="38"/>
      <c r="M806" s="38"/>
      <c r="P806" s="45"/>
    </row>
    <row r="807" spans="12:16">
      <c r="L807" s="38"/>
      <c r="M807" s="38"/>
      <c r="P807" s="45"/>
    </row>
    <row r="808" spans="12:16">
      <c r="L808" s="38"/>
      <c r="M808" s="38"/>
      <c r="P808" s="45"/>
    </row>
    <row r="809" spans="12:16">
      <c r="L809" s="38"/>
      <c r="M809" s="38"/>
      <c r="P809" s="45"/>
    </row>
    <row r="810" spans="12:16">
      <c r="L810" s="38"/>
      <c r="M810" s="38"/>
      <c r="P810" s="45"/>
    </row>
    <row r="811" spans="12:16">
      <c r="L811" s="38"/>
      <c r="M811" s="38"/>
      <c r="P811" s="45"/>
    </row>
    <row r="812" spans="12:16">
      <c r="L812" s="38"/>
      <c r="M812" s="38"/>
      <c r="P812" s="45"/>
    </row>
    <row r="813" spans="12:16">
      <c r="L813" s="38"/>
      <c r="M813" s="38"/>
      <c r="P813" s="45"/>
    </row>
    <row r="814" spans="12:16">
      <c r="L814" s="38"/>
      <c r="M814" s="38"/>
      <c r="P814" s="45"/>
    </row>
    <row r="815" spans="12:16">
      <c r="L815" s="38"/>
      <c r="M815" s="38"/>
      <c r="P815" s="45"/>
    </row>
    <row r="816" spans="12:16">
      <c r="L816" s="38"/>
      <c r="M816" s="38"/>
      <c r="P816" s="45"/>
    </row>
    <row r="817" spans="12:16">
      <c r="L817" s="38"/>
      <c r="M817" s="38"/>
      <c r="P817" s="45"/>
    </row>
    <row r="818" spans="12:16">
      <c r="L818" s="38"/>
      <c r="M818" s="38"/>
      <c r="P818" s="45"/>
    </row>
    <row r="819" spans="12:16">
      <c r="L819" s="38"/>
      <c r="M819" s="38"/>
      <c r="P819" s="45"/>
    </row>
    <row r="820" spans="12:16">
      <c r="L820" s="38"/>
      <c r="M820" s="38"/>
      <c r="P820" s="45"/>
    </row>
    <row r="821" spans="12:16">
      <c r="L821" s="38"/>
      <c r="M821" s="38"/>
      <c r="P821" s="45"/>
    </row>
    <row r="822" spans="12:16">
      <c r="L822" s="38"/>
      <c r="M822" s="38"/>
      <c r="P822" s="45"/>
    </row>
    <row r="823" spans="12:16">
      <c r="L823" s="38"/>
      <c r="M823" s="38"/>
      <c r="P823" s="45"/>
    </row>
    <row r="824" spans="12:16">
      <c r="L824" s="38"/>
      <c r="M824" s="38"/>
      <c r="P824" s="45"/>
    </row>
    <row r="825" spans="12:16">
      <c r="L825" s="38"/>
      <c r="M825" s="38"/>
      <c r="P825" s="45"/>
    </row>
    <row r="826" spans="12:16">
      <c r="L826" s="38"/>
      <c r="M826" s="38"/>
      <c r="P826" s="45"/>
    </row>
    <row r="827" spans="12:16">
      <c r="L827" s="38"/>
      <c r="M827" s="38"/>
      <c r="P827" s="45"/>
    </row>
    <row r="828" spans="12:16">
      <c r="L828" s="38"/>
      <c r="M828" s="38"/>
      <c r="P828" s="45"/>
    </row>
    <row r="829" spans="12:16">
      <c r="L829" s="38"/>
      <c r="M829" s="38"/>
      <c r="P829" s="45"/>
    </row>
    <row r="830" spans="12:16">
      <c r="L830" s="38"/>
      <c r="M830" s="38"/>
      <c r="P830" s="45"/>
    </row>
    <row r="831" spans="12:16">
      <c r="L831" s="38"/>
      <c r="M831" s="38"/>
      <c r="P831" s="45"/>
    </row>
    <row r="832" spans="12:16">
      <c r="L832" s="38"/>
      <c r="M832" s="38"/>
      <c r="P832" s="45"/>
    </row>
    <row r="833" spans="12:16">
      <c r="L833" s="38"/>
      <c r="M833" s="38"/>
      <c r="P833" s="45"/>
    </row>
    <row r="834" spans="12:16">
      <c r="L834" s="38"/>
      <c r="M834" s="38"/>
      <c r="P834" s="45"/>
    </row>
    <row r="835" spans="12:16">
      <c r="L835" s="38"/>
      <c r="M835" s="38"/>
      <c r="P835" s="45"/>
    </row>
    <row r="836" spans="12:16">
      <c r="L836" s="38"/>
      <c r="M836" s="38"/>
      <c r="P836" s="45"/>
    </row>
    <row r="837" spans="12:16">
      <c r="L837" s="38"/>
      <c r="M837" s="38"/>
      <c r="P837" s="45"/>
    </row>
    <row r="838" spans="12:16">
      <c r="L838" s="38"/>
      <c r="M838" s="38"/>
      <c r="P838" s="45"/>
    </row>
    <row r="839" spans="12:16">
      <c r="L839" s="38"/>
      <c r="M839" s="38"/>
      <c r="P839" s="45"/>
    </row>
    <row r="840" spans="12:16">
      <c r="L840" s="38"/>
      <c r="M840" s="38"/>
      <c r="P840" s="45"/>
    </row>
    <row r="841" spans="12:16">
      <c r="L841" s="38"/>
      <c r="M841" s="38"/>
      <c r="P841" s="45"/>
    </row>
    <row r="842" spans="12:16">
      <c r="L842" s="38"/>
      <c r="M842" s="38"/>
      <c r="P842" s="45"/>
    </row>
    <row r="843" spans="12:16">
      <c r="L843" s="38"/>
      <c r="M843" s="38"/>
      <c r="P843" s="45"/>
    </row>
    <row r="844" spans="12:16">
      <c r="L844" s="38"/>
      <c r="M844" s="38"/>
      <c r="P844" s="45"/>
    </row>
    <row r="845" spans="12:16">
      <c r="L845" s="38"/>
      <c r="M845" s="38"/>
      <c r="P845" s="45"/>
    </row>
    <row r="846" spans="12:16">
      <c r="L846" s="38"/>
      <c r="M846" s="38"/>
      <c r="P846" s="45"/>
    </row>
    <row r="847" spans="12:16">
      <c r="L847" s="38"/>
      <c r="M847" s="38"/>
      <c r="P847" s="45"/>
    </row>
    <row r="848" spans="12:16">
      <c r="L848" s="38"/>
      <c r="M848" s="38"/>
      <c r="P848" s="45"/>
    </row>
    <row r="849" spans="12:16">
      <c r="L849" s="38"/>
      <c r="M849" s="38"/>
      <c r="P849" s="45"/>
    </row>
    <row r="850" spans="12:16">
      <c r="L850" s="38"/>
      <c r="M850" s="38"/>
      <c r="P850" s="45"/>
    </row>
    <row r="851" spans="12:16">
      <c r="L851" s="38"/>
      <c r="M851" s="38"/>
      <c r="P851" s="45"/>
    </row>
    <row r="852" spans="12:16">
      <c r="L852" s="38"/>
      <c r="M852" s="38"/>
      <c r="P852" s="45"/>
    </row>
    <row r="853" spans="12:16">
      <c r="L853" s="38"/>
      <c r="M853" s="38"/>
      <c r="P853" s="45"/>
    </row>
    <row r="854" spans="12:16">
      <c r="L854" s="38"/>
      <c r="M854" s="38"/>
      <c r="P854" s="45"/>
    </row>
    <row r="855" spans="12:16">
      <c r="L855" s="38"/>
      <c r="M855" s="38"/>
      <c r="P855" s="45"/>
    </row>
    <row r="856" spans="12:16">
      <c r="L856" s="38"/>
      <c r="M856" s="38"/>
      <c r="P856" s="45"/>
    </row>
    <row r="857" spans="12:16">
      <c r="L857" s="38"/>
      <c r="M857" s="38"/>
      <c r="P857" s="45"/>
    </row>
    <row r="858" spans="12:16">
      <c r="L858" s="38"/>
      <c r="M858" s="38"/>
      <c r="P858" s="45"/>
    </row>
    <row r="859" spans="12:16">
      <c r="L859" s="38"/>
      <c r="M859" s="38"/>
      <c r="P859" s="45"/>
    </row>
    <row r="860" spans="12:16">
      <c r="L860" s="38"/>
      <c r="M860" s="38"/>
      <c r="P860" s="45"/>
    </row>
    <row r="861" spans="12:16">
      <c r="L861" s="38"/>
      <c r="M861" s="38"/>
      <c r="P861" s="45"/>
    </row>
    <row r="862" spans="12:16">
      <c r="L862" s="38"/>
      <c r="M862" s="38"/>
      <c r="P862" s="45"/>
    </row>
    <row r="863" spans="12:16">
      <c r="L863" s="38"/>
      <c r="M863" s="38"/>
      <c r="P863" s="45"/>
    </row>
    <row r="864" spans="12:16">
      <c r="L864" s="38"/>
      <c r="M864" s="38"/>
      <c r="P864" s="45"/>
    </row>
    <row r="865" spans="12:16">
      <c r="L865" s="38"/>
      <c r="M865" s="38"/>
      <c r="P865" s="45"/>
    </row>
    <row r="866" spans="12:16">
      <c r="L866" s="38"/>
      <c r="M866" s="38"/>
      <c r="P866" s="45"/>
    </row>
    <row r="867" spans="12:16">
      <c r="L867" s="38"/>
      <c r="M867" s="38"/>
      <c r="P867" s="45"/>
    </row>
    <row r="868" spans="12:16">
      <c r="L868" s="38"/>
      <c r="M868" s="38"/>
      <c r="P868" s="45"/>
    </row>
    <row r="869" spans="12:16">
      <c r="L869" s="38"/>
      <c r="M869" s="38"/>
      <c r="P869" s="45"/>
    </row>
    <row r="870" spans="12:16">
      <c r="L870" s="38"/>
      <c r="M870" s="38"/>
      <c r="P870" s="45"/>
    </row>
    <row r="871" spans="12:16">
      <c r="L871" s="38"/>
      <c r="M871" s="38"/>
      <c r="P871" s="45"/>
    </row>
    <row r="872" spans="12:16">
      <c r="L872" s="38"/>
      <c r="M872" s="38"/>
      <c r="P872" s="45"/>
    </row>
    <row r="873" spans="12:16">
      <c r="L873" s="38"/>
      <c r="M873" s="38"/>
      <c r="P873" s="45"/>
    </row>
    <row r="874" spans="12:16">
      <c r="L874" s="38"/>
      <c r="M874" s="38"/>
      <c r="P874" s="45"/>
    </row>
    <row r="875" spans="12:16">
      <c r="L875" s="38"/>
      <c r="M875" s="38"/>
      <c r="P875" s="45"/>
    </row>
    <row r="876" spans="12:16">
      <c r="L876" s="38"/>
      <c r="M876" s="38"/>
      <c r="P876" s="45"/>
    </row>
    <row r="877" spans="12:16">
      <c r="L877" s="38"/>
      <c r="M877" s="38"/>
      <c r="P877" s="45"/>
    </row>
    <row r="878" spans="12:16">
      <c r="L878" s="38"/>
      <c r="M878" s="38"/>
      <c r="P878" s="45"/>
    </row>
    <row r="879" spans="12:16">
      <c r="L879" s="38"/>
      <c r="M879" s="38"/>
      <c r="P879" s="45"/>
    </row>
    <row r="880" spans="12:16">
      <c r="L880" s="38"/>
      <c r="M880" s="38"/>
      <c r="P880" s="45"/>
    </row>
    <row r="881" spans="12:16">
      <c r="L881" s="38"/>
      <c r="M881" s="38"/>
      <c r="P881" s="45"/>
    </row>
    <row r="882" spans="12:16">
      <c r="L882" s="38"/>
      <c r="M882" s="38"/>
      <c r="P882" s="45"/>
    </row>
    <row r="883" spans="12:16">
      <c r="L883" s="38"/>
      <c r="M883" s="38"/>
      <c r="P883" s="45"/>
    </row>
    <row r="884" spans="12:16">
      <c r="L884" s="38"/>
      <c r="M884" s="38"/>
      <c r="P884" s="45"/>
    </row>
    <row r="885" spans="12:16">
      <c r="L885" s="38"/>
      <c r="M885" s="38"/>
      <c r="P885" s="45"/>
    </row>
    <row r="886" spans="12:16">
      <c r="L886" s="38"/>
      <c r="M886" s="38"/>
      <c r="P886" s="45"/>
    </row>
    <row r="887" spans="12:16">
      <c r="L887" s="38"/>
      <c r="M887" s="38"/>
      <c r="P887" s="45"/>
    </row>
    <row r="888" spans="12:16">
      <c r="L888" s="38"/>
      <c r="M888" s="38"/>
      <c r="P888" s="45"/>
    </row>
    <row r="889" spans="12:16">
      <c r="L889" s="38"/>
      <c r="M889" s="38"/>
      <c r="P889" s="45"/>
    </row>
    <row r="890" spans="12:16">
      <c r="L890" s="38"/>
      <c r="M890" s="38"/>
      <c r="P890" s="45"/>
    </row>
    <row r="891" spans="12:16">
      <c r="L891" s="38"/>
      <c r="M891" s="38"/>
      <c r="P891" s="45"/>
    </row>
    <row r="892" spans="12:16">
      <c r="L892" s="38"/>
      <c r="M892" s="38"/>
      <c r="P892" s="45"/>
    </row>
    <row r="893" spans="12:16">
      <c r="L893" s="38"/>
      <c r="M893" s="38"/>
      <c r="P893" s="45"/>
    </row>
    <row r="894" spans="12:16">
      <c r="L894" s="38"/>
      <c r="M894" s="38"/>
      <c r="P894" s="45"/>
    </row>
    <row r="895" spans="12:16">
      <c r="L895" s="38"/>
      <c r="M895" s="38"/>
      <c r="P895" s="45"/>
    </row>
    <row r="896" spans="12:16">
      <c r="L896" s="38"/>
      <c r="M896" s="38"/>
      <c r="P896" s="45"/>
    </row>
    <row r="897" spans="12:16">
      <c r="L897" s="38"/>
      <c r="M897" s="38"/>
      <c r="P897" s="45"/>
    </row>
    <row r="898" spans="12:16">
      <c r="L898" s="38"/>
      <c r="M898" s="38"/>
      <c r="P898" s="45"/>
    </row>
    <row r="899" spans="12:16">
      <c r="L899" s="38"/>
      <c r="M899" s="38"/>
      <c r="P899" s="45"/>
    </row>
    <row r="900" spans="12:16">
      <c r="L900" s="38"/>
      <c r="M900" s="38"/>
      <c r="P900" s="45"/>
    </row>
    <row r="901" spans="12:16">
      <c r="L901" s="38"/>
      <c r="M901" s="38"/>
      <c r="P901" s="45"/>
    </row>
    <row r="902" spans="12:16">
      <c r="L902" s="38"/>
      <c r="M902" s="38"/>
      <c r="P902" s="45"/>
    </row>
    <row r="903" spans="12:16">
      <c r="L903" s="38"/>
      <c r="M903" s="38"/>
      <c r="P903" s="45"/>
    </row>
    <row r="904" spans="12:16">
      <c r="L904" s="38"/>
      <c r="M904" s="38"/>
      <c r="P904" s="45"/>
    </row>
    <row r="905" spans="12:16">
      <c r="L905" s="38"/>
      <c r="M905" s="38"/>
      <c r="P905" s="45"/>
    </row>
    <row r="906" spans="12:16">
      <c r="L906" s="38"/>
      <c r="M906" s="38"/>
      <c r="P906" s="45"/>
    </row>
    <row r="907" spans="12:16">
      <c r="L907" s="38"/>
      <c r="M907" s="38"/>
      <c r="P907" s="45"/>
    </row>
    <row r="908" spans="12:16">
      <c r="L908" s="38"/>
      <c r="M908" s="38"/>
      <c r="P908" s="45"/>
    </row>
    <row r="909" spans="12:16">
      <c r="L909" s="38"/>
      <c r="M909" s="38"/>
      <c r="P909" s="45"/>
    </row>
    <row r="910" spans="12:16">
      <c r="L910" s="38"/>
      <c r="M910" s="38"/>
      <c r="P910" s="45"/>
    </row>
    <row r="911" spans="12:16">
      <c r="L911" s="38"/>
      <c r="M911" s="38"/>
      <c r="P911" s="45"/>
    </row>
    <row r="912" spans="12:16">
      <c r="L912" s="38"/>
      <c r="M912" s="38"/>
      <c r="P912" s="45"/>
    </row>
    <row r="913" spans="12:16">
      <c r="L913" s="38"/>
      <c r="M913" s="38"/>
      <c r="P913" s="45"/>
    </row>
    <row r="914" spans="12:16">
      <c r="L914" s="38"/>
      <c r="M914" s="38"/>
      <c r="P914" s="45"/>
    </row>
    <row r="915" spans="12:16">
      <c r="L915" s="38"/>
      <c r="M915" s="38"/>
      <c r="P915" s="45"/>
    </row>
    <row r="916" spans="12:16">
      <c r="L916" s="38"/>
      <c r="M916" s="38"/>
      <c r="P916" s="45"/>
    </row>
    <row r="917" spans="12:16">
      <c r="L917" s="38"/>
      <c r="M917" s="38"/>
      <c r="P917" s="45"/>
    </row>
    <row r="918" spans="12:16">
      <c r="L918" s="38"/>
      <c r="M918" s="38"/>
      <c r="P918" s="45"/>
    </row>
    <row r="919" spans="12:16">
      <c r="L919" s="38"/>
      <c r="M919" s="38"/>
      <c r="P919" s="45"/>
    </row>
    <row r="920" spans="12:16">
      <c r="L920" s="38"/>
      <c r="M920" s="38"/>
      <c r="P920" s="45"/>
    </row>
    <row r="921" spans="12:16">
      <c r="L921" s="38"/>
      <c r="M921" s="38"/>
      <c r="P921" s="45"/>
    </row>
    <row r="922" spans="12:16">
      <c r="L922" s="38"/>
      <c r="M922" s="38"/>
      <c r="P922" s="45"/>
    </row>
    <row r="923" spans="12:16">
      <c r="L923" s="38"/>
      <c r="M923" s="38"/>
      <c r="P923" s="45"/>
    </row>
    <row r="924" spans="12:16">
      <c r="L924" s="38"/>
      <c r="M924" s="38"/>
      <c r="P924" s="45"/>
    </row>
    <row r="925" spans="12:16">
      <c r="L925" s="38"/>
      <c r="M925" s="38"/>
      <c r="P925" s="45"/>
    </row>
    <row r="926" spans="12:16">
      <c r="L926" s="38"/>
      <c r="M926" s="38"/>
      <c r="P926" s="45"/>
    </row>
    <row r="927" spans="12:16">
      <c r="L927" s="38"/>
      <c r="M927" s="38"/>
      <c r="P927" s="45"/>
    </row>
    <row r="928" spans="12:16">
      <c r="L928" s="38"/>
      <c r="M928" s="38"/>
      <c r="P928" s="45"/>
    </row>
    <row r="929" spans="12:16">
      <c r="L929" s="38"/>
      <c r="M929" s="38"/>
      <c r="P929" s="45"/>
    </row>
    <row r="930" spans="12:16">
      <c r="L930" s="38"/>
      <c r="M930" s="38"/>
      <c r="P930" s="45"/>
    </row>
    <row r="931" spans="12:16">
      <c r="L931" s="38"/>
      <c r="M931" s="38"/>
      <c r="P931" s="45"/>
    </row>
    <row r="932" spans="12:16">
      <c r="L932" s="38"/>
      <c r="M932" s="38"/>
      <c r="P932" s="45"/>
    </row>
    <row r="933" spans="12:16">
      <c r="L933" s="38"/>
      <c r="M933" s="38"/>
      <c r="P933" s="45"/>
    </row>
    <row r="934" spans="12:16">
      <c r="L934" s="38"/>
      <c r="M934" s="38"/>
      <c r="P934" s="45"/>
    </row>
    <row r="935" spans="12:16">
      <c r="L935" s="38"/>
      <c r="M935" s="38"/>
      <c r="P935" s="45"/>
    </row>
    <row r="936" spans="12:16">
      <c r="L936" s="38"/>
      <c r="M936" s="38"/>
      <c r="P936" s="45"/>
    </row>
    <row r="937" spans="12:16">
      <c r="L937" s="38"/>
      <c r="M937" s="38"/>
      <c r="P937" s="45"/>
    </row>
    <row r="938" spans="12:16">
      <c r="L938" s="38"/>
      <c r="M938" s="38"/>
      <c r="P938" s="45"/>
    </row>
    <row r="939" spans="12:16">
      <c r="L939" s="38"/>
      <c r="M939" s="38"/>
      <c r="P939" s="45"/>
    </row>
    <row r="940" spans="12:16">
      <c r="L940" s="38"/>
      <c r="M940" s="38"/>
      <c r="P940" s="45"/>
    </row>
    <row r="941" spans="12:16">
      <c r="L941" s="38"/>
      <c r="M941" s="38"/>
      <c r="P941" s="45"/>
    </row>
    <row r="942" spans="12:16">
      <c r="L942" s="38"/>
      <c r="M942" s="38"/>
      <c r="P942" s="45"/>
    </row>
    <row r="943" spans="12:16">
      <c r="L943" s="38"/>
      <c r="M943" s="38"/>
      <c r="P943" s="45"/>
    </row>
    <row r="944" spans="12:16">
      <c r="L944" s="38"/>
      <c r="M944" s="38"/>
      <c r="P944" s="45"/>
    </row>
    <row r="945" spans="12:16">
      <c r="L945" s="38"/>
      <c r="M945" s="38"/>
      <c r="P945" s="45"/>
    </row>
    <row r="946" spans="12:16">
      <c r="L946" s="38"/>
      <c r="M946" s="38"/>
      <c r="P946" s="45"/>
    </row>
    <row r="947" spans="12:16">
      <c r="L947" s="38"/>
      <c r="M947" s="38"/>
      <c r="P947" s="45"/>
    </row>
    <row r="948" spans="12:16">
      <c r="L948" s="38"/>
      <c r="M948" s="38"/>
      <c r="P948" s="45"/>
    </row>
    <row r="949" spans="12:16">
      <c r="L949" s="38"/>
      <c r="M949" s="38"/>
      <c r="P949" s="45"/>
    </row>
    <row r="950" spans="12:16">
      <c r="L950" s="38"/>
      <c r="M950" s="38"/>
      <c r="P950" s="45"/>
    </row>
    <row r="951" spans="12:16">
      <c r="L951" s="38"/>
      <c r="M951" s="38"/>
      <c r="P951" s="45"/>
    </row>
    <row r="952" spans="12:16">
      <c r="L952" s="38"/>
      <c r="M952" s="38"/>
      <c r="P952" s="45"/>
    </row>
    <row r="953" spans="12:16">
      <c r="L953" s="38"/>
      <c r="M953" s="38"/>
      <c r="P953" s="45"/>
    </row>
    <row r="954" spans="12:16">
      <c r="L954" s="38"/>
      <c r="M954" s="38"/>
      <c r="P954" s="45"/>
    </row>
    <row r="955" spans="12:16">
      <c r="L955" s="38"/>
      <c r="M955" s="38"/>
      <c r="P955" s="45"/>
    </row>
    <row r="956" spans="12:16">
      <c r="L956" s="38"/>
      <c r="M956" s="38"/>
      <c r="P956" s="45"/>
    </row>
    <row r="957" spans="12:16">
      <c r="L957" s="38"/>
      <c r="M957" s="38"/>
      <c r="P957" s="45"/>
    </row>
    <row r="958" spans="12:16">
      <c r="L958" s="38"/>
      <c r="M958" s="38"/>
      <c r="P958" s="45"/>
    </row>
    <row r="959" spans="12:16">
      <c r="L959" s="38"/>
      <c r="M959" s="38"/>
      <c r="P959" s="45"/>
    </row>
    <row r="960" spans="12:16">
      <c r="L960" s="38"/>
      <c r="M960" s="38"/>
      <c r="P960" s="45"/>
    </row>
    <row r="961" spans="12:16">
      <c r="L961" s="38"/>
      <c r="M961" s="38"/>
      <c r="P961" s="45"/>
    </row>
    <row r="962" spans="12:16">
      <c r="L962" s="38"/>
      <c r="M962" s="38"/>
      <c r="P962" s="45"/>
    </row>
    <row r="963" spans="12:16">
      <c r="L963" s="38"/>
      <c r="M963" s="38"/>
      <c r="P963" s="45"/>
    </row>
    <row r="964" spans="12:16">
      <c r="L964" s="38"/>
      <c r="M964" s="38"/>
      <c r="P964" s="45"/>
    </row>
    <row r="965" spans="12:16">
      <c r="L965" s="38"/>
      <c r="M965" s="38"/>
      <c r="P965" s="45"/>
    </row>
    <row r="966" spans="12:16">
      <c r="L966" s="38"/>
      <c r="M966" s="38"/>
      <c r="P966" s="45"/>
    </row>
    <row r="967" spans="12:16">
      <c r="L967" s="38"/>
      <c r="M967" s="38"/>
      <c r="P967" s="45"/>
    </row>
    <row r="968" spans="12:16">
      <c r="L968" s="38"/>
      <c r="M968" s="38"/>
      <c r="P968" s="45"/>
    </row>
    <row r="969" spans="12:16">
      <c r="L969" s="38"/>
      <c r="M969" s="38"/>
      <c r="P969" s="45"/>
    </row>
    <row r="970" spans="12:16">
      <c r="L970" s="38"/>
      <c r="M970" s="38"/>
      <c r="P970" s="45"/>
    </row>
    <row r="971" spans="12:16">
      <c r="L971" s="38"/>
      <c r="M971" s="38"/>
      <c r="P971" s="45"/>
    </row>
    <row r="972" spans="12:16">
      <c r="L972" s="38"/>
      <c r="M972" s="38"/>
      <c r="P972" s="45"/>
    </row>
    <row r="973" spans="12:16">
      <c r="L973" s="38"/>
      <c r="M973" s="38"/>
      <c r="P973" s="45"/>
    </row>
    <row r="974" spans="12:16">
      <c r="L974" s="38"/>
      <c r="M974" s="38"/>
      <c r="P974" s="45"/>
    </row>
    <row r="975" spans="12:16">
      <c r="L975" s="38"/>
      <c r="M975" s="38"/>
      <c r="P975" s="45"/>
    </row>
    <row r="976" spans="12:16">
      <c r="L976" s="38"/>
      <c r="M976" s="38"/>
      <c r="P976" s="45"/>
    </row>
    <row r="977" spans="12:16">
      <c r="L977" s="38"/>
      <c r="M977" s="38"/>
      <c r="P977" s="45"/>
    </row>
    <row r="978" spans="12:16">
      <c r="L978" s="38"/>
      <c r="M978" s="38"/>
      <c r="P978" s="45"/>
    </row>
    <row r="979" spans="12:16">
      <c r="L979" s="38"/>
      <c r="M979" s="38"/>
      <c r="P979" s="45"/>
    </row>
    <row r="980" spans="12:16">
      <c r="L980" s="38"/>
      <c r="M980" s="38"/>
      <c r="P980" s="45"/>
    </row>
    <row r="981" spans="12:16">
      <c r="L981" s="38"/>
      <c r="M981" s="38"/>
      <c r="P981" s="45"/>
    </row>
    <row r="982" spans="12:16">
      <c r="L982" s="38"/>
      <c r="M982" s="38"/>
      <c r="P982" s="45"/>
    </row>
    <row r="983" spans="12:16">
      <c r="L983" s="38"/>
      <c r="M983" s="38"/>
      <c r="P983" s="45"/>
    </row>
    <row r="984" spans="12:16">
      <c r="L984" s="38"/>
      <c r="M984" s="38"/>
      <c r="P984" s="45"/>
    </row>
    <row r="985" spans="12:16">
      <c r="L985" s="38"/>
      <c r="M985" s="38"/>
      <c r="P985" s="45"/>
    </row>
    <row r="986" spans="12:16">
      <c r="L986" s="38"/>
      <c r="M986" s="38"/>
      <c r="P986" s="45"/>
    </row>
    <row r="987" spans="12:16">
      <c r="L987" s="38"/>
      <c r="M987" s="38"/>
      <c r="P987" s="45"/>
    </row>
    <row r="988" spans="12:16">
      <c r="L988" s="38"/>
      <c r="M988" s="38"/>
      <c r="P988" s="45"/>
    </row>
    <row r="989" spans="12:16">
      <c r="L989" s="38"/>
      <c r="M989" s="38"/>
      <c r="P989" s="45"/>
    </row>
    <row r="990" spans="12:16">
      <c r="L990" s="38"/>
      <c r="M990" s="38"/>
      <c r="P990" s="45"/>
    </row>
    <row r="991" spans="12:16">
      <c r="L991" s="38"/>
      <c r="M991" s="38"/>
      <c r="P991" s="45"/>
    </row>
    <row r="992" spans="12:16">
      <c r="L992" s="38"/>
      <c r="M992" s="38"/>
      <c r="P992" s="45"/>
    </row>
    <row r="993" spans="12:16">
      <c r="L993" s="38"/>
      <c r="M993" s="38"/>
      <c r="P993" s="45"/>
    </row>
    <row r="994" spans="12:16">
      <c r="L994" s="38"/>
      <c r="M994" s="38"/>
      <c r="P994" s="45"/>
    </row>
    <row r="995" spans="12:16">
      <c r="L995" s="38"/>
      <c r="M995" s="38"/>
      <c r="P995" s="45"/>
    </row>
    <row r="996" spans="12:16">
      <c r="L996" s="38"/>
      <c r="M996" s="38"/>
      <c r="P996" s="45"/>
    </row>
    <row r="997" spans="12:16">
      <c r="L997" s="38"/>
      <c r="M997" s="38"/>
      <c r="P997" s="45"/>
    </row>
    <row r="998" spans="12:16">
      <c r="L998" s="38"/>
      <c r="M998" s="38"/>
      <c r="P998" s="45"/>
    </row>
    <row r="999" spans="12:16">
      <c r="L999" s="38"/>
      <c r="M999" s="38"/>
      <c r="P999" s="45"/>
    </row>
    <row r="1000" spans="12:16">
      <c r="L1000" s="38"/>
      <c r="M1000" s="38"/>
      <c r="P1000" s="45"/>
    </row>
    <row r="1001" spans="12:16">
      <c r="L1001" s="38"/>
      <c r="M1001" s="38"/>
      <c r="P1001" s="45"/>
    </row>
    <row r="1002" spans="12:16">
      <c r="L1002" s="38"/>
      <c r="M1002" s="38"/>
      <c r="P1002" s="45"/>
    </row>
    <row r="1003" spans="12:16">
      <c r="L1003" s="38"/>
      <c r="M1003" s="38"/>
      <c r="P1003" s="45"/>
    </row>
    <row r="1004" spans="12:16">
      <c r="L1004" s="38"/>
      <c r="M1004" s="38"/>
      <c r="P1004" s="45"/>
    </row>
    <row r="1005" spans="12:16">
      <c r="L1005" s="38"/>
      <c r="M1005" s="38"/>
      <c r="P1005" s="45"/>
    </row>
    <row r="1006" spans="12:16">
      <c r="L1006" s="38"/>
      <c r="M1006" s="38"/>
      <c r="P1006" s="45"/>
    </row>
    <row r="1007" spans="12:16">
      <c r="L1007" s="38"/>
      <c r="M1007" s="38"/>
      <c r="P1007" s="45"/>
    </row>
    <row r="1008" spans="12:16">
      <c r="L1008" s="38"/>
      <c r="M1008" s="38"/>
      <c r="P1008" s="45"/>
    </row>
    <row r="1009" spans="12:16">
      <c r="L1009" s="38"/>
      <c r="M1009" s="38"/>
      <c r="P1009" s="45"/>
    </row>
    <row r="1010" spans="12:16">
      <c r="L1010" s="38"/>
      <c r="M1010" s="38"/>
      <c r="P1010" s="45"/>
    </row>
    <row r="1011" spans="12:16">
      <c r="L1011" s="38"/>
      <c r="M1011" s="38"/>
      <c r="P1011" s="45"/>
    </row>
    <row r="1012" spans="12:16">
      <c r="L1012" s="38"/>
      <c r="M1012" s="38"/>
      <c r="P1012" s="45"/>
    </row>
    <row r="1013" spans="12:16">
      <c r="L1013" s="38"/>
      <c r="M1013" s="38"/>
      <c r="P1013" s="45"/>
    </row>
    <row r="1014" spans="12:16">
      <c r="L1014" s="38"/>
      <c r="M1014" s="38"/>
      <c r="P1014" s="45"/>
    </row>
    <row r="1015" spans="12:16">
      <c r="L1015" s="38"/>
      <c r="M1015" s="38"/>
      <c r="P1015" s="45"/>
    </row>
    <row r="1016" spans="12:16">
      <c r="L1016" s="38"/>
      <c r="M1016" s="38"/>
      <c r="P1016" s="45"/>
    </row>
    <row r="1017" spans="12:16">
      <c r="L1017" s="38"/>
      <c r="M1017" s="38"/>
      <c r="P1017" s="45"/>
    </row>
    <row r="1018" spans="12:16">
      <c r="L1018" s="38"/>
      <c r="M1018" s="38"/>
      <c r="P1018" s="45"/>
    </row>
    <row r="1019" spans="12:16">
      <c r="L1019" s="38"/>
      <c r="M1019" s="38"/>
      <c r="P1019" s="45"/>
    </row>
    <row r="1020" spans="12:16">
      <c r="L1020" s="38"/>
      <c r="M1020" s="38"/>
      <c r="P1020" s="45"/>
    </row>
    <row r="1021" spans="12:16">
      <c r="L1021" s="38"/>
      <c r="M1021" s="38"/>
      <c r="P1021" s="45"/>
    </row>
    <row r="1022" spans="12:16">
      <c r="L1022" s="38"/>
      <c r="M1022" s="38"/>
      <c r="P1022" s="45"/>
    </row>
    <row r="1023" spans="12:16">
      <c r="L1023" s="38"/>
      <c r="M1023" s="38"/>
      <c r="P1023" s="45"/>
    </row>
    <row r="1024" spans="12:16">
      <c r="L1024" s="38"/>
      <c r="M1024" s="38"/>
      <c r="P1024" s="45"/>
    </row>
    <row r="1025" spans="12:16">
      <c r="L1025" s="38"/>
      <c r="M1025" s="38"/>
      <c r="P1025" s="45"/>
    </row>
    <row r="1026" spans="12:16">
      <c r="L1026" s="38"/>
      <c r="M1026" s="38"/>
      <c r="P1026" s="45"/>
    </row>
    <row r="1027" spans="12:16">
      <c r="L1027" s="38"/>
      <c r="M1027" s="38"/>
      <c r="P1027" s="45"/>
    </row>
    <row r="1028" spans="12:16">
      <c r="L1028" s="38"/>
      <c r="M1028" s="38"/>
      <c r="P1028" s="45"/>
    </row>
    <row r="1029" spans="12:16">
      <c r="L1029" s="38"/>
      <c r="M1029" s="38"/>
      <c r="P1029" s="45"/>
    </row>
    <row r="1030" spans="12:16">
      <c r="L1030" s="38"/>
      <c r="M1030" s="38"/>
      <c r="P1030" s="45"/>
    </row>
    <row r="1031" spans="12:16">
      <c r="L1031" s="38"/>
      <c r="M1031" s="38"/>
      <c r="P1031" s="45"/>
    </row>
    <row r="1032" spans="12:16">
      <c r="L1032" s="38"/>
      <c r="M1032" s="38"/>
      <c r="P1032" s="45"/>
    </row>
    <row r="1033" spans="12:16">
      <c r="L1033" s="38"/>
      <c r="M1033" s="38"/>
      <c r="P1033" s="45"/>
    </row>
    <row r="1034" spans="12:16">
      <c r="L1034" s="38"/>
      <c r="M1034" s="38"/>
      <c r="P1034" s="45"/>
    </row>
    <row r="1035" spans="12:16">
      <c r="L1035" s="38"/>
      <c r="M1035" s="38"/>
      <c r="P1035" s="45"/>
    </row>
    <row r="1036" spans="12:16">
      <c r="L1036" s="38"/>
      <c r="M1036" s="38"/>
      <c r="P1036" s="45"/>
    </row>
    <row r="1037" spans="12:16">
      <c r="L1037" s="38"/>
      <c r="M1037" s="38"/>
      <c r="P1037" s="45"/>
    </row>
    <row r="1038" spans="12:16">
      <c r="L1038" s="38"/>
      <c r="M1038" s="38"/>
      <c r="P1038" s="45"/>
    </row>
    <row r="1039" spans="12:16">
      <c r="L1039" s="38"/>
      <c r="M1039" s="38"/>
      <c r="P1039" s="45"/>
    </row>
    <row r="1040" spans="12:16">
      <c r="L1040" s="38"/>
      <c r="M1040" s="38"/>
      <c r="P1040" s="45"/>
    </row>
    <row r="1041" spans="12:16">
      <c r="L1041" s="38"/>
      <c r="M1041" s="38"/>
      <c r="P1041" s="45"/>
    </row>
    <row r="1042" spans="12:16">
      <c r="L1042" s="38"/>
      <c r="M1042" s="38"/>
      <c r="P1042" s="45"/>
    </row>
    <row r="1043" spans="12:16">
      <c r="L1043" s="38"/>
      <c r="M1043" s="38"/>
      <c r="P1043" s="45"/>
    </row>
    <row r="1044" spans="12:16">
      <c r="L1044" s="38"/>
      <c r="M1044" s="38"/>
      <c r="P1044" s="45"/>
    </row>
    <row r="1045" spans="12:16">
      <c r="L1045" s="38"/>
      <c r="M1045" s="38"/>
      <c r="P1045" s="45"/>
    </row>
    <row r="1046" spans="12:16">
      <c r="L1046" s="38"/>
      <c r="M1046" s="38"/>
      <c r="P1046" s="45"/>
    </row>
    <row r="1047" spans="12:16">
      <c r="L1047" s="38"/>
      <c r="M1047" s="38"/>
      <c r="P1047" s="45"/>
    </row>
    <row r="1048" spans="12:16">
      <c r="L1048" s="38"/>
      <c r="M1048" s="38"/>
      <c r="P1048" s="45"/>
    </row>
    <row r="1049" spans="12:16">
      <c r="L1049" s="38"/>
      <c r="M1049" s="38"/>
      <c r="P1049" s="45"/>
    </row>
    <row r="1050" spans="12:16">
      <c r="L1050" s="38"/>
      <c r="M1050" s="38"/>
      <c r="P1050" s="45"/>
    </row>
    <row r="1051" spans="12:16">
      <c r="L1051" s="38"/>
      <c r="M1051" s="38"/>
      <c r="P1051" s="45"/>
    </row>
    <row r="1052" spans="12:16">
      <c r="L1052" s="38"/>
      <c r="M1052" s="38"/>
      <c r="P1052" s="45"/>
    </row>
    <row r="1053" spans="12:16">
      <c r="L1053" s="38"/>
      <c r="M1053" s="38"/>
      <c r="P1053" s="45"/>
    </row>
    <row r="1054" spans="12:16">
      <c r="L1054" s="38"/>
      <c r="M1054" s="38"/>
      <c r="P1054" s="45"/>
    </row>
    <row r="1055" spans="12:16">
      <c r="L1055" s="38"/>
      <c r="M1055" s="38"/>
      <c r="P1055" s="45"/>
    </row>
    <row r="1056" spans="12:16">
      <c r="L1056" s="38"/>
      <c r="M1056" s="38"/>
      <c r="P1056" s="45"/>
    </row>
    <row r="1057" spans="12:16">
      <c r="L1057" s="38"/>
      <c r="M1057" s="38"/>
      <c r="P1057" s="45"/>
    </row>
    <row r="1058" spans="12:16">
      <c r="L1058" s="38"/>
      <c r="M1058" s="38"/>
      <c r="P1058" s="45"/>
    </row>
    <row r="1059" spans="12:16">
      <c r="L1059" s="38"/>
      <c r="M1059" s="38"/>
      <c r="P1059" s="45"/>
    </row>
    <row r="1060" spans="12:16">
      <c r="L1060" s="38"/>
      <c r="M1060" s="38"/>
      <c r="P1060" s="45"/>
    </row>
    <row r="1061" spans="12:16">
      <c r="L1061" s="38"/>
      <c r="M1061" s="38"/>
      <c r="P1061" s="45"/>
    </row>
    <row r="1062" spans="12:16">
      <c r="L1062" s="38"/>
      <c r="M1062" s="38"/>
      <c r="P1062" s="45"/>
    </row>
    <row r="1063" spans="12:16">
      <c r="L1063" s="38"/>
      <c r="M1063" s="38"/>
      <c r="P1063" s="45"/>
    </row>
    <row r="1064" spans="12:16">
      <c r="L1064" s="38"/>
      <c r="M1064" s="38"/>
      <c r="P1064" s="45"/>
    </row>
    <row r="1065" spans="12:16">
      <c r="L1065" s="38"/>
      <c r="M1065" s="38"/>
      <c r="P1065" s="45"/>
    </row>
    <row r="1066" spans="12:16">
      <c r="L1066" s="38"/>
      <c r="M1066" s="38"/>
      <c r="P1066" s="45"/>
    </row>
    <row r="1067" spans="12:16">
      <c r="L1067" s="38"/>
      <c r="M1067" s="38"/>
      <c r="P1067" s="45"/>
    </row>
    <row r="1068" spans="12:16">
      <c r="L1068" s="38"/>
      <c r="M1068" s="38"/>
      <c r="P1068" s="45"/>
    </row>
    <row r="1069" spans="12:16">
      <c r="L1069" s="38"/>
      <c r="M1069" s="38"/>
      <c r="P1069" s="45"/>
    </row>
    <row r="1070" spans="12:16">
      <c r="L1070" s="38"/>
      <c r="M1070" s="38"/>
      <c r="P1070" s="45"/>
    </row>
    <row r="1071" spans="12:16">
      <c r="L1071" s="38"/>
      <c r="M1071" s="38"/>
      <c r="P1071" s="45"/>
    </row>
    <row r="1072" spans="12:16">
      <c r="L1072" s="38"/>
      <c r="M1072" s="38"/>
      <c r="P1072" s="45"/>
    </row>
    <row r="1073" spans="12:16">
      <c r="L1073" s="38"/>
      <c r="M1073" s="38"/>
      <c r="P1073" s="45"/>
    </row>
    <row r="1074" spans="12:16">
      <c r="L1074" s="38"/>
      <c r="M1074" s="38"/>
      <c r="P1074" s="45"/>
    </row>
    <row r="1075" spans="12:16">
      <c r="L1075" s="38"/>
      <c r="M1075" s="38"/>
      <c r="P1075" s="45"/>
    </row>
    <row r="1076" spans="12:16">
      <c r="L1076" s="38"/>
      <c r="M1076" s="38"/>
      <c r="P1076" s="45"/>
    </row>
    <row r="1077" spans="12:16">
      <c r="L1077" s="38"/>
      <c r="M1077" s="38"/>
      <c r="P1077" s="45"/>
    </row>
    <row r="1078" spans="12:16">
      <c r="L1078" s="38"/>
      <c r="M1078" s="38"/>
      <c r="P1078" s="45"/>
    </row>
    <row r="1079" spans="12:16">
      <c r="L1079" s="38"/>
      <c r="M1079" s="38"/>
      <c r="P1079" s="45"/>
    </row>
    <row r="1080" spans="12:16">
      <c r="L1080" s="38"/>
      <c r="M1080" s="38"/>
      <c r="P1080" s="45"/>
    </row>
    <row r="1081" spans="12:16">
      <c r="L1081" s="38"/>
      <c r="M1081" s="38"/>
      <c r="P1081" s="45"/>
    </row>
    <row r="1082" spans="12:16">
      <c r="L1082" s="38"/>
      <c r="M1082" s="38"/>
      <c r="P1082" s="45"/>
    </row>
    <row r="1083" spans="12:16">
      <c r="L1083" s="38"/>
      <c r="M1083" s="38"/>
      <c r="P1083" s="45"/>
    </row>
    <row r="1084" spans="12:16">
      <c r="L1084" s="38"/>
      <c r="M1084" s="38"/>
      <c r="P1084" s="45"/>
    </row>
    <row r="1085" spans="12:16">
      <c r="L1085" s="38"/>
      <c r="M1085" s="38"/>
      <c r="P1085" s="45"/>
    </row>
    <row r="1086" spans="12:16">
      <c r="L1086" s="38"/>
      <c r="M1086" s="38"/>
      <c r="P1086" s="45"/>
    </row>
    <row r="1087" spans="12:16">
      <c r="L1087" s="38"/>
      <c r="M1087" s="38"/>
      <c r="P1087" s="45"/>
    </row>
    <row r="1088" spans="12:16">
      <c r="L1088" s="38"/>
      <c r="M1088" s="38"/>
      <c r="P1088" s="45"/>
    </row>
    <row r="1089" spans="12:16">
      <c r="L1089" s="38"/>
      <c r="M1089" s="38"/>
      <c r="P1089" s="45"/>
    </row>
    <row r="1090" spans="12:16">
      <c r="L1090" s="38"/>
      <c r="M1090" s="38"/>
      <c r="P1090" s="45"/>
    </row>
    <row r="1091" spans="12:16">
      <c r="L1091" s="38"/>
      <c r="M1091" s="38"/>
      <c r="P1091" s="45"/>
    </row>
    <row r="1092" spans="12:16">
      <c r="L1092" s="38"/>
      <c r="M1092" s="38"/>
      <c r="P1092" s="45"/>
    </row>
    <row r="1093" spans="12:16">
      <c r="L1093" s="38"/>
      <c r="M1093" s="38"/>
      <c r="P1093" s="45"/>
    </row>
    <row r="1094" spans="12:16">
      <c r="L1094" s="38"/>
      <c r="M1094" s="38"/>
      <c r="P1094" s="45"/>
    </row>
    <row r="1095" spans="12:16">
      <c r="L1095" s="38"/>
      <c r="M1095" s="38"/>
      <c r="P1095" s="45"/>
    </row>
    <row r="1096" spans="12:16">
      <c r="L1096" s="38"/>
      <c r="M1096" s="38"/>
      <c r="P1096" s="45"/>
    </row>
    <row r="1097" spans="12:16">
      <c r="L1097" s="38"/>
      <c r="M1097" s="38"/>
      <c r="P1097" s="45"/>
    </row>
    <row r="1098" spans="12:16">
      <c r="L1098" s="38"/>
      <c r="M1098" s="38"/>
      <c r="P1098" s="45"/>
    </row>
    <row r="1099" spans="12:16">
      <c r="L1099" s="38"/>
      <c r="M1099" s="38"/>
      <c r="P1099" s="45"/>
    </row>
    <row r="1100" spans="12:16">
      <c r="L1100" s="38"/>
      <c r="M1100" s="38"/>
      <c r="P1100" s="45"/>
    </row>
    <row r="1101" spans="12:16">
      <c r="L1101" s="38"/>
      <c r="M1101" s="38"/>
      <c r="P1101" s="45"/>
    </row>
    <row r="1102" spans="12:16">
      <c r="L1102" s="38"/>
      <c r="M1102" s="38"/>
      <c r="P1102" s="45"/>
    </row>
    <row r="1103" spans="12:16">
      <c r="L1103" s="38"/>
      <c r="M1103" s="38"/>
      <c r="P1103" s="45"/>
    </row>
    <row r="1104" spans="12:16">
      <c r="L1104" s="38"/>
      <c r="M1104" s="38"/>
      <c r="P1104" s="45"/>
    </row>
    <row r="1105" spans="12:16">
      <c r="L1105" s="38"/>
      <c r="M1105" s="38"/>
      <c r="P1105" s="45"/>
    </row>
    <row r="1106" spans="12:16">
      <c r="L1106" s="38"/>
      <c r="M1106" s="38"/>
      <c r="P1106" s="45"/>
    </row>
    <row r="1107" spans="12:16">
      <c r="L1107" s="38"/>
      <c r="M1107" s="38"/>
      <c r="P1107" s="45"/>
    </row>
    <row r="1108" spans="12:16">
      <c r="L1108" s="38"/>
      <c r="M1108" s="38"/>
      <c r="P1108" s="45"/>
    </row>
    <row r="1109" spans="12:16">
      <c r="L1109" s="38"/>
      <c r="M1109" s="38"/>
      <c r="P1109" s="45"/>
    </row>
    <row r="1110" spans="12:16">
      <c r="L1110" s="38"/>
      <c r="M1110" s="38"/>
      <c r="P1110" s="45"/>
    </row>
    <row r="1111" spans="12:16">
      <c r="L1111" s="38"/>
      <c r="M1111" s="38"/>
      <c r="P1111" s="45"/>
    </row>
    <row r="1112" spans="12:16">
      <c r="L1112" s="38"/>
      <c r="M1112" s="38"/>
      <c r="P1112" s="45"/>
    </row>
    <row r="1113" spans="12:16">
      <c r="L1113" s="38"/>
      <c r="M1113" s="38"/>
      <c r="P1113" s="45"/>
    </row>
    <row r="1114" spans="12:16">
      <c r="L1114" s="38"/>
      <c r="M1114" s="38"/>
      <c r="P1114" s="45"/>
    </row>
    <row r="1115" spans="12:16">
      <c r="L1115" s="38"/>
      <c r="M1115" s="38"/>
      <c r="P1115" s="45"/>
    </row>
    <row r="1116" spans="12:16">
      <c r="L1116" s="38"/>
      <c r="M1116" s="38"/>
      <c r="P1116" s="45"/>
    </row>
    <row r="1117" spans="12:16">
      <c r="L1117" s="38"/>
      <c r="M1117" s="38"/>
      <c r="P1117" s="45"/>
    </row>
    <row r="1118" spans="12:16">
      <c r="L1118" s="38"/>
      <c r="M1118" s="38"/>
      <c r="P1118" s="45"/>
    </row>
    <row r="1119" spans="12:16">
      <c r="L1119" s="38"/>
      <c r="M1119" s="38"/>
      <c r="P1119" s="45"/>
    </row>
    <row r="1120" spans="12:16">
      <c r="L1120" s="38"/>
      <c r="M1120" s="38"/>
      <c r="P1120" s="45"/>
    </row>
    <row r="1121" spans="12:16">
      <c r="L1121" s="38"/>
      <c r="M1121" s="38"/>
      <c r="P1121" s="45"/>
    </row>
    <row r="1122" spans="12:16">
      <c r="L1122" s="38"/>
      <c r="M1122" s="38"/>
      <c r="P1122" s="45"/>
    </row>
    <row r="1123" spans="12:16">
      <c r="L1123" s="38"/>
      <c r="M1123" s="38"/>
      <c r="P1123" s="45"/>
    </row>
    <row r="1124" spans="12:16">
      <c r="L1124" s="38"/>
      <c r="M1124" s="38"/>
      <c r="P1124" s="45"/>
    </row>
    <row r="1125" spans="12:16">
      <c r="L1125" s="38"/>
      <c r="M1125" s="38"/>
      <c r="P1125" s="45"/>
    </row>
    <row r="1126" spans="12:16">
      <c r="L1126" s="38"/>
      <c r="M1126" s="38"/>
      <c r="P1126" s="45"/>
    </row>
    <row r="1127" spans="12:16">
      <c r="L1127" s="38"/>
      <c r="M1127" s="38"/>
      <c r="P1127" s="45"/>
    </row>
    <row r="1128" spans="12:16">
      <c r="L1128" s="38"/>
      <c r="M1128" s="38"/>
      <c r="P1128" s="45"/>
    </row>
    <row r="1129" spans="12:16">
      <c r="L1129" s="38"/>
      <c r="M1129" s="38"/>
      <c r="P1129" s="45"/>
    </row>
    <row r="1130" spans="12:16">
      <c r="L1130" s="38"/>
      <c r="M1130" s="38"/>
      <c r="P1130" s="45"/>
    </row>
    <row r="1131" spans="12:16">
      <c r="L1131" s="38"/>
      <c r="M1131" s="38"/>
      <c r="P1131" s="45"/>
    </row>
    <row r="1132" spans="12:16">
      <c r="L1132" s="38"/>
      <c r="M1132" s="38"/>
      <c r="P1132" s="45"/>
    </row>
    <row r="1133" spans="12:16">
      <c r="L1133" s="38"/>
      <c r="M1133" s="38"/>
      <c r="P1133" s="45"/>
    </row>
    <row r="1134" spans="12:16">
      <c r="L1134" s="38"/>
      <c r="M1134" s="38"/>
      <c r="P1134" s="45"/>
    </row>
    <row r="1135" spans="12:16">
      <c r="L1135" s="38"/>
      <c r="M1135" s="38"/>
      <c r="P1135" s="45"/>
    </row>
    <row r="1136" spans="12:16">
      <c r="L1136" s="38"/>
      <c r="M1136" s="38"/>
      <c r="P1136" s="45"/>
    </row>
    <row r="1137" spans="12:16">
      <c r="L1137" s="38"/>
      <c r="M1137" s="38"/>
      <c r="P1137" s="45"/>
    </row>
    <row r="1138" spans="12:16">
      <c r="L1138" s="38"/>
      <c r="M1138" s="38"/>
      <c r="P1138" s="45"/>
    </row>
    <row r="1139" spans="12:16">
      <c r="L1139" s="38"/>
      <c r="M1139" s="38"/>
      <c r="P1139" s="45"/>
    </row>
    <row r="1140" spans="12:16">
      <c r="L1140" s="38"/>
      <c r="M1140" s="38"/>
      <c r="P1140" s="45"/>
    </row>
    <row r="1141" spans="12:16">
      <c r="L1141" s="38"/>
      <c r="M1141" s="38"/>
      <c r="P1141" s="45"/>
    </row>
    <row r="1142" spans="12:16">
      <c r="L1142" s="38"/>
      <c r="M1142" s="38"/>
      <c r="P1142" s="45"/>
    </row>
    <row r="1143" spans="12:16">
      <c r="L1143" s="38"/>
      <c r="M1143" s="38"/>
      <c r="P1143" s="45"/>
    </row>
    <row r="1144" spans="12:16">
      <c r="L1144" s="38"/>
      <c r="M1144" s="38"/>
      <c r="P1144" s="45"/>
    </row>
    <row r="1145" spans="12:16">
      <c r="L1145" s="38"/>
      <c r="M1145" s="38"/>
      <c r="P1145" s="45"/>
    </row>
    <row r="1146" spans="12:16">
      <c r="L1146" s="38"/>
      <c r="M1146" s="38"/>
      <c r="P1146" s="45"/>
    </row>
    <row r="1147" spans="12:16">
      <c r="L1147" s="38"/>
      <c r="M1147" s="38"/>
      <c r="P1147" s="45"/>
    </row>
    <row r="1148" spans="12:16">
      <c r="L1148" s="38"/>
      <c r="M1148" s="38"/>
      <c r="P1148" s="45"/>
    </row>
    <row r="1149" spans="12:16">
      <c r="L1149" s="38"/>
      <c r="M1149" s="38"/>
      <c r="P1149" s="45"/>
    </row>
    <row r="1150" spans="12:16">
      <c r="L1150" s="38"/>
      <c r="M1150" s="38"/>
      <c r="P1150" s="45"/>
    </row>
    <row r="1151" spans="12:16">
      <c r="L1151" s="38"/>
      <c r="M1151" s="38"/>
      <c r="P1151" s="45"/>
    </row>
    <row r="1152" spans="12:16">
      <c r="L1152" s="38"/>
      <c r="M1152" s="38"/>
      <c r="P1152" s="45"/>
    </row>
    <row r="1153" spans="12:16">
      <c r="L1153" s="38"/>
      <c r="M1153" s="38"/>
      <c r="P1153" s="45"/>
    </row>
    <row r="1154" spans="12:16">
      <c r="L1154" s="38"/>
      <c r="M1154" s="38"/>
      <c r="P1154" s="45"/>
    </row>
    <row r="1155" spans="12:16">
      <c r="L1155" s="38"/>
      <c r="M1155" s="38"/>
      <c r="P1155" s="45"/>
    </row>
    <row r="1156" spans="12:16">
      <c r="L1156" s="38"/>
      <c r="M1156" s="38"/>
      <c r="P1156" s="45"/>
    </row>
    <row r="1157" spans="12:16">
      <c r="L1157" s="38"/>
      <c r="M1157" s="38"/>
      <c r="P1157" s="45"/>
    </row>
    <row r="1158" spans="12:16">
      <c r="L1158" s="38"/>
      <c r="M1158" s="38"/>
      <c r="P1158" s="45"/>
    </row>
    <row r="1159" spans="12:16">
      <c r="L1159" s="38"/>
      <c r="M1159" s="38"/>
      <c r="P1159" s="45"/>
    </row>
    <row r="1160" spans="12:16">
      <c r="L1160" s="38"/>
      <c r="M1160" s="38"/>
      <c r="P1160" s="45"/>
    </row>
    <row r="1161" spans="12:16">
      <c r="L1161" s="38"/>
      <c r="M1161" s="38"/>
      <c r="P1161" s="45"/>
    </row>
    <row r="1162" spans="12:16">
      <c r="L1162" s="38"/>
      <c r="M1162" s="38"/>
      <c r="P1162" s="45"/>
    </row>
    <row r="1163" spans="12:16">
      <c r="L1163" s="38"/>
      <c r="M1163" s="38"/>
      <c r="P1163" s="45"/>
    </row>
    <row r="1164" spans="12:16">
      <c r="L1164" s="38"/>
      <c r="M1164" s="38"/>
      <c r="P1164" s="45"/>
    </row>
    <row r="1165" spans="12:16">
      <c r="L1165" s="38"/>
      <c r="M1165" s="38"/>
      <c r="P1165" s="45"/>
    </row>
    <row r="1166" spans="12:16">
      <c r="L1166" s="38"/>
      <c r="M1166" s="38"/>
      <c r="P1166" s="45"/>
    </row>
    <row r="1167" spans="12:16">
      <c r="L1167" s="38"/>
      <c r="M1167" s="38"/>
      <c r="P1167" s="45"/>
    </row>
    <row r="1168" spans="12:16">
      <c r="L1168" s="38"/>
      <c r="M1168" s="38"/>
      <c r="P1168" s="45"/>
    </row>
    <row r="1169" spans="12:16">
      <c r="L1169" s="38"/>
      <c r="M1169" s="38"/>
      <c r="P1169" s="45"/>
    </row>
    <row r="1170" spans="12:16">
      <c r="L1170" s="38"/>
      <c r="M1170" s="38"/>
      <c r="P1170" s="45"/>
    </row>
    <row r="1171" spans="12:16">
      <c r="L1171" s="38"/>
      <c r="M1171" s="38"/>
      <c r="P1171" s="45"/>
    </row>
    <row r="1172" spans="12:16">
      <c r="L1172" s="38"/>
      <c r="M1172" s="38"/>
      <c r="P1172" s="45"/>
    </row>
    <row r="1173" spans="12:16">
      <c r="L1173" s="38"/>
      <c r="M1173" s="38"/>
      <c r="P1173" s="45"/>
    </row>
    <row r="1174" spans="12:16">
      <c r="L1174" s="38"/>
      <c r="M1174" s="38"/>
      <c r="P1174" s="45"/>
    </row>
    <row r="1175" spans="12:16">
      <c r="L1175" s="38"/>
      <c r="M1175" s="38"/>
      <c r="P1175" s="45"/>
    </row>
    <row r="1176" spans="12:16">
      <c r="L1176" s="38"/>
      <c r="M1176" s="38"/>
      <c r="P1176" s="45"/>
    </row>
    <row r="1177" spans="12:16">
      <c r="L1177" s="38"/>
      <c r="M1177" s="38"/>
      <c r="P1177" s="45"/>
    </row>
    <row r="1178" spans="12:16">
      <c r="L1178" s="38"/>
      <c r="M1178" s="38"/>
      <c r="P1178" s="45"/>
    </row>
    <row r="1179" spans="12:16">
      <c r="L1179" s="38"/>
      <c r="M1179" s="38"/>
      <c r="P1179" s="45"/>
    </row>
    <row r="1180" spans="12:16">
      <c r="L1180" s="38"/>
      <c r="M1180" s="38"/>
      <c r="P1180" s="45"/>
    </row>
    <row r="1181" spans="12:16">
      <c r="L1181" s="38"/>
      <c r="M1181" s="38"/>
      <c r="P1181" s="45"/>
    </row>
    <row r="1182" spans="12:16">
      <c r="L1182" s="38"/>
      <c r="M1182" s="38"/>
      <c r="P1182" s="45"/>
    </row>
    <row r="1183" spans="12:16">
      <c r="L1183" s="38"/>
      <c r="M1183" s="38"/>
      <c r="P1183" s="45"/>
    </row>
    <row r="1184" spans="12:16">
      <c r="L1184" s="38"/>
      <c r="M1184" s="38"/>
      <c r="P1184" s="45"/>
    </row>
    <row r="1185" spans="12:16">
      <c r="L1185" s="38"/>
      <c r="M1185" s="38"/>
      <c r="P1185" s="45"/>
    </row>
    <row r="1186" spans="12:16">
      <c r="L1186" s="38"/>
      <c r="M1186" s="38"/>
      <c r="P1186" s="45"/>
    </row>
    <row r="1187" spans="12:16">
      <c r="L1187" s="38"/>
      <c r="M1187" s="38"/>
      <c r="P1187" s="45"/>
    </row>
    <row r="1188" spans="12:16">
      <c r="L1188" s="38"/>
      <c r="M1188" s="38"/>
      <c r="P1188" s="45"/>
    </row>
    <row r="1189" spans="12:16">
      <c r="L1189" s="38"/>
      <c r="M1189" s="38"/>
      <c r="P1189" s="45"/>
    </row>
    <row r="1190" spans="12:16">
      <c r="L1190" s="38"/>
      <c r="M1190" s="38"/>
      <c r="P1190" s="45"/>
    </row>
    <row r="1191" spans="12:16">
      <c r="L1191" s="38"/>
      <c r="M1191" s="38"/>
      <c r="P1191" s="45"/>
    </row>
    <row r="1192" spans="12:16">
      <c r="L1192" s="38"/>
      <c r="M1192" s="38"/>
      <c r="P1192" s="45"/>
    </row>
    <row r="1193" spans="12:16">
      <c r="L1193" s="38"/>
      <c r="M1193" s="38"/>
      <c r="P1193" s="45"/>
    </row>
    <row r="1194" spans="12:16">
      <c r="L1194" s="38"/>
      <c r="M1194" s="38"/>
      <c r="P1194" s="45"/>
    </row>
    <row r="1195" spans="12:16">
      <c r="L1195" s="38"/>
      <c r="M1195" s="38"/>
      <c r="P1195" s="45"/>
    </row>
    <row r="1196" spans="12:16">
      <c r="L1196" s="38"/>
      <c r="M1196" s="38"/>
      <c r="P1196" s="45"/>
    </row>
    <row r="1197" spans="12:16">
      <c r="L1197" s="38"/>
      <c r="M1197" s="38"/>
      <c r="P1197" s="45"/>
    </row>
    <row r="1198" spans="12:16">
      <c r="L1198" s="38"/>
      <c r="M1198" s="38"/>
      <c r="P1198" s="45"/>
    </row>
    <row r="1199" spans="12:16">
      <c r="L1199" s="38"/>
      <c r="M1199" s="38"/>
      <c r="P1199" s="45"/>
    </row>
    <row r="1200" spans="12:16">
      <c r="L1200" s="38"/>
      <c r="M1200" s="38"/>
      <c r="P1200" s="45"/>
    </row>
    <row r="1201" spans="12:16">
      <c r="L1201" s="38"/>
      <c r="M1201" s="38"/>
      <c r="P1201" s="45"/>
    </row>
    <row r="1202" spans="12:16">
      <c r="L1202" s="38"/>
      <c r="M1202" s="38"/>
      <c r="P1202" s="45"/>
    </row>
    <row r="1203" spans="12:16">
      <c r="L1203" s="38"/>
      <c r="M1203" s="38"/>
      <c r="P1203" s="45"/>
    </row>
    <row r="1204" spans="12:16">
      <c r="L1204" s="38"/>
      <c r="M1204" s="38"/>
      <c r="P1204" s="45"/>
    </row>
    <row r="1205" spans="12:16">
      <c r="L1205" s="38"/>
      <c r="M1205" s="38"/>
      <c r="P1205" s="45"/>
    </row>
    <row r="1206" spans="12:16">
      <c r="L1206" s="38"/>
      <c r="M1206" s="38"/>
      <c r="P1206" s="45"/>
    </row>
    <row r="1207" spans="12:16">
      <c r="L1207" s="38"/>
      <c r="M1207" s="38"/>
      <c r="P1207" s="45"/>
    </row>
    <row r="1208" spans="12:16">
      <c r="L1208" s="38"/>
      <c r="M1208" s="38"/>
      <c r="P1208" s="45"/>
    </row>
    <row r="1209" spans="12:16">
      <c r="L1209" s="38"/>
      <c r="M1209" s="38"/>
      <c r="P1209" s="45"/>
    </row>
    <row r="1210" spans="12:16">
      <c r="L1210" s="38"/>
      <c r="M1210" s="38"/>
      <c r="P1210" s="45"/>
    </row>
    <row r="1211" spans="12:16">
      <c r="L1211" s="38"/>
      <c r="M1211" s="38"/>
      <c r="P1211" s="45"/>
    </row>
    <row r="1212" spans="12:16">
      <c r="L1212" s="38"/>
      <c r="M1212" s="38"/>
      <c r="P1212" s="45"/>
    </row>
    <row r="1213" spans="12:16">
      <c r="L1213" s="38"/>
      <c r="M1213" s="38"/>
      <c r="P1213" s="45"/>
    </row>
    <row r="1214" spans="12:16">
      <c r="L1214" s="38"/>
      <c r="M1214" s="38"/>
      <c r="P1214" s="45"/>
    </row>
    <row r="1215" spans="12:16">
      <c r="L1215" s="38"/>
      <c r="M1215" s="38"/>
      <c r="P1215" s="45"/>
    </row>
    <row r="1216" spans="12:16">
      <c r="L1216" s="38"/>
      <c r="M1216" s="38"/>
      <c r="P1216" s="45"/>
    </row>
    <row r="1217" spans="12:16">
      <c r="L1217" s="38"/>
      <c r="M1217" s="38"/>
      <c r="P1217" s="45"/>
    </row>
    <row r="1218" spans="12:16">
      <c r="L1218" s="38"/>
      <c r="P1218" s="45"/>
    </row>
    <row r="1219" spans="12:16">
      <c r="L1219" s="38"/>
      <c r="P1219" s="45"/>
    </row>
    <row r="1220" spans="12:16">
      <c r="L1220" s="38"/>
      <c r="P1220" s="45"/>
    </row>
    <row r="1221" spans="12:16">
      <c r="L1221" s="38"/>
      <c r="P1221" s="45"/>
    </row>
    <row r="1222" spans="12:16">
      <c r="L1222" s="38"/>
      <c r="P1222" s="45"/>
    </row>
    <row r="1223" spans="12:16">
      <c r="L1223" s="38"/>
      <c r="P1223" s="45"/>
    </row>
    <row r="1224" spans="12:16">
      <c r="L1224" s="38"/>
      <c r="P1224" s="45"/>
    </row>
    <row r="1225" spans="12:16">
      <c r="L1225" s="38"/>
      <c r="P1225" s="45"/>
    </row>
    <row r="1226" spans="12:16">
      <c r="L1226" s="38"/>
      <c r="P1226" s="45"/>
    </row>
    <row r="1227" spans="12:16">
      <c r="L1227" s="38"/>
      <c r="P1227" s="45"/>
    </row>
    <row r="1228" spans="12:16">
      <c r="L1228" s="38"/>
    </row>
    <row r="1229" spans="12:16">
      <c r="L1229" s="38"/>
    </row>
    <row r="1230" spans="12:16">
      <c r="L1230" s="38"/>
    </row>
    <row r="1231" spans="12:16">
      <c r="L1231" s="38"/>
    </row>
    <row r="1232" spans="12:16">
      <c r="L1232" s="38"/>
    </row>
    <row r="1233" spans="1:33">
      <c r="L1233" s="38"/>
    </row>
    <row r="1234" spans="1:33">
      <c r="L1234" s="38"/>
    </row>
    <row r="1235" spans="1:33">
      <c r="L1235" s="38"/>
    </row>
    <row r="1236" spans="1:33">
      <c r="L1236" s="38"/>
    </row>
    <row r="1237" spans="1:33">
      <c r="L1237" s="38"/>
    </row>
    <row r="1238" spans="1:33">
      <c r="L1238" s="38"/>
    </row>
    <row r="1239" spans="1:33">
      <c r="L1239" s="38"/>
    </row>
    <row r="1240" spans="1:33">
      <c r="L1240" s="38"/>
    </row>
    <row r="1241" spans="1:33">
      <c r="L1241" s="38"/>
    </row>
    <row r="1242" spans="1:33">
      <c r="L1242" s="38"/>
    </row>
    <row r="1243" spans="1:33" s="164" customFormat="1">
      <c r="A1243" s="166"/>
      <c r="B1243" s="165"/>
      <c r="C1243" s="165"/>
      <c r="D1243" s="25"/>
      <c r="E1243" s="25"/>
      <c r="F1243" s="25"/>
      <c r="G1243" s="25"/>
      <c r="H1243" s="25"/>
      <c r="I1243" s="25"/>
      <c r="J1243" s="25"/>
      <c r="K1243" s="25"/>
      <c r="L1243" s="38"/>
      <c r="O1243" s="25"/>
      <c r="P1243"/>
      <c r="Q1243"/>
      <c r="R1243"/>
      <c r="S1243"/>
      <c r="T1243"/>
      <c r="U1243"/>
      <c r="V1243"/>
      <c r="W1243"/>
      <c r="X1243"/>
      <c r="Y1243"/>
      <c r="Z1243"/>
      <c r="AA1243"/>
      <c r="AB1243"/>
      <c r="AC1243"/>
      <c r="AD1243"/>
      <c r="AE1243"/>
      <c r="AF1243"/>
      <c r="AG1243"/>
    </row>
    <row r="1244" spans="1:33" s="164" customFormat="1">
      <c r="A1244" s="166"/>
      <c r="B1244" s="165"/>
      <c r="C1244" s="165"/>
      <c r="D1244" s="25"/>
      <c r="E1244" s="25"/>
      <c r="F1244" s="25"/>
      <c r="G1244" s="25"/>
      <c r="H1244" s="25"/>
      <c r="I1244" s="25"/>
      <c r="J1244" s="25"/>
      <c r="K1244" s="25"/>
      <c r="L1244" s="38"/>
      <c r="O1244" s="25"/>
      <c r="P1244"/>
      <c r="Q1244"/>
      <c r="R1244"/>
      <c r="S1244"/>
      <c r="T1244"/>
      <c r="U1244"/>
      <c r="V1244"/>
      <c r="W1244"/>
      <c r="X1244"/>
      <c r="Y1244"/>
      <c r="Z1244"/>
      <c r="AA1244"/>
      <c r="AB1244"/>
      <c r="AC1244"/>
      <c r="AD1244"/>
      <c r="AE1244"/>
      <c r="AF1244"/>
      <c r="AG1244"/>
    </row>
    <row r="1245" spans="1:33" s="164" customFormat="1">
      <c r="A1245" s="166"/>
      <c r="B1245" s="165"/>
      <c r="C1245" s="165"/>
      <c r="D1245" s="25"/>
      <c r="E1245" s="25"/>
      <c r="F1245" s="25"/>
      <c r="G1245" s="25"/>
      <c r="H1245" s="25"/>
      <c r="I1245" s="25"/>
      <c r="J1245" s="25"/>
      <c r="K1245" s="25"/>
      <c r="L1245" s="38"/>
      <c r="O1245" s="25"/>
      <c r="P1245"/>
      <c r="Q1245"/>
      <c r="R1245"/>
      <c r="S1245"/>
      <c r="T1245"/>
      <c r="U1245"/>
      <c r="V1245"/>
      <c r="W1245"/>
      <c r="X1245"/>
      <c r="Y1245"/>
      <c r="Z1245"/>
      <c r="AA1245"/>
      <c r="AB1245"/>
      <c r="AC1245"/>
      <c r="AD1245"/>
      <c r="AE1245"/>
      <c r="AF1245"/>
      <c r="AG1245"/>
    </row>
    <row r="1246" spans="1:33" s="164" customFormat="1">
      <c r="A1246" s="166"/>
      <c r="B1246" s="165"/>
      <c r="C1246" s="165"/>
      <c r="D1246" s="25"/>
      <c r="E1246" s="25"/>
      <c r="F1246" s="25"/>
      <c r="G1246" s="25"/>
      <c r="H1246" s="25"/>
      <c r="I1246" s="25"/>
      <c r="J1246" s="25"/>
      <c r="K1246" s="25"/>
      <c r="L1246" s="38"/>
      <c r="O1246" s="25"/>
      <c r="P1246"/>
      <c r="Q1246"/>
      <c r="R1246"/>
      <c r="S1246"/>
      <c r="T1246"/>
      <c r="U1246"/>
      <c r="V1246"/>
      <c r="W1246"/>
      <c r="X1246"/>
      <c r="Y1246"/>
      <c r="Z1246"/>
      <c r="AA1246"/>
      <c r="AB1246"/>
      <c r="AC1246"/>
      <c r="AD1246"/>
      <c r="AE1246"/>
      <c r="AF1246"/>
      <c r="AG1246"/>
    </row>
    <row r="1247" spans="1:33" s="164" customFormat="1">
      <c r="A1247" s="166"/>
      <c r="B1247" s="165"/>
      <c r="C1247" s="165"/>
      <c r="D1247" s="25"/>
      <c r="E1247" s="25"/>
      <c r="F1247" s="25"/>
      <c r="G1247" s="25"/>
      <c r="H1247" s="25"/>
      <c r="I1247" s="25"/>
      <c r="J1247" s="25"/>
      <c r="K1247" s="25"/>
      <c r="L1247" s="38"/>
      <c r="O1247" s="25"/>
      <c r="P1247"/>
      <c r="Q1247"/>
      <c r="R1247"/>
      <c r="S1247"/>
      <c r="T1247"/>
      <c r="U1247"/>
      <c r="V1247"/>
      <c r="W1247"/>
      <c r="X1247"/>
      <c r="Y1247"/>
      <c r="Z1247"/>
      <c r="AA1247"/>
      <c r="AB1247"/>
      <c r="AC1247"/>
      <c r="AD1247"/>
      <c r="AE1247"/>
      <c r="AF1247"/>
      <c r="AG1247"/>
    </row>
    <row r="1248" spans="1:33" s="164" customFormat="1">
      <c r="A1248" s="166"/>
      <c r="B1248" s="165"/>
      <c r="C1248" s="165"/>
      <c r="D1248" s="25"/>
      <c r="E1248" s="25"/>
      <c r="F1248" s="25"/>
      <c r="G1248" s="25"/>
      <c r="H1248" s="25"/>
      <c r="I1248" s="25"/>
      <c r="J1248" s="25"/>
      <c r="K1248" s="25"/>
      <c r="L1248" s="38"/>
      <c r="O1248" s="25"/>
      <c r="P1248"/>
      <c r="Q1248"/>
      <c r="R1248"/>
      <c r="S1248"/>
      <c r="T1248"/>
      <c r="U1248"/>
      <c r="V1248"/>
      <c r="W1248"/>
      <c r="X1248"/>
      <c r="Y1248"/>
      <c r="Z1248"/>
      <c r="AA1248"/>
      <c r="AB1248"/>
      <c r="AC1248"/>
      <c r="AD1248"/>
      <c r="AE1248"/>
      <c r="AF1248"/>
      <c r="AG1248"/>
    </row>
    <row r="1249" spans="1:33" s="164" customFormat="1">
      <c r="A1249" s="166"/>
      <c r="B1249" s="165"/>
      <c r="C1249" s="165"/>
      <c r="D1249" s="25"/>
      <c r="E1249" s="25"/>
      <c r="F1249" s="25"/>
      <c r="G1249" s="25"/>
      <c r="H1249" s="25"/>
      <c r="I1249" s="25"/>
      <c r="J1249" s="25"/>
      <c r="K1249" s="25"/>
      <c r="L1249" s="38"/>
      <c r="O1249" s="25"/>
      <c r="P1249"/>
      <c r="Q1249"/>
      <c r="R1249"/>
      <c r="S1249"/>
      <c r="T1249"/>
      <c r="U1249"/>
      <c r="V1249"/>
      <c r="W1249"/>
      <c r="X1249"/>
      <c r="Y1249"/>
      <c r="Z1249"/>
      <c r="AA1249"/>
      <c r="AB1249"/>
      <c r="AC1249"/>
      <c r="AD1249"/>
      <c r="AE1249"/>
      <c r="AF1249"/>
      <c r="AG1249"/>
    </row>
    <row r="1250" spans="1:33" s="164" customFormat="1">
      <c r="A1250" s="166"/>
      <c r="B1250" s="165"/>
      <c r="C1250" s="165"/>
      <c r="D1250" s="25"/>
      <c r="E1250" s="25"/>
      <c r="F1250" s="25"/>
      <c r="G1250" s="25"/>
      <c r="H1250" s="25"/>
      <c r="I1250" s="25"/>
      <c r="J1250" s="25"/>
      <c r="K1250" s="25"/>
      <c r="L1250" s="38"/>
      <c r="O1250" s="25"/>
      <c r="P1250"/>
      <c r="Q1250"/>
      <c r="R1250"/>
      <c r="S1250"/>
      <c r="T1250"/>
      <c r="U1250"/>
      <c r="V1250"/>
      <c r="W1250"/>
      <c r="X1250"/>
      <c r="Y1250"/>
      <c r="Z1250"/>
      <c r="AA1250"/>
      <c r="AB1250"/>
      <c r="AC1250"/>
      <c r="AD1250"/>
      <c r="AE1250"/>
      <c r="AF1250"/>
      <c r="AG1250"/>
    </row>
    <row r="1251" spans="1:33" s="164" customFormat="1">
      <c r="A1251" s="166"/>
      <c r="B1251" s="165"/>
      <c r="C1251" s="165"/>
      <c r="D1251" s="25"/>
      <c r="E1251" s="25"/>
      <c r="F1251" s="25"/>
      <c r="G1251" s="25"/>
      <c r="H1251" s="25"/>
      <c r="I1251" s="25"/>
      <c r="J1251" s="25"/>
      <c r="K1251" s="25"/>
      <c r="L1251" s="38"/>
      <c r="O1251" s="25"/>
      <c r="P1251"/>
      <c r="Q1251"/>
      <c r="R1251"/>
      <c r="S1251"/>
      <c r="T1251"/>
      <c r="U1251"/>
      <c r="V1251"/>
      <c r="W1251"/>
      <c r="X1251"/>
      <c r="Y1251"/>
      <c r="Z1251"/>
      <c r="AA1251"/>
      <c r="AB1251"/>
      <c r="AC1251"/>
      <c r="AD1251"/>
      <c r="AE1251"/>
      <c r="AF1251"/>
      <c r="AG1251"/>
    </row>
    <row r="1252" spans="1:33" s="164" customFormat="1">
      <c r="A1252" s="166"/>
      <c r="B1252" s="165"/>
      <c r="C1252" s="165"/>
      <c r="D1252" s="25"/>
      <c r="E1252" s="25"/>
      <c r="F1252" s="25"/>
      <c r="G1252" s="25"/>
      <c r="H1252" s="25"/>
      <c r="I1252" s="25"/>
      <c r="J1252" s="25"/>
      <c r="K1252" s="25"/>
      <c r="L1252" s="38"/>
      <c r="O1252" s="25"/>
      <c r="P1252"/>
      <c r="Q1252"/>
      <c r="R1252"/>
      <c r="S1252"/>
      <c r="T1252"/>
      <c r="U1252"/>
      <c r="V1252"/>
      <c r="W1252"/>
      <c r="X1252"/>
      <c r="Y1252"/>
      <c r="Z1252"/>
      <c r="AA1252"/>
      <c r="AB1252"/>
      <c r="AC1252"/>
      <c r="AD1252"/>
      <c r="AE1252"/>
      <c r="AF1252"/>
      <c r="AG1252"/>
    </row>
    <row r="1253" spans="1:33" s="164" customFormat="1">
      <c r="A1253" s="166"/>
      <c r="B1253" s="165"/>
      <c r="C1253" s="165"/>
      <c r="D1253" s="25"/>
      <c r="E1253" s="25"/>
      <c r="F1253" s="25"/>
      <c r="G1253" s="25"/>
      <c r="H1253" s="25"/>
      <c r="I1253" s="25"/>
      <c r="J1253" s="25"/>
      <c r="K1253" s="25"/>
      <c r="L1253" s="38"/>
      <c r="O1253" s="25"/>
      <c r="P1253"/>
      <c r="Q1253"/>
      <c r="R1253"/>
      <c r="S1253"/>
      <c r="T1253"/>
      <c r="U1253"/>
      <c r="V1253"/>
      <c r="W1253"/>
      <c r="X1253"/>
      <c r="Y1253"/>
      <c r="Z1253"/>
      <c r="AA1253"/>
      <c r="AB1253"/>
      <c r="AC1253"/>
      <c r="AD1253"/>
      <c r="AE1253"/>
      <c r="AF1253"/>
      <c r="AG1253"/>
    </row>
    <row r="1254" spans="1:33" s="164" customFormat="1">
      <c r="A1254" s="166"/>
      <c r="B1254" s="165"/>
      <c r="C1254" s="165"/>
      <c r="D1254" s="25"/>
      <c r="E1254" s="25"/>
      <c r="F1254" s="25"/>
      <c r="G1254" s="25"/>
      <c r="H1254" s="25"/>
      <c r="I1254" s="25"/>
      <c r="J1254" s="25"/>
      <c r="K1254" s="25"/>
      <c r="L1254" s="38"/>
      <c r="O1254" s="25"/>
      <c r="P1254"/>
      <c r="Q1254"/>
      <c r="R1254"/>
      <c r="S1254"/>
      <c r="T1254"/>
      <c r="U1254"/>
      <c r="V1254"/>
      <c r="W1254"/>
      <c r="X1254"/>
      <c r="Y1254"/>
      <c r="Z1254"/>
      <c r="AA1254"/>
      <c r="AB1254"/>
      <c r="AC1254"/>
      <c r="AD1254"/>
      <c r="AE1254"/>
      <c r="AF1254"/>
      <c r="AG1254"/>
    </row>
    <row r="1255" spans="1:33" s="164" customFormat="1">
      <c r="A1255" s="166"/>
      <c r="B1255" s="165"/>
      <c r="C1255" s="165"/>
      <c r="D1255" s="25"/>
      <c r="E1255" s="25"/>
      <c r="F1255" s="25"/>
      <c r="G1255" s="25"/>
      <c r="H1255" s="25"/>
      <c r="I1255" s="25"/>
      <c r="J1255" s="25"/>
      <c r="K1255" s="25"/>
      <c r="L1255" s="38"/>
      <c r="O1255" s="25"/>
      <c r="P1255"/>
      <c r="Q1255"/>
      <c r="R1255"/>
      <c r="S1255"/>
      <c r="T1255"/>
      <c r="U1255"/>
      <c r="V1255"/>
      <c r="W1255"/>
      <c r="X1255"/>
      <c r="Y1255"/>
      <c r="Z1255"/>
      <c r="AA1255"/>
      <c r="AB1255"/>
      <c r="AC1255"/>
      <c r="AD1255"/>
      <c r="AE1255"/>
      <c r="AF1255"/>
      <c r="AG1255"/>
    </row>
    <row r="1256" spans="1:33" s="164" customFormat="1">
      <c r="A1256" s="166"/>
      <c r="B1256" s="165"/>
      <c r="C1256" s="165"/>
      <c r="D1256" s="25"/>
      <c r="E1256" s="25"/>
      <c r="F1256" s="25"/>
      <c r="G1256" s="25"/>
      <c r="H1256" s="25"/>
      <c r="I1256" s="25"/>
      <c r="J1256" s="25"/>
      <c r="K1256" s="25"/>
      <c r="L1256" s="38"/>
      <c r="O1256" s="25"/>
      <c r="P1256"/>
      <c r="Q1256"/>
      <c r="R1256"/>
      <c r="S1256"/>
      <c r="T1256"/>
      <c r="U1256"/>
      <c r="V1256"/>
      <c r="W1256"/>
      <c r="X1256"/>
      <c r="Y1256"/>
      <c r="Z1256"/>
      <c r="AA1256"/>
      <c r="AB1256"/>
      <c r="AC1256"/>
      <c r="AD1256"/>
      <c r="AE1256"/>
      <c r="AF1256"/>
      <c r="AG1256"/>
    </row>
    <row r="1257" spans="1:33" s="164" customFormat="1">
      <c r="A1257" s="166"/>
      <c r="B1257" s="165"/>
      <c r="C1257" s="165"/>
      <c r="D1257" s="25"/>
      <c r="E1257" s="25"/>
      <c r="F1257" s="25"/>
      <c r="G1257" s="25"/>
      <c r="H1257" s="25"/>
      <c r="I1257" s="25"/>
      <c r="J1257" s="25"/>
      <c r="K1257" s="25"/>
      <c r="L1257" s="38"/>
      <c r="O1257" s="25"/>
      <c r="P1257"/>
      <c r="Q1257"/>
      <c r="R1257"/>
      <c r="S1257"/>
      <c r="T1257"/>
      <c r="U1257"/>
      <c r="V1257"/>
      <c r="W1257"/>
      <c r="X1257"/>
      <c r="Y1257"/>
      <c r="Z1257"/>
      <c r="AA1257"/>
      <c r="AB1257"/>
      <c r="AC1257"/>
      <c r="AD1257"/>
      <c r="AE1257"/>
      <c r="AF1257"/>
      <c r="AG1257"/>
    </row>
    <row r="1258" spans="1:33" s="164" customFormat="1">
      <c r="A1258" s="166"/>
      <c r="B1258" s="165"/>
      <c r="C1258" s="165"/>
      <c r="D1258" s="25"/>
      <c r="E1258" s="25"/>
      <c r="F1258" s="25"/>
      <c r="G1258" s="25"/>
      <c r="H1258" s="25"/>
      <c r="I1258" s="25"/>
      <c r="J1258" s="25"/>
      <c r="K1258" s="25"/>
      <c r="L1258" s="38"/>
      <c r="O1258" s="25"/>
      <c r="P1258"/>
      <c r="Q1258"/>
      <c r="R1258"/>
      <c r="S1258"/>
      <c r="T1258"/>
      <c r="U1258"/>
      <c r="V1258"/>
      <c r="W1258"/>
      <c r="X1258"/>
      <c r="Y1258"/>
      <c r="Z1258"/>
      <c r="AA1258"/>
      <c r="AB1258"/>
      <c r="AC1258"/>
      <c r="AD1258"/>
      <c r="AE1258"/>
      <c r="AF1258"/>
      <c r="AG1258"/>
    </row>
    <row r="1259" spans="1:33" s="164" customFormat="1">
      <c r="A1259" s="166"/>
      <c r="B1259" s="165"/>
      <c r="C1259" s="165"/>
      <c r="D1259" s="25"/>
      <c r="E1259" s="25"/>
      <c r="F1259" s="25"/>
      <c r="G1259" s="25"/>
      <c r="H1259" s="25"/>
      <c r="I1259" s="25"/>
      <c r="J1259" s="25"/>
      <c r="K1259" s="25"/>
      <c r="L1259" s="38"/>
      <c r="O1259" s="25"/>
      <c r="P1259"/>
      <c r="Q1259"/>
      <c r="R1259"/>
      <c r="S1259"/>
      <c r="T1259"/>
      <c r="U1259"/>
      <c r="V1259"/>
      <c r="W1259"/>
      <c r="X1259"/>
      <c r="Y1259"/>
      <c r="Z1259"/>
      <c r="AA1259"/>
      <c r="AB1259"/>
      <c r="AC1259"/>
      <c r="AD1259"/>
      <c r="AE1259"/>
      <c r="AF1259"/>
      <c r="AG1259"/>
    </row>
    <row r="1260" spans="1:33" s="164" customFormat="1">
      <c r="A1260" s="166"/>
      <c r="B1260" s="165"/>
      <c r="C1260" s="165"/>
      <c r="D1260" s="25"/>
      <c r="E1260" s="25"/>
      <c r="F1260" s="25"/>
      <c r="G1260" s="25"/>
      <c r="H1260" s="25"/>
      <c r="I1260" s="25"/>
      <c r="J1260" s="25"/>
      <c r="K1260" s="25"/>
      <c r="L1260" s="38"/>
      <c r="O1260" s="25"/>
      <c r="P1260"/>
      <c r="Q1260"/>
      <c r="R1260"/>
      <c r="S1260"/>
      <c r="T1260"/>
      <c r="U1260"/>
      <c r="V1260"/>
      <c r="W1260"/>
      <c r="X1260"/>
      <c r="Y1260"/>
      <c r="Z1260"/>
      <c r="AA1260"/>
      <c r="AB1260"/>
      <c r="AC1260"/>
      <c r="AD1260"/>
      <c r="AE1260"/>
      <c r="AF1260"/>
      <c r="AG1260"/>
    </row>
    <row r="1261" spans="1:33" s="164" customFormat="1">
      <c r="A1261" s="166"/>
      <c r="B1261" s="165"/>
      <c r="C1261" s="165"/>
      <c r="D1261" s="25"/>
      <c r="E1261" s="25"/>
      <c r="F1261" s="25"/>
      <c r="G1261" s="25"/>
      <c r="H1261" s="25"/>
      <c r="I1261" s="25"/>
      <c r="J1261" s="25"/>
      <c r="K1261" s="25"/>
      <c r="L1261" s="38"/>
      <c r="O1261" s="25"/>
      <c r="P1261"/>
      <c r="Q1261"/>
      <c r="R1261"/>
      <c r="S1261"/>
      <c r="T1261"/>
      <c r="U1261"/>
      <c r="V1261"/>
      <c r="W1261"/>
      <c r="X1261"/>
      <c r="Y1261"/>
      <c r="Z1261"/>
      <c r="AA1261"/>
      <c r="AB1261"/>
      <c r="AC1261"/>
      <c r="AD1261"/>
      <c r="AE1261"/>
      <c r="AF1261"/>
      <c r="AG1261"/>
    </row>
    <row r="1262" spans="1:33" s="164" customFormat="1">
      <c r="A1262" s="166"/>
      <c r="B1262" s="165"/>
      <c r="C1262" s="165"/>
      <c r="D1262" s="25"/>
      <c r="E1262" s="25"/>
      <c r="F1262" s="25"/>
      <c r="G1262" s="25"/>
      <c r="H1262" s="25"/>
      <c r="I1262" s="25"/>
      <c r="J1262" s="25"/>
      <c r="K1262" s="25"/>
      <c r="L1262" s="38"/>
      <c r="O1262" s="25"/>
      <c r="P1262"/>
      <c r="Q1262"/>
      <c r="R1262"/>
      <c r="S1262"/>
      <c r="T1262"/>
      <c r="U1262"/>
      <c r="V1262"/>
      <c r="W1262"/>
      <c r="X1262"/>
      <c r="Y1262"/>
      <c r="Z1262"/>
      <c r="AA1262"/>
      <c r="AB1262"/>
      <c r="AC1262"/>
      <c r="AD1262"/>
      <c r="AE1262"/>
      <c r="AF1262"/>
      <c r="AG1262"/>
    </row>
    <row r="1263" spans="1:33" s="164" customFormat="1">
      <c r="A1263" s="166"/>
      <c r="B1263" s="165"/>
      <c r="C1263" s="165"/>
      <c r="D1263" s="25"/>
      <c r="E1263" s="25"/>
      <c r="F1263" s="25"/>
      <c r="G1263" s="25"/>
      <c r="H1263" s="25"/>
      <c r="I1263" s="25"/>
      <c r="J1263" s="25"/>
      <c r="K1263" s="25"/>
      <c r="L1263" s="38"/>
      <c r="O1263" s="25"/>
      <c r="P1263"/>
      <c r="Q1263"/>
      <c r="R1263"/>
      <c r="S1263"/>
      <c r="T1263"/>
      <c r="U1263"/>
      <c r="V1263"/>
      <c r="W1263"/>
      <c r="X1263"/>
      <c r="Y1263"/>
      <c r="Z1263"/>
      <c r="AA1263"/>
      <c r="AB1263"/>
      <c r="AC1263"/>
      <c r="AD1263"/>
      <c r="AE1263"/>
      <c r="AF1263"/>
      <c r="AG1263"/>
    </row>
    <row r="1264" spans="1:33" s="164" customFormat="1">
      <c r="A1264" s="166"/>
      <c r="B1264" s="165"/>
      <c r="C1264" s="165"/>
      <c r="D1264" s="25"/>
      <c r="E1264" s="25"/>
      <c r="F1264" s="25"/>
      <c r="G1264" s="25"/>
      <c r="H1264" s="25"/>
      <c r="I1264" s="25"/>
      <c r="J1264" s="25"/>
      <c r="K1264" s="25"/>
      <c r="L1264" s="38"/>
      <c r="O1264" s="25"/>
      <c r="P1264"/>
      <c r="Q1264"/>
      <c r="R1264"/>
      <c r="S1264"/>
      <c r="T1264"/>
      <c r="U1264"/>
      <c r="V1264"/>
      <c r="W1264"/>
      <c r="X1264"/>
      <c r="Y1264"/>
      <c r="Z1264"/>
      <c r="AA1264"/>
      <c r="AB1264"/>
      <c r="AC1264"/>
      <c r="AD1264"/>
      <c r="AE1264"/>
      <c r="AF1264"/>
      <c r="AG1264"/>
    </row>
    <row r="1265" spans="1:33" s="164" customFormat="1">
      <c r="A1265" s="166"/>
      <c r="B1265" s="165"/>
      <c r="C1265" s="165"/>
      <c r="D1265" s="25"/>
      <c r="E1265" s="25"/>
      <c r="F1265" s="25"/>
      <c r="G1265" s="25"/>
      <c r="H1265" s="25"/>
      <c r="I1265" s="25"/>
      <c r="J1265" s="25"/>
      <c r="K1265" s="25"/>
      <c r="L1265" s="38"/>
      <c r="O1265" s="25"/>
      <c r="P1265"/>
      <c r="Q1265"/>
      <c r="R1265"/>
      <c r="S1265"/>
      <c r="T1265"/>
      <c r="U1265"/>
      <c r="V1265"/>
      <c r="W1265"/>
      <c r="X1265"/>
      <c r="Y1265"/>
      <c r="Z1265"/>
      <c r="AA1265"/>
      <c r="AB1265"/>
      <c r="AC1265"/>
      <c r="AD1265"/>
      <c r="AE1265"/>
      <c r="AF1265"/>
      <c r="AG1265"/>
    </row>
    <row r="1266" spans="1:33" s="164" customFormat="1">
      <c r="A1266" s="166"/>
      <c r="B1266" s="165"/>
      <c r="C1266" s="165"/>
      <c r="D1266" s="25"/>
      <c r="E1266" s="25"/>
      <c r="F1266" s="25"/>
      <c r="G1266" s="25"/>
      <c r="H1266" s="25"/>
      <c r="I1266" s="25"/>
      <c r="J1266" s="25"/>
      <c r="K1266" s="25"/>
      <c r="L1266" s="38"/>
      <c r="O1266" s="25"/>
      <c r="P1266"/>
      <c r="Q1266"/>
      <c r="R1266"/>
      <c r="S1266"/>
      <c r="T1266"/>
      <c r="U1266"/>
      <c r="V1266"/>
      <c r="W1266"/>
      <c r="X1266"/>
      <c r="Y1266"/>
      <c r="Z1266"/>
      <c r="AA1266"/>
      <c r="AB1266"/>
      <c r="AC1266"/>
      <c r="AD1266"/>
      <c r="AE1266"/>
      <c r="AF1266"/>
      <c r="AG1266"/>
    </row>
    <row r="1267" spans="1:33" s="164" customFormat="1">
      <c r="A1267" s="166"/>
      <c r="B1267" s="165"/>
      <c r="C1267" s="165"/>
      <c r="D1267" s="25"/>
      <c r="E1267" s="25"/>
      <c r="F1267" s="25"/>
      <c r="G1267" s="25"/>
      <c r="H1267" s="25"/>
      <c r="I1267" s="25"/>
      <c r="J1267" s="25"/>
      <c r="K1267" s="25"/>
      <c r="L1267" s="38"/>
      <c r="O1267" s="25"/>
      <c r="P1267"/>
      <c r="Q1267"/>
      <c r="R1267"/>
      <c r="S1267"/>
      <c r="T1267"/>
      <c r="U1267"/>
      <c r="V1267"/>
      <c r="W1267"/>
      <c r="X1267"/>
      <c r="Y1267"/>
      <c r="Z1267"/>
      <c r="AA1267"/>
      <c r="AB1267"/>
      <c r="AC1267"/>
      <c r="AD1267"/>
      <c r="AE1267"/>
      <c r="AF1267"/>
      <c r="AG1267"/>
    </row>
    <row r="1268" spans="1:33" s="164" customFormat="1">
      <c r="A1268" s="166"/>
      <c r="B1268" s="165"/>
      <c r="C1268" s="165"/>
      <c r="D1268" s="25"/>
      <c r="E1268" s="25"/>
      <c r="F1268" s="25"/>
      <c r="G1268" s="25"/>
      <c r="H1268" s="25"/>
      <c r="I1268" s="25"/>
      <c r="J1268" s="25"/>
      <c r="K1268" s="25"/>
      <c r="L1268" s="38"/>
      <c r="O1268" s="25"/>
      <c r="P1268"/>
      <c r="Q1268"/>
      <c r="R1268"/>
      <c r="S1268"/>
      <c r="T1268"/>
      <c r="U1268"/>
      <c r="V1268"/>
      <c r="W1268"/>
      <c r="X1268"/>
      <c r="Y1268"/>
      <c r="Z1268"/>
      <c r="AA1268"/>
      <c r="AB1268"/>
      <c r="AC1268"/>
      <c r="AD1268"/>
      <c r="AE1268"/>
      <c r="AF1268"/>
      <c r="AG1268"/>
    </row>
    <row r="1269" spans="1:33" s="164" customFormat="1">
      <c r="A1269" s="166"/>
      <c r="B1269" s="165"/>
      <c r="C1269" s="165"/>
      <c r="D1269" s="25"/>
      <c r="E1269" s="25"/>
      <c r="F1269" s="25"/>
      <c r="G1269" s="25"/>
      <c r="H1269" s="25"/>
      <c r="I1269" s="25"/>
      <c r="J1269" s="25"/>
      <c r="K1269" s="25"/>
      <c r="L1269" s="38"/>
      <c r="O1269" s="25"/>
      <c r="P1269"/>
      <c r="Q1269"/>
      <c r="R1269"/>
      <c r="S1269"/>
      <c r="T1269"/>
      <c r="U1269"/>
      <c r="V1269"/>
      <c r="W1269"/>
      <c r="X1269"/>
      <c r="Y1269"/>
      <c r="Z1269"/>
      <c r="AA1269"/>
      <c r="AB1269"/>
      <c r="AC1269"/>
      <c r="AD1269"/>
      <c r="AE1269"/>
      <c r="AF1269"/>
      <c r="AG1269"/>
    </row>
    <row r="1270" spans="1:33" s="164" customFormat="1">
      <c r="A1270" s="166"/>
      <c r="B1270" s="165"/>
      <c r="C1270" s="165"/>
      <c r="D1270" s="25"/>
      <c r="E1270" s="25"/>
      <c r="F1270" s="25"/>
      <c r="G1270" s="25"/>
      <c r="H1270" s="25"/>
      <c r="I1270" s="25"/>
      <c r="J1270" s="25"/>
      <c r="K1270" s="25"/>
      <c r="L1270" s="38"/>
      <c r="O1270" s="25"/>
      <c r="P1270"/>
      <c r="Q1270"/>
      <c r="R1270"/>
      <c r="S1270"/>
      <c r="T1270"/>
      <c r="U1270"/>
      <c r="V1270"/>
      <c r="W1270"/>
      <c r="X1270"/>
      <c r="Y1270"/>
      <c r="Z1270"/>
      <c r="AA1270"/>
      <c r="AB1270"/>
      <c r="AC1270"/>
      <c r="AD1270"/>
      <c r="AE1270"/>
      <c r="AF1270"/>
      <c r="AG1270"/>
    </row>
    <row r="1271" spans="1:33" s="164" customFormat="1">
      <c r="A1271" s="166"/>
      <c r="B1271" s="165"/>
      <c r="C1271" s="165"/>
      <c r="D1271" s="25"/>
      <c r="E1271" s="25"/>
      <c r="F1271" s="25"/>
      <c r="G1271" s="25"/>
      <c r="H1271" s="25"/>
      <c r="I1271" s="25"/>
      <c r="J1271" s="25"/>
      <c r="K1271" s="25"/>
      <c r="L1271" s="38"/>
      <c r="O1271" s="25"/>
      <c r="P1271"/>
      <c r="Q1271"/>
      <c r="R1271"/>
      <c r="S1271"/>
      <c r="T1271"/>
      <c r="U1271"/>
      <c r="V1271"/>
      <c r="W1271"/>
      <c r="X1271"/>
      <c r="Y1271"/>
      <c r="Z1271"/>
      <c r="AA1271"/>
      <c r="AB1271"/>
      <c r="AC1271"/>
      <c r="AD1271"/>
      <c r="AE1271"/>
      <c r="AF1271"/>
      <c r="AG1271"/>
    </row>
    <row r="1272" spans="1:33" s="164" customFormat="1">
      <c r="A1272" s="166"/>
      <c r="B1272" s="165"/>
      <c r="C1272" s="165"/>
      <c r="D1272" s="25"/>
      <c r="E1272" s="25"/>
      <c r="F1272" s="25"/>
      <c r="G1272" s="25"/>
      <c r="H1272" s="25"/>
      <c r="I1272" s="25"/>
      <c r="J1272" s="25"/>
      <c r="K1272" s="25"/>
      <c r="L1272" s="38"/>
      <c r="O1272" s="25"/>
      <c r="P1272"/>
      <c r="Q1272"/>
      <c r="R1272"/>
      <c r="S1272"/>
      <c r="T1272"/>
      <c r="U1272"/>
      <c r="V1272"/>
      <c r="W1272"/>
      <c r="X1272"/>
      <c r="Y1272"/>
      <c r="Z1272"/>
      <c r="AA1272"/>
      <c r="AB1272"/>
      <c r="AC1272"/>
      <c r="AD1272"/>
      <c r="AE1272"/>
      <c r="AF1272"/>
      <c r="AG1272"/>
    </row>
    <row r="1273" spans="1:33" s="164" customFormat="1">
      <c r="A1273" s="166"/>
      <c r="B1273" s="165"/>
      <c r="C1273" s="165"/>
      <c r="D1273" s="25"/>
      <c r="E1273" s="25"/>
      <c r="F1273" s="25"/>
      <c r="G1273" s="25"/>
      <c r="H1273" s="25"/>
      <c r="I1273" s="25"/>
      <c r="J1273" s="25"/>
      <c r="K1273" s="25"/>
      <c r="L1273" s="38"/>
      <c r="O1273" s="25"/>
      <c r="P1273"/>
      <c r="Q1273"/>
      <c r="R1273"/>
      <c r="S1273"/>
      <c r="T1273"/>
      <c r="U1273"/>
      <c r="V1273"/>
      <c r="W1273"/>
      <c r="X1273"/>
      <c r="Y1273"/>
      <c r="Z1273"/>
      <c r="AA1273"/>
      <c r="AB1273"/>
      <c r="AC1273"/>
      <c r="AD1273"/>
      <c r="AE1273"/>
      <c r="AF1273"/>
      <c r="AG1273"/>
    </row>
    <row r="1274" spans="1:33" s="164" customFormat="1">
      <c r="A1274" s="166"/>
      <c r="B1274" s="165"/>
      <c r="C1274" s="165"/>
      <c r="D1274" s="25"/>
      <c r="E1274" s="25"/>
      <c r="F1274" s="25"/>
      <c r="G1274" s="25"/>
      <c r="H1274" s="25"/>
      <c r="I1274" s="25"/>
      <c r="J1274" s="25"/>
      <c r="K1274" s="25"/>
      <c r="L1274" s="38"/>
      <c r="O1274" s="25"/>
      <c r="P1274"/>
      <c r="Q1274"/>
      <c r="R1274"/>
      <c r="S1274"/>
      <c r="T1274"/>
      <c r="U1274"/>
      <c r="V1274"/>
      <c r="W1274"/>
      <c r="X1274"/>
      <c r="Y1274"/>
      <c r="Z1274"/>
      <c r="AA1274"/>
      <c r="AB1274"/>
      <c r="AC1274"/>
      <c r="AD1274"/>
      <c r="AE1274"/>
      <c r="AF1274"/>
      <c r="AG1274"/>
    </row>
    <row r="1275" spans="1:33" s="164" customFormat="1">
      <c r="A1275" s="166"/>
      <c r="B1275" s="165"/>
      <c r="C1275" s="165"/>
      <c r="D1275" s="25"/>
      <c r="E1275" s="25"/>
      <c r="F1275" s="25"/>
      <c r="G1275" s="25"/>
      <c r="H1275" s="25"/>
      <c r="I1275" s="25"/>
      <c r="J1275" s="25"/>
      <c r="K1275" s="25"/>
      <c r="L1275" s="38"/>
      <c r="O1275" s="25"/>
      <c r="P1275"/>
      <c r="Q1275"/>
      <c r="R1275"/>
      <c r="S1275"/>
      <c r="T1275"/>
      <c r="U1275"/>
      <c r="V1275"/>
      <c r="W1275"/>
      <c r="X1275"/>
      <c r="Y1275"/>
      <c r="Z1275"/>
      <c r="AA1275"/>
      <c r="AB1275"/>
      <c r="AC1275"/>
      <c r="AD1275"/>
      <c r="AE1275"/>
      <c r="AF1275"/>
      <c r="AG1275"/>
    </row>
    <row r="1276" spans="1:33" s="164" customFormat="1">
      <c r="A1276" s="166"/>
      <c r="B1276" s="165"/>
      <c r="C1276" s="165"/>
      <c r="D1276" s="25"/>
      <c r="E1276" s="25"/>
      <c r="F1276" s="25"/>
      <c r="G1276" s="25"/>
      <c r="H1276" s="25"/>
      <c r="I1276" s="25"/>
      <c r="J1276" s="25"/>
      <c r="K1276" s="25"/>
      <c r="L1276" s="38"/>
      <c r="O1276" s="25"/>
      <c r="P1276"/>
      <c r="Q1276"/>
      <c r="R1276"/>
      <c r="S1276"/>
      <c r="T1276"/>
      <c r="U1276"/>
      <c r="V1276"/>
      <c r="W1276"/>
      <c r="X1276"/>
      <c r="Y1276"/>
      <c r="Z1276"/>
      <c r="AA1276"/>
      <c r="AB1276"/>
      <c r="AC1276"/>
      <c r="AD1276"/>
      <c r="AE1276"/>
      <c r="AF1276"/>
      <c r="AG1276"/>
    </row>
    <row r="1277" spans="1:33" s="164" customFormat="1">
      <c r="A1277" s="166"/>
      <c r="B1277" s="165"/>
      <c r="C1277" s="165"/>
      <c r="D1277" s="25"/>
      <c r="E1277" s="25"/>
      <c r="F1277" s="25"/>
      <c r="G1277" s="25"/>
      <c r="H1277" s="25"/>
      <c r="I1277" s="25"/>
      <c r="J1277" s="25"/>
      <c r="K1277" s="25"/>
      <c r="L1277" s="38"/>
      <c r="O1277" s="25"/>
      <c r="P1277"/>
      <c r="Q1277"/>
      <c r="R1277"/>
      <c r="S1277"/>
      <c r="T1277"/>
      <c r="U1277"/>
      <c r="V1277"/>
      <c r="W1277"/>
      <c r="X1277"/>
      <c r="Y1277"/>
      <c r="Z1277"/>
      <c r="AA1277"/>
      <c r="AB1277"/>
      <c r="AC1277"/>
      <c r="AD1277"/>
      <c r="AE1277"/>
      <c r="AF1277"/>
      <c r="AG1277"/>
    </row>
    <row r="1278" spans="1:33" s="164" customFormat="1">
      <c r="A1278" s="166"/>
      <c r="B1278" s="165"/>
      <c r="C1278" s="165"/>
      <c r="D1278" s="25"/>
      <c r="E1278" s="25"/>
      <c r="F1278" s="25"/>
      <c r="G1278" s="25"/>
      <c r="H1278" s="25"/>
      <c r="I1278" s="25"/>
      <c r="J1278" s="25"/>
      <c r="K1278" s="25"/>
      <c r="L1278" s="38"/>
      <c r="O1278" s="25"/>
      <c r="P1278"/>
      <c r="Q1278"/>
      <c r="R1278"/>
      <c r="S1278"/>
      <c r="T1278"/>
      <c r="U1278"/>
      <c r="V1278"/>
      <c r="W1278"/>
      <c r="X1278"/>
      <c r="Y1278"/>
      <c r="Z1278"/>
      <c r="AA1278"/>
      <c r="AB1278"/>
      <c r="AC1278"/>
      <c r="AD1278"/>
      <c r="AE1278"/>
      <c r="AF1278"/>
      <c r="AG1278"/>
    </row>
    <row r="1279" spans="1:33" s="164" customFormat="1">
      <c r="A1279" s="166"/>
      <c r="B1279" s="165"/>
      <c r="C1279" s="165"/>
      <c r="D1279" s="25"/>
      <c r="E1279" s="25"/>
      <c r="F1279" s="25"/>
      <c r="G1279" s="25"/>
      <c r="H1279" s="25"/>
      <c r="I1279" s="25"/>
      <c r="J1279" s="25"/>
      <c r="K1279" s="25"/>
      <c r="L1279" s="38"/>
      <c r="O1279" s="25"/>
      <c r="P1279"/>
      <c r="Q1279"/>
      <c r="R1279"/>
      <c r="S1279"/>
      <c r="T1279"/>
      <c r="U1279"/>
      <c r="V1279"/>
      <c r="W1279"/>
      <c r="X1279"/>
      <c r="Y1279"/>
      <c r="Z1279"/>
      <c r="AA1279"/>
      <c r="AB1279"/>
      <c r="AC1279"/>
      <c r="AD1279"/>
      <c r="AE1279"/>
      <c r="AF1279"/>
      <c r="AG1279"/>
    </row>
    <row r="1280" spans="1:33" s="164" customFormat="1">
      <c r="A1280" s="166"/>
      <c r="B1280" s="165"/>
      <c r="C1280" s="165"/>
      <c r="D1280" s="25"/>
      <c r="E1280" s="25"/>
      <c r="F1280" s="25"/>
      <c r="G1280" s="25"/>
      <c r="H1280" s="25"/>
      <c r="I1280" s="25"/>
      <c r="J1280" s="25"/>
      <c r="K1280" s="25"/>
      <c r="L1280" s="38"/>
      <c r="O1280" s="25"/>
      <c r="P1280"/>
      <c r="Q1280"/>
      <c r="R1280"/>
      <c r="S1280"/>
      <c r="T1280"/>
      <c r="U1280"/>
      <c r="V1280"/>
      <c r="W1280"/>
      <c r="X1280"/>
      <c r="Y1280"/>
      <c r="Z1280"/>
      <c r="AA1280"/>
      <c r="AB1280"/>
      <c r="AC1280"/>
      <c r="AD1280"/>
      <c r="AE1280"/>
      <c r="AF1280"/>
      <c r="AG1280"/>
    </row>
    <row r="1281" spans="1:33" s="164" customFormat="1">
      <c r="A1281" s="166"/>
      <c r="B1281" s="165"/>
      <c r="C1281" s="165"/>
      <c r="D1281" s="25"/>
      <c r="E1281" s="25"/>
      <c r="F1281" s="25"/>
      <c r="G1281" s="25"/>
      <c r="H1281" s="25"/>
      <c r="I1281" s="25"/>
      <c r="J1281" s="25"/>
      <c r="K1281" s="25"/>
      <c r="L1281" s="38"/>
      <c r="O1281" s="25"/>
      <c r="P1281"/>
      <c r="Q1281"/>
      <c r="R1281"/>
      <c r="S1281"/>
      <c r="T1281"/>
      <c r="U1281"/>
      <c r="V1281"/>
      <c r="W1281"/>
      <c r="X1281"/>
      <c r="Y1281"/>
      <c r="Z1281"/>
      <c r="AA1281"/>
      <c r="AB1281"/>
      <c r="AC1281"/>
      <c r="AD1281"/>
      <c r="AE1281"/>
      <c r="AF1281"/>
      <c r="AG1281"/>
    </row>
    <row r="1282" spans="1:33" s="164" customFormat="1">
      <c r="A1282" s="166"/>
      <c r="B1282" s="165"/>
      <c r="C1282" s="165"/>
      <c r="D1282" s="25"/>
      <c r="E1282" s="25"/>
      <c r="F1282" s="25"/>
      <c r="G1282" s="25"/>
      <c r="H1282" s="25"/>
      <c r="I1282" s="25"/>
      <c r="J1282" s="25"/>
      <c r="K1282" s="25"/>
      <c r="L1282" s="38"/>
      <c r="O1282" s="25"/>
      <c r="P1282"/>
      <c r="Q1282"/>
      <c r="R1282"/>
      <c r="S1282"/>
      <c r="T1282"/>
      <c r="U1282"/>
      <c r="V1282"/>
      <c r="W1282"/>
      <c r="X1282"/>
      <c r="Y1282"/>
      <c r="Z1282"/>
      <c r="AA1282"/>
      <c r="AB1282"/>
      <c r="AC1282"/>
      <c r="AD1282"/>
      <c r="AE1282"/>
      <c r="AF1282"/>
      <c r="AG1282"/>
    </row>
    <row r="1283" spans="1:33" s="164" customFormat="1">
      <c r="A1283" s="166"/>
      <c r="B1283" s="165"/>
      <c r="C1283" s="165"/>
      <c r="D1283" s="25"/>
      <c r="E1283" s="25"/>
      <c r="F1283" s="25"/>
      <c r="G1283" s="25"/>
      <c r="H1283" s="25"/>
      <c r="I1283" s="25"/>
      <c r="J1283" s="25"/>
      <c r="K1283" s="25"/>
      <c r="L1283" s="38"/>
      <c r="O1283" s="25"/>
      <c r="P1283"/>
      <c r="Q1283"/>
      <c r="R1283"/>
      <c r="S1283"/>
      <c r="T1283"/>
      <c r="U1283"/>
      <c r="V1283"/>
      <c r="W1283"/>
      <c r="X1283"/>
      <c r="Y1283"/>
      <c r="Z1283"/>
      <c r="AA1283"/>
      <c r="AB1283"/>
      <c r="AC1283"/>
      <c r="AD1283"/>
      <c r="AE1283"/>
      <c r="AF1283"/>
      <c r="AG1283"/>
    </row>
    <row r="1284" spans="1:33" s="164" customFormat="1">
      <c r="A1284" s="166"/>
      <c r="B1284" s="165"/>
      <c r="C1284" s="165"/>
      <c r="D1284" s="25"/>
      <c r="E1284" s="25"/>
      <c r="F1284" s="25"/>
      <c r="G1284" s="25"/>
      <c r="H1284" s="25"/>
      <c r="I1284" s="25"/>
      <c r="J1284" s="25"/>
      <c r="K1284" s="25"/>
      <c r="L1284" s="38"/>
      <c r="O1284" s="25"/>
      <c r="P1284"/>
      <c r="Q1284"/>
      <c r="R1284"/>
      <c r="S1284"/>
      <c r="T1284"/>
      <c r="U1284"/>
      <c r="V1284"/>
      <c r="W1284"/>
      <c r="X1284"/>
      <c r="Y1284"/>
      <c r="Z1284"/>
      <c r="AA1284"/>
      <c r="AB1284"/>
      <c r="AC1284"/>
      <c r="AD1284"/>
      <c r="AE1284"/>
      <c r="AF1284"/>
      <c r="AG1284"/>
    </row>
    <row r="1285" spans="1:33" s="164" customFormat="1">
      <c r="A1285" s="166"/>
      <c r="B1285" s="165"/>
      <c r="C1285" s="165"/>
      <c r="D1285" s="25"/>
      <c r="E1285" s="25"/>
      <c r="F1285" s="25"/>
      <c r="G1285" s="25"/>
      <c r="H1285" s="25"/>
      <c r="I1285" s="25"/>
      <c r="J1285" s="25"/>
      <c r="K1285" s="25"/>
      <c r="L1285" s="38"/>
      <c r="O1285" s="25"/>
      <c r="P1285"/>
      <c r="Q1285"/>
      <c r="R1285"/>
      <c r="S1285"/>
      <c r="T1285"/>
      <c r="U1285"/>
      <c r="V1285"/>
      <c r="W1285"/>
      <c r="X1285"/>
      <c r="Y1285"/>
      <c r="Z1285"/>
      <c r="AA1285"/>
      <c r="AB1285"/>
      <c r="AC1285"/>
      <c r="AD1285"/>
      <c r="AE1285"/>
      <c r="AF1285"/>
      <c r="AG1285"/>
    </row>
    <row r="1286" spans="1:33" s="164" customFormat="1">
      <c r="A1286" s="166"/>
      <c r="B1286" s="165"/>
      <c r="C1286" s="165"/>
      <c r="D1286" s="25"/>
      <c r="E1286" s="25"/>
      <c r="F1286" s="25"/>
      <c r="G1286" s="25"/>
      <c r="H1286" s="25"/>
      <c r="I1286" s="25"/>
      <c r="J1286" s="25"/>
      <c r="K1286" s="25"/>
      <c r="L1286" s="38"/>
      <c r="O1286" s="25"/>
      <c r="P1286"/>
      <c r="Q1286"/>
      <c r="R1286"/>
      <c r="S1286"/>
      <c r="T1286"/>
      <c r="U1286"/>
      <c r="V1286"/>
      <c r="W1286"/>
      <c r="X1286"/>
      <c r="Y1286"/>
      <c r="Z1286"/>
      <c r="AA1286"/>
      <c r="AB1286"/>
      <c r="AC1286"/>
      <c r="AD1286"/>
      <c r="AE1286"/>
      <c r="AF1286"/>
      <c r="AG1286"/>
    </row>
    <row r="1287" spans="1:33" s="164" customFormat="1">
      <c r="A1287" s="166"/>
      <c r="B1287" s="165"/>
      <c r="C1287" s="165"/>
      <c r="D1287" s="25"/>
      <c r="E1287" s="25"/>
      <c r="F1287" s="25"/>
      <c r="G1287" s="25"/>
      <c r="H1287" s="25"/>
      <c r="I1287" s="25"/>
      <c r="J1287" s="25"/>
      <c r="K1287" s="25"/>
      <c r="L1287" s="38"/>
      <c r="O1287" s="25"/>
      <c r="P1287"/>
      <c r="Q1287"/>
      <c r="R1287"/>
      <c r="S1287"/>
      <c r="T1287"/>
      <c r="U1287"/>
      <c r="V1287"/>
      <c r="W1287"/>
      <c r="X1287"/>
      <c r="Y1287"/>
      <c r="Z1287"/>
      <c r="AA1287"/>
      <c r="AB1287"/>
      <c r="AC1287"/>
      <c r="AD1287"/>
      <c r="AE1287"/>
      <c r="AF1287"/>
      <c r="AG1287"/>
    </row>
    <row r="1288" spans="1:33" s="164" customFormat="1">
      <c r="A1288" s="166"/>
      <c r="B1288" s="165"/>
      <c r="C1288" s="165"/>
      <c r="D1288" s="25"/>
      <c r="E1288" s="25"/>
      <c r="F1288" s="25"/>
      <c r="G1288" s="25"/>
      <c r="H1288" s="25"/>
      <c r="I1288" s="25"/>
      <c r="J1288" s="25"/>
      <c r="K1288" s="25"/>
      <c r="L1288" s="38"/>
      <c r="O1288" s="25"/>
      <c r="P1288"/>
      <c r="Q1288"/>
      <c r="R1288"/>
      <c r="S1288"/>
      <c r="T1288"/>
      <c r="U1288"/>
      <c r="V1288"/>
      <c r="W1288"/>
      <c r="X1288"/>
      <c r="Y1288"/>
      <c r="Z1288"/>
      <c r="AA1288"/>
      <c r="AB1288"/>
      <c r="AC1288"/>
      <c r="AD1288"/>
      <c r="AE1288"/>
      <c r="AF1288"/>
      <c r="AG1288"/>
    </row>
    <row r="1289" spans="1:33" s="164" customFormat="1">
      <c r="A1289" s="166"/>
      <c r="B1289" s="165"/>
      <c r="C1289" s="165"/>
      <c r="D1289" s="25"/>
      <c r="E1289" s="25"/>
      <c r="F1289" s="25"/>
      <c r="G1289" s="25"/>
      <c r="H1289" s="25"/>
      <c r="I1289" s="25"/>
      <c r="J1289" s="25"/>
      <c r="K1289" s="25"/>
      <c r="L1289" s="38"/>
      <c r="O1289" s="25"/>
      <c r="P1289"/>
      <c r="Q1289"/>
      <c r="R1289"/>
      <c r="S1289"/>
      <c r="T1289"/>
      <c r="U1289"/>
      <c r="V1289"/>
      <c r="W1289"/>
      <c r="X1289"/>
      <c r="Y1289"/>
      <c r="Z1289"/>
      <c r="AA1289"/>
      <c r="AB1289"/>
      <c r="AC1289"/>
      <c r="AD1289"/>
      <c r="AE1289"/>
      <c r="AF1289"/>
      <c r="AG1289"/>
    </row>
    <row r="1290" spans="1:33" s="164" customFormat="1">
      <c r="A1290" s="166"/>
      <c r="B1290" s="165"/>
      <c r="C1290" s="165"/>
      <c r="D1290" s="25"/>
      <c r="E1290" s="25"/>
      <c r="F1290" s="25"/>
      <c r="G1290" s="25"/>
      <c r="H1290" s="25"/>
      <c r="I1290" s="25"/>
      <c r="J1290" s="25"/>
      <c r="K1290" s="25"/>
      <c r="L1290" s="38"/>
      <c r="O1290" s="25"/>
      <c r="P1290"/>
      <c r="Q1290"/>
      <c r="R1290"/>
      <c r="S1290"/>
      <c r="T1290"/>
      <c r="U1290"/>
      <c r="V1290"/>
      <c r="W1290"/>
      <c r="X1290"/>
      <c r="Y1290"/>
      <c r="Z1290"/>
      <c r="AA1290"/>
      <c r="AB1290"/>
      <c r="AC1290"/>
      <c r="AD1290"/>
      <c r="AE1290"/>
      <c r="AF1290"/>
      <c r="AG1290"/>
    </row>
    <row r="1291" spans="1:33" s="164" customFormat="1">
      <c r="A1291" s="166"/>
      <c r="B1291" s="165"/>
      <c r="C1291" s="165"/>
      <c r="D1291" s="25"/>
      <c r="E1291" s="25"/>
      <c r="F1291" s="25"/>
      <c r="G1291" s="25"/>
      <c r="H1291" s="25"/>
      <c r="I1291" s="25"/>
      <c r="J1291" s="25"/>
      <c r="K1291" s="25"/>
      <c r="L1291" s="38"/>
      <c r="O1291" s="25"/>
      <c r="P1291"/>
      <c r="Q1291"/>
      <c r="R1291"/>
      <c r="S1291"/>
      <c r="T1291"/>
      <c r="U1291"/>
      <c r="V1291"/>
      <c r="W1291"/>
      <c r="X1291"/>
      <c r="Y1291"/>
      <c r="Z1291"/>
      <c r="AA1291"/>
      <c r="AB1291"/>
      <c r="AC1291"/>
      <c r="AD1291"/>
      <c r="AE1291"/>
      <c r="AF1291"/>
      <c r="AG1291"/>
    </row>
    <row r="1292" spans="1:33" s="164" customFormat="1">
      <c r="A1292" s="166"/>
      <c r="B1292" s="165"/>
      <c r="C1292" s="165"/>
      <c r="D1292" s="25"/>
      <c r="E1292" s="25"/>
      <c r="F1292" s="25"/>
      <c r="G1292" s="25"/>
      <c r="H1292" s="25"/>
      <c r="I1292" s="25"/>
      <c r="J1292" s="25"/>
      <c r="K1292" s="25"/>
      <c r="L1292" s="38"/>
      <c r="O1292" s="25"/>
      <c r="P1292"/>
      <c r="Q1292"/>
      <c r="R1292"/>
      <c r="S1292"/>
      <c r="T1292"/>
      <c r="U1292"/>
      <c r="V1292"/>
      <c r="W1292"/>
      <c r="X1292"/>
      <c r="Y1292"/>
      <c r="Z1292"/>
      <c r="AA1292"/>
      <c r="AB1292"/>
      <c r="AC1292"/>
      <c r="AD1292"/>
      <c r="AE1292"/>
      <c r="AF1292"/>
      <c r="AG1292"/>
    </row>
    <row r="1293" spans="1:33" s="164" customFormat="1">
      <c r="A1293" s="166"/>
      <c r="B1293" s="165"/>
      <c r="C1293" s="165"/>
      <c r="D1293" s="25"/>
      <c r="E1293" s="25"/>
      <c r="F1293" s="25"/>
      <c r="G1293" s="25"/>
      <c r="H1293" s="25"/>
      <c r="I1293" s="25"/>
      <c r="J1293" s="25"/>
      <c r="K1293" s="25"/>
      <c r="L1293" s="38"/>
      <c r="O1293" s="25"/>
      <c r="P1293"/>
      <c r="Q1293"/>
      <c r="R1293"/>
      <c r="S1293"/>
      <c r="T1293"/>
      <c r="U1293"/>
      <c r="V1293"/>
      <c r="W1293"/>
      <c r="X1293"/>
      <c r="Y1293"/>
      <c r="Z1293"/>
      <c r="AA1293"/>
      <c r="AB1293"/>
      <c r="AC1293"/>
      <c r="AD1293"/>
      <c r="AE1293"/>
      <c r="AF1293"/>
      <c r="AG1293"/>
    </row>
    <row r="1294" spans="1:33" s="164" customFormat="1">
      <c r="A1294" s="166"/>
      <c r="B1294" s="165"/>
      <c r="C1294" s="165"/>
      <c r="D1294" s="25"/>
      <c r="E1294" s="25"/>
      <c r="F1294" s="25"/>
      <c r="G1294" s="25"/>
      <c r="H1294" s="25"/>
      <c r="I1294" s="25"/>
      <c r="J1294" s="25"/>
      <c r="K1294" s="25"/>
      <c r="L1294" s="38"/>
      <c r="O1294" s="25"/>
      <c r="P1294"/>
      <c r="Q1294"/>
      <c r="R1294"/>
      <c r="S1294"/>
      <c r="T1294"/>
      <c r="U1294"/>
      <c r="V1294"/>
      <c r="W1294"/>
      <c r="X1294"/>
      <c r="Y1294"/>
      <c r="Z1294"/>
      <c r="AA1294"/>
      <c r="AB1294"/>
      <c r="AC1294"/>
      <c r="AD1294"/>
      <c r="AE1294"/>
      <c r="AF1294"/>
      <c r="AG1294"/>
    </row>
    <row r="1295" spans="1:33" s="164" customFormat="1">
      <c r="A1295" s="166"/>
      <c r="B1295" s="165"/>
      <c r="C1295" s="165"/>
      <c r="D1295" s="25"/>
      <c r="E1295" s="25"/>
      <c r="F1295" s="25"/>
      <c r="G1295" s="25"/>
      <c r="H1295" s="25"/>
      <c r="I1295" s="25"/>
      <c r="J1295" s="25"/>
      <c r="K1295" s="25"/>
      <c r="L1295" s="38"/>
      <c r="O1295" s="25"/>
      <c r="P1295"/>
      <c r="Q1295"/>
      <c r="R1295"/>
      <c r="S1295"/>
      <c r="T1295"/>
      <c r="U1295"/>
      <c r="V1295"/>
      <c r="W1295"/>
      <c r="X1295"/>
      <c r="Y1295"/>
      <c r="Z1295"/>
      <c r="AA1295"/>
      <c r="AB1295"/>
      <c r="AC1295"/>
      <c r="AD1295"/>
      <c r="AE1295"/>
      <c r="AF1295"/>
      <c r="AG1295"/>
    </row>
    <row r="1296" spans="1:33" s="164" customFormat="1">
      <c r="A1296" s="166"/>
      <c r="B1296" s="165"/>
      <c r="C1296" s="165"/>
      <c r="D1296" s="25"/>
      <c r="E1296" s="25"/>
      <c r="F1296" s="25"/>
      <c r="G1296" s="25"/>
      <c r="H1296" s="25"/>
      <c r="I1296" s="25"/>
      <c r="J1296" s="25"/>
      <c r="K1296" s="25"/>
      <c r="L1296" s="38"/>
      <c r="O1296" s="25"/>
      <c r="P1296"/>
      <c r="Q1296"/>
      <c r="R1296"/>
      <c r="S1296"/>
      <c r="T1296"/>
      <c r="U1296"/>
      <c r="V1296"/>
      <c r="W1296"/>
      <c r="X1296"/>
      <c r="Y1296"/>
      <c r="Z1296"/>
      <c r="AA1296"/>
      <c r="AB1296"/>
      <c r="AC1296"/>
      <c r="AD1296"/>
      <c r="AE1296"/>
      <c r="AF1296"/>
      <c r="AG1296"/>
    </row>
    <row r="1297" spans="1:33" s="164" customFormat="1">
      <c r="A1297" s="166"/>
      <c r="B1297" s="165"/>
      <c r="C1297" s="165"/>
      <c r="D1297" s="25"/>
      <c r="E1297" s="25"/>
      <c r="F1297" s="25"/>
      <c r="G1297" s="25"/>
      <c r="H1297" s="25"/>
      <c r="I1297" s="25"/>
      <c r="J1297" s="25"/>
      <c r="K1297" s="25"/>
      <c r="L1297" s="38"/>
      <c r="O1297" s="25"/>
      <c r="P1297"/>
      <c r="Q1297"/>
      <c r="R1297"/>
      <c r="S1297"/>
      <c r="T1297"/>
      <c r="U1297"/>
      <c r="V1297"/>
      <c r="W1297"/>
      <c r="X1297"/>
      <c r="Y1297"/>
      <c r="Z1297"/>
      <c r="AA1297"/>
      <c r="AB1297"/>
      <c r="AC1297"/>
      <c r="AD1297"/>
      <c r="AE1297"/>
      <c r="AF1297"/>
      <c r="AG1297"/>
    </row>
    <row r="1298" spans="1:33" s="164" customFormat="1">
      <c r="A1298" s="166"/>
      <c r="B1298" s="165"/>
      <c r="C1298" s="165"/>
      <c r="D1298" s="25"/>
      <c r="E1298" s="25"/>
      <c r="F1298" s="25"/>
      <c r="G1298" s="25"/>
      <c r="H1298" s="25"/>
      <c r="I1298" s="25"/>
      <c r="J1298" s="25"/>
      <c r="K1298" s="25"/>
      <c r="L1298" s="38"/>
      <c r="O1298" s="25"/>
      <c r="P1298"/>
      <c r="Q1298"/>
      <c r="R1298"/>
      <c r="S1298"/>
      <c r="T1298"/>
      <c r="U1298"/>
      <c r="V1298"/>
      <c r="W1298"/>
      <c r="X1298"/>
      <c r="Y1298"/>
      <c r="Z1298"/>
      <c r="AA1298"/>
      <c r="AB1298"/>
      <c r="AC1298"/>
      <c r="AD1298"/>
      <c r="AE1298"/>
      <c r="AF1298"/>
      <c r="AG1298"/>
    </row>
    <row r="1299" spans="1:33" s="164" customFormat="1">
      <c r="A1299" s="166"/>
      <c r="B1299" s="165"/>
      <c r="C1299" s="165"/>
      <c r="D1299" s="25"/>
      <c r="E1299" s="25"/>
      <c r="F1299" s="25"/>
      <c r="G1299" s="25"/>
      <c r="H1299" s="25"/>
      <c r="I1299" s="25"/>
      <c r="J1299" s="25"/>
      <c r="K1299" s="25"/>
      <c r="L1299" s="38"/>
      <c r="O1299" s="25"/>
      <c r="P1299"/>
      <c r="Q1299"/>
      <c r="R1299"/>
      <c r="S1299"/>
      <c r="T1299"/>
      <c r="U1299"/>
      <c r="V1299"/>
      <c r="W1299"/>
      <c r="X1299"/>
      <c r="Y1299"/>
      <c r="Z1299"/>
      <c r="AA1299"/>
      <c r="AB1299"/>
      <c r="AC1299"/>
      <c r="AD1299"/>
      <c r="AE1299"/>
      <c r="AF1299"/>
      <c r="AG1299"/>
    </row>
    <row r="1300" spans="1:33" s="164" customFormat="1">
      <c r="A1300" s="166"/>
      <c r="B1300" s="165"/>
      <c r="C1300" s="165"/>
      <c r="D1300" s="25"/>
      <c r="E1300" s="25"/>
      <c r="F1300" s="25"/>
      <c r="G1300" s="25"/>
      <c r="H1300" s="25"/>
      <c r="I1300" s="25"/>
      <c r="J1300" s="25"/>
      <c r="K1300" s="25"/>
      <c r="L1300" s="38"/>
      <c r="O1300" s="25"/>
      <c r="P1300"/>
      <c r="Q1300"/>
      <c r="R1300"/>
      <c r="S1300"/>
      <c r="T1300"/>
      <c r="U1300"/>
      <c r="V1300"/>
      <c r="W1300"/>
      <c r="X1300"/>
      <c r="Y1300"/>
      <c r="Z1300"/>
      <c r="AA1300"/>
      <c r="AB1300"/>
      <c r="AC1300"/>
      <c r="AD1300"/>
      <c r="AE1300"/>
      <c r="AF1300"/>
      <c r="AG1300"/>
    </row>
    <row r="1301" spans="1:33" s="164" customFormat="1">
      <c r="A1301" s="166"/>
      <c r="B1301" s="165"/>
      <c r="C1301" s="165"/>
      <c r="D1301" s="25"/>
      <c r="E1301" s="25"/>
      <c r="F1301" s="25"/>
      <c r="G1301" s="25"/>
      <c r="H1301" s="25"/>
      <c r="I1301" s="25"/>
      <c r="J1301" s="25"/>
      <c r="K1301" s="25"/>
      <c r="L1301" s="38"/>
      <c r="O1301" s="25"/>
      <c r="P1301"/>
      <c r="Q1301"/>
      <c r="R1301"/>
      <c r="S1301"/>
      <c r="T1301"/>
      <c r="U1301"/>
      <c r="V1301"/>
      <c r="W1301"/>
      <c r="X1301"/>
      <c r="Y1301"/>
      <c r="Z1301"/>
      <c r="AA1301"/>
      <c r="AB1301"/>
      <c r="AC1301"/>
      <c r="AD1301"/>
      <c r="AE1301"/>
      <c r="AF1301"/>
      <c r="AG1301"/>
    </row>
    <row r="1302" spans="1:33" s="164" customFormat="1">
      <c r="A1302" s="166"/>
      <c r="B1302" s="165"/>
      <c r="C1302" s="165"/>
      <c r="D1302" s="25"/>
      <c r="E1302" s="25"/>
      <c r="F1302" s="25"/>
      <c r="G1302" s="25"/>
      <c r="H1302" s="25"/>
      <c r="I1302" s="25"/>
      <c r="J1302" s="25"/>
      <c r="K1302" s="25"/>
      <c r="L1302" s="38"/>
      <c r="O1302" s="25"/>
      <c r="P1302"/>
      <c r="Q1302"/>
      <c r="R1302"/>
      <c r="S1302"/>
      <c r="T1302"/>
      <c r="U1302"/>
      <c r="V1302"/>
      <c r="W1302"/>
      <c r="X1302"/>
      <c r="Y1302"/>
      <c r="Z1302"/>
      <c r="AA1302"/>
      <c r="AB1302"/>
      <c r="AC1302"/>
      <c r="AD1302"/>
      <c r="AE1302"/>
      <c r="AF1302"/>
      <c r="AG1302"/>
    </row>
    <row r="1303" spans="1:33" s="164" customFormat="1">
      <c r="A1303" s="166"/>
      <c r="B1303" s="165"/>
      <c r="C1303" s="165"/>
      <c r="D1303" s="25"/>
      <c r="E1303" s="25"/>
      <c r="F1303" s="25"/>
      <c r="G1303" s="25"/>
      <c r="H1303" s="25"/>
      <c r="I1303" s="25"/>
      <c r="J1303" s="25"/>
      <c r="K1303" s="25"/>
      <c r="L1303" s="38"/>
      <c r="O1303" s="25"/>
      <c r="P1303"/>
      <c r="Q1303"/>
      <c r="R1303"/>
      <c r="S1303"/>
      <c r="T1303"/>
      <c r="U1303"/>
      <c r="V1303"/>
      <c r="W1303"/>
      <c r="X1303"/>
      <c r="Y1303"/>
      <c r="Z1303"/>
      <c r="AA1303"/>
      <c r="AB1303"/>
      <c r="AC1303"/>
      <c r="AD1303"/>
      <c r="AE1303"/>
      <c r="AF1303"/>
      <c r="AG1303"/>
    </row>
    <row r="1304" spans="1:33" s="164" customFormat="1">
      <c r="A1304" s="166"/>
      <c r="B1304" s="165"/>
      <c r="C1304" s="165"/>
      <c r="D1304" s="25"/>
      <c r="E1304" s="25"/>
      <c r="F1304" s="25"/>
      <c r="G1304" s="25"/>
      <c r="H1304" s="25"/>
      <c r="I1304" s="25"/>
      <c r="J1304" s="25"/>
      <c r="K1304" s="25"/>
      <c r="L1304" s="38"/>
      <c r="O1304" s="25"/>
      <c r="P1304"/>
      <c r="Q1304"/>
      <c r="R1304"/>
      <c r="S1304"/>
      <c r="T1304"/>
      <c r="U1304"/>
      <c r="V1304"/>
      <c r="W1304"/>
      <c r="X1304"/>
      <c r="Y1304"/>
      <c r="Z1304"/>
      <c r="AA1304"/>
      <c r="AB1304"/>
      <c r="AC1304"/>
      <c r="AD1304"/>
      <c r="AE1304"/>
      <c r="AF1304"/>
      <c r="AG1304"/>
    </row>
    <row r="1305" spans="1:33" s="164" customFormat="1">
      <c r="A1305" s="166"/>
      <c r="B1305" s="165"/>
      <c r="C1305" s="165"/>
      <c r="D1305" s="25"/>
      <c r="E1305" s="25"/>
      <c r="F1305" s="25"/>
      <c r="G1305" s="25"/>
      <c r="H1305" s="25"/>
      <c r="I1305" s="25"/>
      <c r="J1305" s="25"/>
      <c r="K1305" s="25"/>
      <c r="L1305" s="38"/>
      <c r="O1305" s="25"/>
      <c r="P1305"/>
      <c r="Q1305"/>
      <c r="R1305"/>
      <c r="S1305"/>
      <c r="T1305"/>
      <c r="U1305"/>
      <c r="V1305"/>
      <c r="W1305"/>
      <c r="X1305"/>
      <c r="Y1305"/>
      <c r="Z1305"/>
      <c r="AA1305"/>
      <c r="AB1305"/>
      <c r="AC1305"/>
      <c r="AD1305"/>
      <c r="AE1305"/>
      <c r="AF1305"/>
      <c r="AG1305"/>
    </row>
    <row r="1306" spans="1:33" s="164" customFormat="1">
      <c r="A1306" s="166"/>
      <c r="B1306" s="165"/>
      <c r="C1306" s="165"/>
      <c r="D1306" s="25"/>
      <c r="E1306" s="25"/>
      <c r="F1306" s="25"/>
      <c r="G1306" s="25"/>
      <c r="H1306" s="25"/>
      <c r="I1306" s="25"/>
      <c r="J1306" s="25"/>
      <c r="K1306" s="25"/>
      <c r="L1306" s="38"/>
      <c r="O1306" s="25"/>
      <c r="P1306"/>
      <c r="Q1306"/>
      <c r="R1306"/>
      <c r="S1306"/>
      <c r="T1306"/>
      <c r="U1306"/>
      <c r="V1306"/>
      <c r="W1306"/>
      <c r="X1306"/>
      <c r="Y1306"/>
      <c r="Z1306"/>
      <c r="AA1306"/>
      <c r="AB1306"/>
      <c r="AC1306"/>
      <c r="AD1306"/>
      <c r="AE1306"/>
      <c r="AF1306"/>
      <c r="AG1306"/>
    </row>
    <row r="1307" spans="1:33" s="164" customFormat="1">
      <c r="A1307" s="166"/>
      <c r="B1307" s="165"/>
      <c r="C1307" s="165"/>
      <c r="D1307" s="25"/>
      <c r="E1307" s="25"/>
      <c r="F1307" s="25"/>
      <c r="G1307" s="25"/>
      <c r="H1307" s="25"/>
      <c r="I1307" s="25"/>
      <c r="J1307" s="25"/>
      <c r="K1307" s="25"/>
      <c r="L1307" s="38"/>
      <c r="O1307" s="25"/>
      <c r="P1307"/>
      <c r="Q1307"/>
      <c r="R1307"/>
      <c r="S1307"/>
      <c r="T1307"/>
      <c r="U1307"/>
      <c r="V1307"/>
      <c r="W1307"/>
      <c r="X1307"/>
      <c r="Y1307"/>
      <c r="Z1307"/>
      <c r="AA1307"/>
      <c r="AB1307"/>
      <c r="AC1307"/>
      <c r="AD1307"/>
      <c r="AE1307"/>
      <c r="AF1307"/>
      <c r="AG1307"/>
    </row>
    <row r="1308" spans="1:33" s="164" customFormat="1">
      <c r="A1308" s="166"/>
      <c r="B1308" s="165"/>
      <c r="C1308" s="165"/>
      <c r="D1308" s="25"/>
      <c r="E1308" s="25"/>
      <c r="F1308" s="25"/>
      <c r="G1308" s="25"/>
      <c r="H1308" s="25"/>
      <c r="I1308" s="25"/>
      <c r="J1308" s="25"/>
      <c r="K1308" s="25"/>
      <c r="L1308" s="38"/>
      <c r="O1308" s="25"/>
      <c r="P1308"/>
      <c r="Q1308"/>
      <c r="R1308"/>
      <c r="S1308"/>
      <c r="T1308"/>
      <c r="U1308"/>
      <c r="V1308"/>
      <c r="W1308"/>
      <c r="X1308"/>
      <c r="Y1308"/>
      <c r="Z1308"/>
      <c r="AA1308"/>
      <c r="AB1308"/>
      <c r="AC1308"/>
      <c r="AD1308"/>
      <c r="AE1308"/>
      <c r="AF1308"/>
      <c r="AG1308"/>
    </row>
    <row r="1309" spans="1:33" s="164" customFormat="1">
      <c r="A1309" s="166"/>
      <c r="B1309" s="165"/>
      <c r="C1309" s="165"/>
      <c r="D1309" s="25"/>
      <c r="E1309" s="25"/>
      <c r="F1309" s="25"/>
      <c r="G1309" s="25"/>
      <c r="H1309" s="25"/>
      <c r="I1309" s="25"/>
      <c r="J1309" s="25"/>
      <c r="K1309" s="25"/>
      <c r="L1309" s="38"/>
      <c r="O1309" s="25"/>
      <c r="P1309"/>
      <c r="Q1309"/>
      <c r="R1309"/>
      <c r="S1309"/>
      <c r="T1309"/>
      <c r="U1309"/>
      <c r="V1309"/>
      <c r="W1309"/>
      <c r="X1309"/>
      <c r="Y1309"/>
      <c r="Z1309"/>
      <c r="AA1309"/>
      <c r="AB1309"/>
      <c r="AC1309"/>
      <c r="AD1309"/>
      <c r="AE1309"/>
      <c r="AF1309"/>
      <c r="AG1309"/>
    </row>
    <row r="1310" spans="1:33" s="164" customFormat="1">
      <c r="A1310" s="166"/>
      <c r="B1310" s="165"/>
      <c r="C1310" s="165"/>
      <c r="D1310" s="25"/>
      <c r="E1310" s="25"/>
      <c r="F1310" s="25"/>
      <c r="G1310" s="25"/>
      <c r="H1310" s="25"/>
      <c r="I1310" s="25"/>
      <c r="J1310" s="25"/>
      <c r="K1310" s="25"/>
      <c r="L1310" s="38"/>
      <c r="O1310" s="25"/>
      <c r="P1310"/>
      <c r="Q1310"/>
      <c r="R1310"/>
      <c r="S1310"/>
      <c r="T1310"/>
      <c r="U1310"/>
      <c r="V1310"/>
      <c r="W1310"/>
      <c r="X1310"/>
      <c r="Y1310"/>
      <c r="Z1310"/>
      <c r="AA1310"/>
      <c r="AB1310"/>
      <c r="AC1310"/>
      <c r="AD1310"/>
      <c r="AE1310"/>
      <c r="AF1310"/>
      <c r="AG1310"/>
    </row>
    <row r="1311" spans="1:33" s="164" customFormat="1">
      <c r="A1311" s="166"/>
      <c r="B1311" s="165"/>
      <c r="C1311" s="165"/>
      <c r="D1311" s="25"/>
      <c r="E1311" s="25"/>
      <c r="F1311" s="25"/>
      <c r="G1311" s="25"/>
      <c r="H1311" s="25"/>
      <c r="I1311" s="25"/>
      <c r="J1311" s="25"/>
      <c r="K1311" s="25"/>
      <c r="L1311" s="38"/>
      <c r="O1311" s="25"/>
      <c r="P1311"/>
      <c r="Q1311"/>
      <c r="R1311"/>
      <c r="S1311"/>
      <c r="T1311"/>
      <c r="U1311"/>
      <c r="V1311"/>
      <c r="W1311"/>
      <c r="X1311"/>
      <c r="Y1311"/>
      <c r="Z1311"/>
      <c r="AA1311"/>
      <c r="AB1311"/>
      <c r="AC1311"/>
      <c r="AD1311"/>
      <c r="AE1311"/>
      <c r="AF1311"/>
      <c r="AG1311"/>
    </row>
    <row r="1312" spans="1:33" s="164" customFormat="1">
      <c r="A1312" s="166"/>
      <c r="B1312" s="165"/>
      <c r="C1312" s="165"/>
      <c r="D1312" s="25"/>
      <c r="E1312" s="25"/>
      <c r="F1312" s="25"/>
      <c r="G1312" s="25"/>
      <c r="H1312" s="25"/>
      <c r="I1312" s="25"/>
      <c r="J1312" s="25"/>
      <c r="K1312" s="25"/>
      <c r="L1312" s="38"/>
      <c r="O1312" s="25"/>
      <c r="P1312"/>
      <c r="Q1312"/>
      <c r="R1312"/>
      <c r="S1312"/>
      <c r="T1312"/>
      <c r="U1312"/>
      <c r="V1312"/>
      <c r="W1312"/>
      <c r="X1312"/>
      <c r="Y1312"/>
      <c r="Z1312"/>
      <c r="AA1312"/>
      <c r="AB1312"/>
      <c r="AC1312"/>
      <c r="AD1312"/>
      <c r="AE1312"/>
      <c r="AF1312"/>
      <c r="AG1312"/>
    </row>
    <row r="1313" spans="1:33" s="164" customFormat="1">
      <c r="A1313" s="166"/>
      <c r="B1313" s="165"/>
      <c r="C1313" s="165"/>
      <c r="D1313" s="25"/>
      <c r="E1313" s="25"/>
      <c r="F1313" s="25"/>
      <c r="G1313" s="25"/>
      <c r="H1313" s="25"/>
      <c r="I1313" s="25"/>
      <c r="J1313" s="25"/>
      <c r="K1313" s="25"/>
      <c r="L1313" s="38"/>
      <c r="O1313" s="25"/>
      <c r="P1313"/>
      <c r="Q1313"/>
      <c r="R1313"/>
      <c r="S1313"/>
      <c r="T1313"/>
      <c r="U1313"/>
      <c r="V1313"/>
      <c r="W1313"/>
      <c r="X1313"/>
      <c r="Y1313"/>
      <c r="Z1313"/>
      <c r="AA1313"/>
      <c r="AB1313"/>
      <c r="AC1313"/>
      <c r="AD1313"/>
      <c r="AE1313"/>
      <c r="AF1313"/>
      <c r="AG1313"/>
    </row>
    <row r="1314" spans="1:33" s="164" customFormat="1">
      <c r="A1314" s="166"/>
      <c r="B1314" s="165"/>
      <c r="C1314" s="165"/>
      <c r="D1314" s="25"/>
      <c r="E1314" s="25"/>
      <c r="F1314" s="25"/>
      <c r="G1314" s="25"/>
      <c r="H1314" s="25"/>
      <c r="I1314" s="25"/>
      <c r="J1314" s="25"/>
      <c r="K1314" s="25"/>
      <c r="L1314" s="38"/>
      <c r="O1314" s="25"/>
      <c r="P1314"/>
      <c r="Q1314"/>
      <c r="R1314"/>
      <c r="S1314"/>
      <c r="T1314"/>
      <c r="U1314"/>
      <c r="V1314"/>
      <c r="W1314"/>
      <c r="X1314"/>
      <c r="Y1314"/>
      <c r="Z1314"/>
      <c r="AA1314"/>
      <c r="AB1314"/>
      <c r="AC1314"/>
      <c r="AD1314"/>
      <c r="AE1314"/>
      <c r="AF1314"/>
      <c r="AG1314"/>
    </row>
    <row r="1315" spans="1:33" s="164" customFormat="1">
      <c r="A1315" s="166"/>
      <c r="B1315" s="165"/>
      <c r="C1315" s="165"/>
      <c r="D1315" s="25"/>
      <c r="E1315" s="25"/>
      <c r="F1315" s="25"/>
      <c r="G1315" s="25"/>
      <c r="H1315" s="25"/>
      <c r="I1315" s="25"/>
      <c r="J1315" s="25"/>
      <c r="K1315" s="25"/>
      <c r="L1315" s="38"/>
      <c r="O1315" s="25"/>
      <c r="P1315"/>
      <c r="Q1315"/>
      <c r="R1315"/>
      <c r="S1315"/>
      <c r="T1315"/>
      <c r="U1315"/>
      <c r="V1315"/>
      <c r="W1315"/>
      <c r="X1315"/>
      <c r="Y1315"/>
      <c r="Z1315"/>
      <c r="AA1315"/>
      <c r="AB1315"/>
      <c r="AC1315"/>
      <c r="AD1315"/>
      <c r="AE1315"/>
      <c r="AF1315"/>
      <c r="AG1315"/>
    </row>
  </sheetData>
  <sheetProtection formatCells="0" formatColumns="0" formatRows="0" insertColumns="0" insertRows="0" insertHyperlinks="0" deleteColumns="0" deleteRows="0" selectLockedCells="1" sort="0"/>
  <protectedRanges>
    <protectedRange sqref="P3:P6" name="PLAN DE MEJORAMIENTO"/>
  </protectedRanges>
  <mergeCells count="47">
    <mergeCell ref="A8:B8"/>
    <mergeCell ref="C12:C14"/>
    <mergeCell ref="E50:E52"/>
    <mergeCell ref="E59:E60"/>
    <mergeCell ref="E62:E63"/>
    <mergeCell ref="E75:E76"/>
    <mergeCell ref="H31:J31"/>
    <mergeCell ref="M31:N31"/>
    <mergeCell ref="O31:R31"/>
    <mergeCell ref="A33:B33"/>
    <mergeCell ref="E41:E42"/>
    <mergeCell ref="E43:E44"/>
    <mergeCell ref="M30:N30"/>
    <mergeCell ref="A6:E6"/>
    <mergeCell ref="N6:P6"/>
    <mergeCell ref="Q6:R6"/>
    <mergeCell ref="A7:E7"/>
    <mergeCell ref="A9:B9"/>
    <mergeCell ref="O9:P9"/>
    <mergeCell ref="B24:E24"/>
    <mergeCell ref="B25:E25"/>
    <mergeCell ref="B26:E26"/>
    <mergeCell ref="A28:B28"/>
    <mergeCell ref="H30:J30"/>
    <mergeCell ref="H28:J28"/>
    <mergeCell ref="H29:J29"/>
    <mergeCell ref="N12:N14"/>
    <mergeCell ref="G12:G14"/>
    <mergeCell ref="N5:P5"/>
    <mergeCell ref="A1:G1"/>
    <mergeCell ref="K1:L1"/>
    <mergeCell ref="N1:R1"/>
    <mergeCell ref="A2:G2"/>
    <mergeCell ref="K2:L2"/>
    <mergeCell ref="N2:O2"/>
    <mergeCell ref="A3:G3"/>
    <mergeCell ref="K3:L3"/>
    <mergeCell ref="N3:O3"/>
    <mergeCell ref="A4:G4"/>
    <mergeCell ref="N4:O4"/>
    <mergeCell ref="H12:H14"/>
    <mergeCell ref="I12:I14"/>
    <mergeCell ref="A12:A14"/>
    <mergeCell ref="B12:B14"/>
    <mergeCell ref="D12:D14"/>
    <mergeCell ref="E12:E14"/>
    <mergeCell ref="F12:F14"/>
  </mergeCells>
  <conditionalFormatting sqref="J49:J50">
    <cfRule type="duplicateValues" dxfId="28" priority="31" stopIfTrue="1"/>
  </conditionalFormatting>
  <conditionalFormatting sqref="J42">
    <cfRule type="duplicateValues" dxfId="27" priority="30" stopIfTrue="1"/>
  </conditionalFormatting>
  <conditionalFormatting sqref="J43">
    <cfRule type="duplicateValues" dxfId="26" priority="29" stopIfTrue="1"/>
  </conditionalFormatting>
  <conditionalFormatting sqref="J61:J63">
    <cfRule type="duplicateValues" dxfId="25" priority="28" stopIfTrue="1"/>
  </conditionalFormatting>
  <conditionalFormatting sqref="J43">
    <cfRule type="duplicateValues" dxfId="24" priority="27" stopIfTrue="1"/>
  </conditionalFormatting>
  <conditionalFormatting sqref="J44">
    <cfRule type="duplicateValues" dxfId="23" priority="26" stopIfTrue="1"/>
  </conditionalFormatting>
  <conditionalFormatting sqref="J62:J64">
    <cfRule type="duplicateValues" dxfId="22" priority="25" stopIfTrue="1"/>
  </conditionalFormatting>
  <conditionalFormatting sqref="H118:H119">
    <cfRule type="duplicateValues" dxfId="21" priority="22" stopIfTrue="1"/>
  </conditionalFormatting>
  <conditionalFormatting sqref="H120">
    <cfRule type="duplicateValues" dxfId="20" priority="21" stopIfTrue="1"/>
  </conditionalFormatting>
  <conditionalFormatting sqref="I118:I119">
    <cfRule type="duplicateValues" dxfId="19" priority="20" stopIfTrue="1"/>
  </conditionalFormatting>
  <conditionalFormatting sqref="I120">
    <cfRule type="duplicateValues" dxfId="18" priority="19" stopIfTrue="1"/>
  </conditionalFormatting>
  <conditionalFormatting sqref="H116:H117">
    <cfRule type="duplicateValues" dxfId="17" priority="23" stopIfTrue="1"/>
  </conditionalFormatting>
  <conditionalFormatting sqref="I116:I117">
    <cfRule type="duplicateValues" dxfId="16" priority="24" stopIfTrue="1"/>
  </conditionalFormatting>
  <conditionalFormatting sqref="J49">
    <cfRule type="duplicateValues" dxfId="15" priority="32" stopIfTrue="1"/>
  </conditionalFormatting>
  <conditionalFormatting sqref="L89:L1315 M89:M627 O32:O123 P32:P88 O14:P19 O22:P27 P20:P21">
    <cfRule type="containsText" dxfId="14" priority="16" operator="containsText" text="0">
      <formula>NOT(ISERROR(SEARCH("0",L14)))</formula>
    </cfRule>
    <cfRule type="containsText" dxfId="13" priority="17" operator="containsText" text="1">
      <formula>NOT(ISERROR(SEARCH("1",L14)))</formula>
    </cfRule>
    <cfRule type="containsText" dxfId="12" priority="18" operator="containsText" text="2">
      <formula>NOT(ISERROR(SEARCH("2",L14)))</formula>
    </cfRule>
  </conditionalFormatting>
  <conditionalFormatting sqref="Q6">
    <cfRule type="containsText" dxfId="11" priority="10" operator="containsText" text="No">
      <formula>NOT(ISERROR(SEARCH("No",Q6)))</formula>
    </cfRule>
    <cfRule type="containsText" dxfId="10" priority="11" operator="containsText" text="Cumple">
      <formula>NOT(ISERROR(SEARCH("Cumple",Q6)))</formula>
    </cfRule>
    <cfRule type="containsText" dxfId="9" priority="12" operator="containsText" text="No cumple">
      <formula>NOT(ISERROR(SEARCH("No cumple",Q6)))</formula>
    </cfRule>
  </conditionalFormatting>
  <conditionalFormatting sqref="M3">
    <cfRule type="containsText" dxfId="8" priority="7" operator="containsText" text="No">
      <formula>NOT(ISERROR(SEARCH("No",M3)))</formula>
    </cfRule>
    <cfRule type="containsText" dxfId="7" priority="8" operator="containsText" text="Cumple">
      <formula>NOT(ISERROR(SEARCH("Cumple",M3)))</formula>
    </cfRule>
    <cfRule type="containsText" dxfId="6" priority="9" operator="containsText" text="No cumple">
      <formula>NOT(ISERROR(SEARCH("No cumple",M3)))</formula>
    </cfRule>
  </conditionalFormatting>
  <conditionalFormatting sqref="M2">
    <cfRule type="containsText" dxfId="5" priority="4" operator="containsText" text="No">
      <formula>NOT(ISERROR(SEARCH("No",M2)))</formula>
    </cfRule>
    <cfRule type="containsText" dxfId="4" priority="5" operator="containsText" text="Cumple">
      <formula>NOT(ISERROR(SEARCH("Cumple",M2)))</formula>
    </cfRule>
    <cfRule type="containsText" dxfId="3" priority="6" operator="containsText" text="No cumple">
      <formula>NOT(ISERROR(SEARCH("No cumple",M2)))</formula>
    </cfRule>
  </conditionalFormatting>
  <conditionalFormatting sqref="K8:L8">
    <cfRule type="containsText" dxfId="2" priority="3" operator="containsText" text="No cumple">
      <formula>NOT(ISERROR(SEARCH("No cumple",K8)))</formula>
    </cfRule>
  </conditionalFormatting>
  <conditionalFormatting sqref="K7:L7">
    <cfRule type="containsText" dxfId="1" priority="2" operator="containsText" text="Cumple parcialmente">
      <formula>NOT(ISERROR(SEARCH("Cumple parcialmente",K7)))</formula>
    </cfRule>
  </conditionalFormatting>
  <conditionalFormatting sqref="K6:L6">
    <cfRule type="containsText" dxfId="0" priority="1" operator="containsText" text="Cumple">
      <formula>NOT(ISERROR(SEARCH("Cumple",K6)))</formula>
    </cfRule>
  </conditionalFormatting>
  <dataValidations count="6">
    <dataValidation type="list" allowBlank="1" showInputMessage="1" showErrorMessage="1" sqref="L89:L1197 M89:M1217 P32:P88 P18:P27" xr:uid="{00000000-0002-0000-0000-000000000000}">
      <formula1>#REF!</formula1>
    </dataValidation>
    <dataValidation type="list" allowBlank="1" showInputMessage="1" showErrorMessage="1" sqref="O32:O123 O22:O27 O14:O19 P14:P17" xr:uid="{00000000-0002-0000-0000-000001000000}">
      <formula1>$L$6:$L$8</formula1>
    </dataValidation>
    <dataValidation type="list" allowBlank="1" showInputMessage="1" showErrorMessage="1" sqref="B72:C111" xr:uid="{00000000-0002-0000-0000-000002000000}">
      <formula1>"PAA, Auditoría,Informe de ley,Auditoría especial"</formula1>
    </dataValidation>
    <dataValidation type="list" allowBlank="1" showInputMessage="1" showErrorMessage="1" sqref="D27 D34:D150 D22:D23" xr:uid="{00000000-0002-0000-0000-000003000000}">
      <formula1>"CGR,CDC,OACI,AGN"</formula1>
    </dataValidation>
    <dataValidation type="list" allowBlank="1" showInputMessage="1" showErrorMessage="1" sqref="B27:C27 B34:C71 B12 B15:B23 C22:C23" xr:uid="{00000000-0002-0000-0000-000004000000}">
      <formula1>"Informe de auditoría,Informe de ley,Informe de auditoría especial,Informe de auditoría de cumplimiento,Informe de auditoría exprés,Informe de seguimiento"</formula1>
    </dataValidation>
    <dataValidation type="list" allowBlank="1" showInputMessage="1" showErrorMessage="1" sqref="D12:D21" xr:uid="{00000000-0002-0000-0000-000005000000}">
      <formula1>"CGR,CDC,OACI,AGN,DAFP,OTROS"</formula1>
    </dataValidation>
  </dataValidations>
  <hyperlinks>
    <hyperlink ref="R15" r:id="rId1" xr:uid="{00000000-0004-0000-0000-000000000000}"/>
    <hyperlink ref="R18" r:id="rId2" xr:uid="{00000000-0004-0000-0000-000001000000}"/>
    <hyperlink ref="R19" r:id="rId3" xr:uid="{00000000-0004-0000-0000-000002000000}"/>
    <hyperlink ref="R20" r:id="rId4" xr:uid="{00000000-0004-0000-0000-000003000000}"/>
    <hyperlink ref="R21" r:id="rId5" location="gid=1519892340" xr:uid="{00000000-0004-0000-0000-000004000000}"/>
  </hyperlinks>
  <printOptions horizontalCentered="1"/>
  <pageMargins left="0.23622047244094491" right="0.23622047244094491" top="0.74803149606299213" bottom="0.74803149606299213" header="0.31496062992125984" footer="0.31496062992125984"/>
  <pageSetup paperSize="218" scale="40"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
  <cp:revision/>
  <dcterms:created xsi:type="dcterms:W3CDTF">2022-07-26T17:52:43Z</dcterms:created>
  <dcterms:modified xsi:type="dcterms:W3CDTF">2022-10-21T19:48:46Z</dcterms:modified>
  <cp:category/>
  <cp:contentStatus/>
</cp:coreProperties>
</file>