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005" tabRatio="874" firstSheet="2" activeTab="2"/>
  </bookViews>
  <sheets>
    <sheet name="Indice" sheetId="28" r:id="rId1"/>
    <sheet name="CONTEXTO" sheetId="30" r:id="rId2"/>
    <sheet name="48 GADCA" sheetId="33" r:id="rId3"/>
    <sheet name="IAVE-V. Externas" sheetId="31" r:id="rId4"/>
    <sheet name="IAVI-V. Internas" sheetId="32" r:id="rId5"/>
  </sheets>
  <externalReferences>
    <externalReference r:id="rId6"/>
  </externalReferences>
  <definedNames>
    <definedName name="_xlnm._FilterDatabase" localSheetId="1" hidden="1">CONTEXTO!$A$4:$I$82</definedName>
    <definedName name="A_Obj1" localSheetId="2">OFFSET(#REF!,0,0,COUNTA(#REF!)-1,1)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#REF!</definedName>
    <definedName name="Departamentos">#REF!</definedName>
    <definedName name="Fuentes">#REF!</definedName>
    <definedName name="Indicadores">#REF!</definedName>
    <definedName name="Objetivos">OFFSET(#REF!,0,0,COUNTA(#REF!)-1,1)</definedName>
    <definedName name="RAN_C_AMENAZ">[1]NUEVAS_TABLAS!#REF!</definedName>
    <definedName name="RAN_C_TIPAME">[1]NUEVAS_TABLAS!#REF!</definedName>
    <definedName name="RAN_N_IMPAME">[1]NUEVAS_TABLAS!$B$2:$B$10</definedName>
    <definedName name="Tipo">#REF!</definedName>
    <definedName name="Tipos" localSheetId="2">#REF!</definedName>
    <definedName name="Tipos">#REF!</definedName>
  </definedNames>
  <calcPr calcId="152511" calcMode="manual"/>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2" i="33" l="1"/>
  <c r="AL12" i="33" s="1"/>
  <c r="AF16" i="33"/>
  <c r="AC16" i="33"/>
  <c r="AJ16" i="33" s="1"/>
  <c r="AF15" i="33"/>
  <c r="AC15" i="33"/>
  <c r="AJ15" i="33" s="1"/>
  <c r="AA15" i="33"/>
  <c r="AF14" i="33"/>
  <c r="AC14" i="33"/>
  <c r="AJ14" i="33" s="1"/>
  <c r="AA14" i="33"/>
  <c r="AF13" i="33"/>
  <c r="AC13" i="33"/>
  <c r="AJ13" i="33" s="1"/>
  <c r="AA13" i="33"/>
  <c r="BE12" i="33"/>
  <c r="AP12" i="33"/>
  <c r="AQ12" i="33" s="1"/>
  <c r="AF12" i="33"/>
  <c r="AC12" i="33"/>
  <c r="AJ12" i="33" s="1"/>
  <c r="AA12" i="33"/>
  <c r="S12" i="33"/>
  <c r="R12" i="33" s="1"/>
  <c r="N12" i="33"/>
  <c r="O12" i="33" s="1"/>
  <c r="K12" i="33"/>
  <c r="L12" i="33" s="1"/>
  <c r="I12" i="33"/>
  <c r="E12" i="33"/>
  <c r="AK13" i="33" l="1"/>
  <c r="AL13" i="33"/>
  <c r="U12" i="33"/>
  <c r="T12" i="33" s="1"/>
  <c r="V12" i="33" s="1"/>
  <c r="AK14" i="33" l="1"/>
  <c r="AL14" i="33" s="1"/>
  <c r="AK15" i="33" l="1"/>
  <c r="AL15" i="33" s="1"/>
  <c r="AK16" i="33" l="1"/>
  <c r="AL16" i="33" s="1"/>
  <c r="AN12" i="33" s="1"/>
  <c r="AO12" i="33" s="1"/>
  <c r="AR12" i="33" s="1"/>
</calcChain>
</file>

<file path=xl/sharedStrings.xml><?xml version="1.0" encoding="utf-8"?>
<sst xmlns="http://schemas.openxmlformats.org/spreadsheetml/2006/main" count="881" uniqueCount="488">
  <si>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</si>
  <si>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</si>
  <si>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</si>
  <si>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</si>
  <si>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</si>
  <si>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</si>
  <si>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</si>
  <si>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</si>
  <si>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</si>
  <si>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</si>
  <si>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</si>
  <si>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</si>
  <si>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</si>
  <si>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</si>
  <si>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</si>
  <si>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</si>
  <si>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</si>
  <si>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</si>
  <si>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</si>
  <si>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</si>
  <si>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</si>
  <si>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</si>
  <si>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</si>
  <si>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</si>
  <si>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</si>
  <si>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</si>
  <si>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</si>
  <si>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</si>
  <si>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</si>
  <si>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</si>
  <si>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</si>
  <si>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</si>
  <si>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</si>
  <si>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</si>
  <si>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</si>
  <si>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</si>
  <si>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</si>
  <si>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</si>
  <si>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</si>
  <si>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</si>
  <si>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</si>
  <si>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</si>
  <si>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</si>
  <si>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</si>
  <si>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</si>
  <si>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</si>
  <si>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</si>
  <si>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</si>
  <si>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</si>
  <si>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</si>
  <si>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</si>
  <si>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</si>
  <si>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</si>
  <si>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</si>
  <si>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</si>
  <si>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</si>
  <si>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</si>
  <si>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</si>
  <si>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</si>
  <si>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</si>
  <si>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</si>
  <si>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</si>
  <si>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</si>
  <si>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</si>
  <si>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</si>
  <si>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</si>
  <si>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</si>
  <si>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</si>
  <si>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</si>
  <si>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</si>
  <si>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</si>
  <si>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</si>
  <si>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</si>
  <si>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</si>
  <si>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</si>
  <si>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</si>
  <si>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</si>
  <si>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</si>
  <si>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</si>
  <si>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</si>
  <si>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</si>
  <si>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</si>
  <si>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</si>
  <si>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</si>
  <si>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</si>
  <si>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</si>
  <si>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</si>
  <si>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</si>
  <si>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</si>
  <si>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</si>
  <si>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</si>
  <si>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</si>
  <si>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</si>
  <si>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</si>
  <si>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</si>
  <si>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</si>
  <si>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</si>
  <si>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</si>
  <si>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</si>
  <si>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</si>
  <si>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</si>
  <si>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</si>
  <si>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</si>
  <si>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</si>
  <si>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</si>
  <si>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</si>
  <si>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</si>
  <si>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</si>
  <si>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</si>
  <si>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</si>
  <si>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</si>
  <si>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</si>
  <si>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</si>
  <si>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</si>
  <si>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</si>
  <si>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</si>
  <si>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</si>
  <si>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</si>
  <si>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</si>
  <si>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</si>
  <si>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</si>
  <si>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</si>
  <si>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</si>
  <si>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</si>
  <si>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</si>
  <si>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</si>
  <si>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</si>
  <si>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</si>
  <si>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</si>
  <si>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</si>
  <si>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</si>
  <si>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</si>
  <si>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</si>
  <si>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</si>
  <si>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</si>
  <si>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</si>
  <si>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</si>
  <si>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</si>
  <si>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</si>
  <si>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</si>
  <si>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</si>
  <si>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</si>
  <si>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</si>
  <si>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</si>
  <si>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</si>
  <si>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</si>
  <si>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</si>
  <si>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</si>
  <si>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</si>
  <si>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</si>
  <si>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</si>
  <si>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</si>
  <si>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</si>
  <si>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</si>
  <si>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</si>
  <si>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</si>
  <si>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</si>
  <si>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</si>
  <si>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</si>
  <si>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</si>
  <si>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</si>
  <si>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</si>
  <si>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</si>
  <si>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</si>
  <si>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</si>
  <si>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</si>
  <si>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</si>
  <si>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</si>
  <si>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</si>
  <si>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</si>
  <si>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</si>
  <si>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</si>
  <si>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</si>
  <si>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</si>
  <si>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</si>
  <si>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</si>
  <si>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</si>
  <si>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</si>
  <si>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</si>
  <si>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ANÁLISIS DE ESTADÍSTICAS DE DESARROLLO ECONÓMICO</t>
  </si>
  <si>
    <t>01</t>
  </si>
  <si>
    <t>INCLUSIÓN PRODUCTIVA Y DESARROLLO EMPRESARIAL</t>
  </si>
  <si>
    <t>02</t>
  </si>
  <si>
    <t xml:space="preserve">DIRECCIONAMIENTO ESTRATEGICO </t>
  </si>
  <si>
    <t>GHADI</t>
  </si>
  <si>
    <t>PLANEACIÓN, CONTROL Y SEGUIMIENTO</t>
  </si>
  <si>
    <t>ADMINISTRACION DEL SISTEMA DE GESTION DE CALIDAD</t>
  </si>
  <si>
    <t>GHAAS</t>
  </si>
  <si>
    <t>GESTIÓN DOCUMENTAL</t>
  </si>
  <si>
    <t>MEDICIÓN, ANÁLISIS Y MEJORA</t>
  </si>
  <si>
    <t>PRESUPUESTO</t>
  </si>
  <si>
    <t>GHAPR</t>
  </si>
  <si>
    <t>PROGRAMACIÓN PRESPUESTAL</t>
  </si>
  <si>
    <t>EJECUCIÓN PRESUPUESTAL</t>
  </si>
  <si>
    <t xml:space="preserve">CONTROL Y SEGUIMIENTO PRESUPUESTAL		</t>
  </si>
  <si>
    <t>03</t>
  </si>
  <si>
    <t>GESTION TRIBUTARIA</t>
  </si>
  <si>
    <t>GHAGT</t>
  </si>
  <si>
    <t>IMPUESTO DE INDUSTRIA Y COMERCIO</t>
  </si>
  <si>
    <t>FISCALIZACIÓN TRIBUTARIA</t>
  </si>
  <si>
    <t>SISTEMATIZACIÓN TRIBUTARIA</t>
  </si>
  <si>
    <t>ATENCIÓN AL CONTRIBUYENTE</t>
  </si>
  <si>
    <t>04</t>
  </si>
  <si>
    <t>CULTURA TRIBUTARIA</t>
  </si>
  <si>
    <t>05</t>
  </si>
  <si>
    <t>LIQUIDACIÓN IMPUESTO PREDIAL</t>
  </si>
  <si>
    <t>06</t>
  </si>
  <si>
    <t>GESTIÓN JURÍDICO TRIBUTARIO</t>
  </si>
  <si>
    <t>07</t>
  </si>
  <si>
    <t>COBRO PERSUASIVO</t>
  </si>
  <si>
    <t>08</t>
  </si>
  <si>
    <t>DETERMINACIÓN DE IMPUESTO PREDIAL</t>
  </si>
  <si>
    <t>09</t>
  </si>
  <si>
    <t xml:space="preserve">DIRECCIÓN DE IMPUESTOS		</t>
  </si>
  <si>
    <t>10</t>
  </si>
  <si>
    <t>TESORERIA</t>
  </si>
  <si>
    <t>GHATE</t>
  </si>
  <si>
    <t>GESTIÓN PAGOS</t>
  </si>
  <si>
    <t>ADMINISTRACIÓN DE RECURSOS DISTRITALES</t>
  </si>
  <si>
    <t>DEUDA Y CRÉDITO PÚBLICO</t>
  </si>
  <si>
    <t>COBRO COACTIVO</t>
  </si>
  <si>
    <t>CONTABILIDAD</t>
  </si>
  <si>
    <t>GHACO</t>
  </si>
  <si>
    <t xml:space="preserve">GESTIÓN DE PASIVOS		</t>
  </si>
  <si>
    <t xml:space="preserve">GESTIÓN DE ACTIVOS </t>
  </si>
  <si>
    <t>INFORMES CONTABLES Y FINANCIEROS</t>
  </si>
  <si>
    <t>GESTION ADMINISTRATIVA</t>
  </si>
  <si>
    <t>GHAGA</t>
  </si>
  <si>
    <t>ADQUISICIÓN DE BIENES Y SERVICIOS</t>
  </si>
  <si>
    <t>PQRS Y ACTOS ADMINISTRATIVOS</t>
  </si>
  <si>
    <t>ENLACE CON TALENTO HUMANO</t>
  </si>
  <si>
    <t xml:space="preserve">ENLACE CON SOPORTE INFORMÁTICO		</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</si>
  <si>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</si>
  <si>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</si>
  <si>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</si>
  <si>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</si>
  <si>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</si>
  <si>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</si>
  <si>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</si>
  <si>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</si>
  <si>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</si>
  <si>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</si>
  <si>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</si>
  <si>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</si>
  <si>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</si>
  <si>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</si>
  <si>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</si>
  <si>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</si>
  <si>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</si>
  <si>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</si>
  <si>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</si>
  <si>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r>
      <t xml:space="preserve">
F1. </t>
    </r>
    <r>
      <rPr>
        <sz val="11"/>
        <color rgb="FF000000"/>
        <rFont val="Calibri"/>
      </rPr>
      <t xml:space="preserve">Disposición y compromiso del personal con los resultados y la calidad del servicio.                            </t>
    </r>
    <r>
      <rPr>
        <b/>
        <sz val="11"/>
        <color rgb="FF000000"/>
        <rFont val="Calibri"/>
      </rPr>
      <t xml:space="preserve">F2. </t>
    </r>
    <r>
      <rPr>
        <sz val="11"/>
        <color rgb="FF000000"/>
        <rFont val="Calibri"/>
      </rPr>
      <t>Herramientas tecnológicas de comunicación internas y externas (Sigob, Correo Institucional, Chat, Pagina web y otros).</t>
    </r>
  </si>
  <si>
    <r>
      <t xml:space="preserve">
D1.</t>
    </r>
    <r>
      <rPr>
        <sz val="11"/>
        <color rgb="FF000000"/>
        <rFont val="Calibri"/>
      </rPr>
      <t xml:space="preserve"> Insuficienciencia de personal de planta en el subproceso.</t>
    </r>
  </si>
  <si>
    <r>
      <t xml:space="preserve">
O1. </t>
    </r>
    <r>
      <rPr>
        <sz val="11"/>
        <color rgb="FF000000"/>
        <rFont val="Calibri"/>
      </rPr>
      <t xml:space="preserve">Teletrabajo como herramienta de apoyo para cumplimiento de objetivos institucionales.                </t>
    </r>
  </si>
  <si>
    <r>
      <t>A1.</t>
    </r>
    <r>
      <rPr>
        <sz val="11"/>
        <color rgb="FF000000"/>
        <rFont val="Calibri"/>
      </rPr>
      <t xml:space="preserve"> Emergencia de salud pública por presencia de enfermedades contagiosas.</t>
    </r>
  </si>
  <si>
    <r>
      <t xml:space="preserve">
(D1, O2, O3) </t>
    </r>
    <r>
      <rPr>
        <sz val="11"/>
        <color rgb="FF000000"/>
        <rFont val="Calibri"/>
        <family val="2"/>
      </rPr>
      <t xml:space="preserve">Fortalecer las alianzas interinstitucionales con entidades para el apoyo de actividades de la organización (Cámara de Comercio), con el fin de agilizar el procedimiento de inscripción de los contribuyentes del impuesto de Industria y Comercio y Retenciones y minimizar el impacto de la falta de personal de planta en el subproceso.    </t>
    </r>
    <r>
      <rPr>
        <sz val="11"/>
        <color rgb="FF000000"/>
        <rFont val="Calibri"/>
      </rPr>
      <t xml:space="preserve">
 </t>
    </r>
  </si>
  <si>
    <r>
      <rPr>
        <b/>
        <sz val="11"/>
        <color rgb="FF000000"/>
        <rFont val="Calibri"/>
      </rPr>
      <t xml:space="preserve">(F1, F2, F3, F5, F6, F7, F8, A2) </t>
    </r>
    <r>
      <rPr>
        <sz val="11"/>
        <color rgb="FF000000"/>
        <rFont val="Calibri"/>
      </rPr>
      <t>Promover tanto el uso de procedimientos, formatos e instructivos del subproceso, así como el uso de los servicios tributarios en línea, con el fin de minimizar el número de solicitudes incompletas de los contribuyentes y hacer más dinámicos los procesos.</t>
    </r>
  </si>
  <si>
    <r>
      <rPr>
        <sz val="11"/>
        <color rgb="FF000000"/>
        <rFont val="Calibri"/>
      </rPr>
      <t xml:space="preserve">
                                                                                                                                                                                                                                                                                                                                                                                                                                                                                                      </t>
    </r>
    <r>
      <rPr>
        <b/>
        <sz val="11"/>
        <color rgb="FF000000"/>
        <rFont val="Calibri"/>
      </rPr>
      <t xml:space="preserve">(F1, F2, F3, F5, F6, F7, F8, O2, O3, O5) </t>
    </r>
    <r>
      <rPr>
        <sz val="11"/>
        <color rgb="FF000000"/>
        <rFont val="Calibri"/>
      </rPr>
      <t xml:space="preserve">Promover el uso de las herramientas tecnológicas de comunicación internas y externas (Sigob, Correo Institucional, Chat, Pagina web y otros) y de accesibilidad a la información, trámites y actualizaciones, a través de la página web para la consecución de los objetivos del subproceso y mejorar los canales de atención a la cuidadanía en general.       </t>
    </r>
  </si>
  <si>
    <r>
      <rPr>
        <b/>
        <sz val="11"/>
        <color rgb="FF000000"/>
        <rFont val="Calibri"/>
      </rPr>
      <t xml:space="preserve">1. (D2, D3, A3) </t>
    </r>
    <r>
      <rPr>
        <sz val="11"/>
        <color rgb="FF000000"/>
        <rFont val="Calibri"/>
      </rPr>
      <t xml:space="preserve">Gestionar ante la Unidad Interna de Contratación el suministro de bienes y servicios para el cumplimiento de los objetivos del subproceso.                                                          </t>
    </r>
    <r>
      <rPr>
        <b/>
        <sz val="11"/>
        <color rgb="FF000000"/>
        <rFont val="Calibri"/>
      </rPr>
      <t>2. (D3, A3)</t>
    </r>
    <r>
      <rPr>
        <sz val="11"/>
        <color rgb="FF000000"/>
        <rFont val="Calibri"/>
      </rPr>
      <t xml:space="preserve"> Gestionar ante la oficina Asesora de Informática ajustes a MATEO (Software - Hardware), con el fin de maximizar su utilidad.</t>
    </r>
  </si>
  <si>
    <r>
      <t xml:space="preserve">
F3. </t>
    </r>
    <r>
      <rPr>
        <sz val="11"/>
        <color rgb="FF000000"/>
        <rFont val="Calibri"/>
      </rPr>
      <t xml:space="preserve">Sistema de Gestión de Calidad como herramienta para la mejora continua.                                                         </t>
    </r>
    <r>
      <rPr>
        <b/>
        <sz val="11"/>
        <color rgb="FF000000"/>
        <rFont val="Calibri"/>
      </rPr>
      <t xml:space="preserve">F4. </t>
    </r>
    <r>
      <rPr>
        <sz val="11"/>
        <color rgb="FF000000"/>
        <rFont val="Calibri"/>
      </rPr>
      <t>Interdiciplinaridad en el equipo de trabajo.</t>
    </r>
  </si>
  <si>
    <r>
      <t xml:space="preserve">
D2.</t>
    </r>
    <r>
      <rPr>
        <sz val="11"/>
        <color rgb="FF000000"/>
        <rFont val="Calibri"/>
      </rPr>
      <t xml:space="preserve"> Demora en el proceso de contratación de personal de apoyo a la gestión.</t>
    </r>
  </si>
  <si>
    <r>
      <t xml:space="preserve">
O2.</t>
    </r>
    <r>
      <rPr>
        <sz val="11"/>
        <color rgb="FF000000"/>
        <rFont val="Calibri"/>
        <family val="2"/>
      </rPr>
      <t xml:space="preserve"> Alianzas interinstitucionales con entidades para el apoyo de actividades de la organización (Cámara de Comercio).</t>
    </r>
  </si>
  <si>
    <r>
      <t>A2.</t>
    </r>
    <r>
      <rPr>
        <sz val="11"/>
        <color rgb="FF000000"/>
        <rFont val="Calibri"/>
      </rPr>
      <t xml:space="preserve"> Cambios en la normatividad relacionados con el Impuesto de Industria y Comercio y Retenciones.</t>
    </r>
  </si>
  <si>
    <r>
      <t xml:space="preserve">
F5. </t>
    </r>
    <r>
      <rPr>
        <sz val="11"/>
        <color rgb="FF000000"/>
        <rFont val="Calibri"/>
      </rPr>
      <t xml:space="preserve"> Servicios tributarios en linea(Portal tributario actualizado con pasarela PSE).                                            </t>
    </r>
    <r>
      <rPr>
        <b/>
        <sz val="11"/>
        <color rgb="FF000000"/>
        <rFont val="Calibri"/>
      </rPr>
      <t xml:space="preserve">F6. </t>
    </r>
    <r>
      <rPr>
        <sz val="11"/>
        <color rgb="FF000000"/>
        <rFont val="Calibri"/>
      </rPr>
      <t>Capacidad del personal para el manejo de la información del Impuesto de Industria y Comercio y Retenciones, utilizando un lenguaje claro.</t>
    </r>
  </si>
  <si>
    <r>
      <t xml:space="preserve">
D3. </t>
    </r>
    <r>
      <rPr>
        <sz val="11"/>
        <color rgb="FF000000"/>
        <rFont val="Calibri"/>
      </rPr>
      <t>Falta de desarrollo tecnológico MATEO Software - Hardware.</t>
    </r>
  </si>
  <si>
    <r>
      <t xml:space="preserve">
O3. </t>
    </r>
    <r>
      <rPr>
        <sz val="11"/>
        <color rgb="FF000000"/>
        <rFont val="Calibri"/>
        <family val="2"/>
      </rPr>
      <t>Accesibilidad a la información, trámites y actualizaciones a través de la página web.</t>
    </r>
  </si>
  <si>
    <r>
      <t>A3.</t>
    </r>
    <r>
      <rPr>
        <sz val="11"/>
        <color rgb="FF000000"/>
        <rFont val="Calibri"/>
      </rPr>
      <t xml:space="preserve"> Cambios en el entorno político y administrativo.</t>
    </r>
  </si>
  <si>
    <r>
      <rPr>
        <b/>
        <sz val="11"/>
        <color rgb="FF000000"/>
        <rFont val="Calibri"/>
      </rPr>
      <t xml:space="preserve">
F7. </t>
    </r>
    <r>
      <rPr>
        <sz val="11"/>
        <color rgb="FF000000"/>
        <rFont val="Calibri"/>
      </rPr>
      <t>Disponibilidad del personal para la atención al cliente en horario continuo.</t>
    </r>
    <r>
      <rPr>
        <b/>
        <sz val="11"/>
        <color rgb="FF000000"/>
        <rFont val="Calibri"/>
      </rPr>
      <t xml:space="preserve">                                              F8.</t>
    </r>
    <r>
      <rPr>
        <sz val="11"/>
        <color rgb="FF000000"/>
        <rFont val="Calibri"/>
      </rPr>
      <t xml:space="preserve">  Modernización de equipos de computo para optimizar y facilitar los procesos.</t>
    </r>
  </si>
  <si>
    <r>
      <t xml:space="preserve">D4. </t>
    </r>
    <r>
      <rPr>
        <sz val="11"/>
        <color rgb="FF000000"/>
        <rFont val="Calibri"/>
      </rPr>
      <t>Falta de actualización del personal en materia de información del Impuesto de Industria y Comercio y Retenciones.</t>
    </r>
  </si>
  <si>
    <r>
      <t>O4.</t>
    </r>
    <r>
      <rPr>
        <sz val="11"/>
        <color rgb="FF000000"/>
        <rFont val="Calibri"/>
      </rPr>
      <t xml:space="preserve"> Plan de desarrollo del Distrito.</t>
    </r>
  </si>
  <si>
    <r>
      <t>A4.</t>
    </r>
    <r>
      <rPr>
        <sz val="11"/>
        <color rgb="FF000000"/>
        <rFont val="Calibri"/>
      </rPr>
      <t xml:space="preserve"> Emergencia invernal (Perdida de información documental por inundaciones en las oficinas).</t>
    </r>
  </si>
  <si>
    <r>
      <t xml:space="preserve">D5. </t>
    </r>
    <r>
      <rPr>
        <sz val="11"/>
        <color rgb="FF000000"/>
        <rFont val="Calibri"/>
        <family val="2"/>
      </rPr>
      <t>Falta de comunicación entre subprocesos.</t>
    </r>
  </si>
  <si>
    <r>
      <t>O5.</t>
    </r>
    <r>
      <rPr>
        <sz val="11"/>
        <color rgb="FF000000"/>
        <rFont val="Calibri"/>
      </rPr>
      <t xml:space="preserve"> Modernización tecnológicas con el uso de las TICS.</t>
    </r>
  </si>
  <si>
    <r>
      <t>A5.</t>
    </r>
    <r>
      <rPr>
        <sz val="11"/>
        <color rgb="FF000000"/>
        <rFont val="Calibri"/>
      </rPr>
      <t xml:space="preserve"> Problemas de orden público.</t>
    </r>
  </si>
  <si>
    <t xml:space="preserve">TESORERIA </t>
  </si>
  <si>
    <t xml:space="preserve">GESTION ADMINISTRATIVA </t>
  </si>
  <si>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</si>
  <si>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</si>
  <si>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</si>
  <si>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</si>
  <si>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</si>
  <si>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</si>
  <si>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</si>
  <si>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</si>
  <si>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</si>
  <si>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ALCALDÍA DISTRITAL DE CARTAGENA DE INDIAS</t>
  </si>
  <si>
    <t>PROCESO:</t>
  </si>
  <si>
    <t xml:space="preserve">GESTION TRIBUTARIA / IMPUESTO DE INDUSTRIA Y COMERCIO </t>
  </si>
  <si>
    <t>Apoyo</t>
  </si>
  <si>
    <t>Elaboración o Actualización:</t>
  </si>
  <si>
    <t>10/MAYO/2023</t>
  </si>
  <si>
    <t>OBJETIVO DEL PROCESO:</t>
  </si>
  <si>
    <t>Garantizar en el Sistema Tributario el registro, Novedades y Ajustes de la Cuenta Corriente del Contribuyente del Impuesto de Industria y Comercio y Reteica para la Gestión de los Ingresos presupuestados por el Distrito por el concepto.</t>
  </si>
  <si>
    <t>Vigencia del:</t>
  </si>
  <si>
    <t xml:space="preserve"> </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</si>
  <si>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</si>
  <si>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</si>
  <si>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</si>
  <si>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</si>
  <si>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</si>
  <si>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</si>
  <si>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</si>
  <si>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</si>
  <si>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</si>
  <si>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</si>
  <si>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</si>
  <si>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</si>
  <si>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</si>
  <si>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</si>
  <si>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</si>
  <si>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</si>
  <si>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</si>
  <si>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</si>
  <si>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</si>
  <si>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</si>
  <si>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</si>
  <si>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</si>
  <si>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</si>
  <si>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</si>
  <si>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</si>
  <si>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</si>
  <si>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</si>
  <si>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</si>
  <si>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</si>
  <si>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</si>
  <si>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</si>
  <si>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</si>
  <si>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</si>
  <si>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</si>
  <si>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</si>
  <si>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</si>
  <si>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</si>
  <si>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</si>
  <si>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</si>
  <si>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</si>
  <si>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</si>
  <si>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</si>
  <si>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</si>
  <si>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</si>
  <si>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</si>
  <si>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</si>
  <si>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</si>
  <si>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</si>
  <si>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</si>
  <si>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</si>
  <si>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</si>
  <si>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</si>
  <si>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</si>
  <si>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</si>
  <si>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</si>
  <si>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</si>
  <si>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</si>
  <si>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</si>
  <si>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</si>
  <si>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</si>
  <si>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</si>
  <si>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</si>
  <si>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</si>
  <si>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</si>
  <si>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</si>
  <si>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</si>
  <si>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</si>
  <si>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</si>
  <si>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</si>
  <si>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</si>
  <si>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</si>
  <si>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</si>
  <si>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 economica y reputacional</t>
  </si>
  <si>
    <t xml:space="preserve">
Por demora en la aplicación de las novedades en los estados de cuenta  solicitadas por los clientes externos. (Ajustes en los estados de cuenta, Aplicación de actos administrativos)</t>
  </si>
  <si>
    <t xml:space="preserve">
Debido a fallas y /o demoras en la transferencia de las solicitudes por parte del cliente interno y  documentos de soporte de las solicitudes del contribuyente incompletos.            </t>
  </si>
  <si>
    <t>A Ejecucion y administracion de procesos</t>
  </si>
  <si>
    <t>Procesos</t>
  </si>
  <si>
    <t>entre 50 y 100 SMLMV</t>
  </si>
  <si>
    <t>El riesgo afecta la imagen de la entidad con algunos usuarios de relevancia frente al logro de los objetivos</t>
  </si>
  <si>
    <t xml:space="preserve">
Profesional Especializado, Código
222 Grado 41.</t>
  </si>
  <si>
    <t>Promover tanto el uso de procedimientos, formatos e instructivos del subproceso, así como el uso de los servicios tributarios en línea, con el fin de minimizar el número de solicitudes incompletas de los contribuyentes y hacer más dinámicos los procesos.</t>
  </si>
  <si>
    <t xml:space="preserve">Diario </t>
  </si>
  <si>
    <t>Preventivo</t>
  </si>
  <si>
    <t>Probabilidad</t>
  </si>
  <si>
    <t>Manual</t>
  </si>
  <si>
    <t>Documentado</t>
  </si>
  <si>
    <t>Continua</t>
  </si>
  <si>
    <t>Con Registro</t>
  </si>
  <si>
    <t>Reducir mitigar</t>
  </si>
  <si>
    <t xml:space="preserve">1. Promover tanto el uso de procedimientos, formatos y guías del subproceso, como el uso de los servicios tributarios en línea, con el fin de minimizar el número de solicitudes incompletas de los contribuyentes y hacer más dinámicos los procesos.                   2. Promover el uso de las herramientas tecnológicas de comunicación internas y externas (Sigob, Correo Institucional, Chat, Pagina web y otros) para la consecución de los objetivos del subproceso, teniendo en cuenta, la disposiciòn y compromiso del personal con los resultados y calidad del servicio.                                            3. Revisar el registro y reparto de las solicitudes de clientes externos e internos en el Formato de Seguimiento de Correspondencia SIGOB GHAGT01-F005.        </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</si>
  <si>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</si>
  <si>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</si>
  <si>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 xml:space="preserve">Revisar el registro y reparto de las solicitudes de clientes externos e internos en el Formato de Seguimiento de Correspondencia SIGOB GHAGT01-F005.        </t>
  </si>
  <si>
    <t>El riesgo afecta la imagen de la entidad a nivel nacional, con efecto publicitario sostenido a nivel país</t>
  </si>
  <si>
    <t>NA</t>
  </si>
  <si>
    <t/>
  </si>
  <si>
    <t>El riesgo afecta la imagen de la entidad con efecto publicitario sostenido a nivel de sector administrativo, nivel departamental o municipal</t>
  </si>
  <si>
    <t>CONTEXTO DE LA  ORGANIZACIÓN</t>
  </si>
  <si>
    <t>Código: GHADI01-F010</t>
  </si>
  <si>
    <t>GHADI01: PLANEACION, CONTROL  Y SEGUIMIENTO</t>
  </si>
  <si>
    <t>Versión: 3.0</t>
  </si>
  <si>
    <t>SECRETARIA DE HACIENDA DISTRITAL</t>
  </si>
  <si>
    <t>Vigencia: 10/04/2019</t>
  </si>
  <si>
    <t>Fecha de Actualización:</t>
  </si>
  <si>
    <t>PROCESO/SUBPROCESO: GESTION TRIBUTARIA/IMPUESTO DE INDUSTRIA Y COMERCIO Y RETENCIONES</t>
  </si>
  <si>
    <t>1.IDENTIFICACIÓN Y ANÁLISIS DE VARIABLES EXTERNAS</t>
  </si>
  <si>
    <t>SEGUIMIENTO Y REVISIÓN</t>
  </si>
  <si>
    <t>CALIFICACIÓN</t>
  </si>
  <si>
    <t>TIPO DE VARIABLE</t>
  </si>
  <si>
    <t>AMENAZA / OPORTUNIDAD</t>
  </si>
  <si>
    <t>DESCRIPCIÓN</t>
  </si>
  <si>
    <t>CAMBIOS</t>
  </si>
  <si>
    <t>POSITIVO/NEGATIVO</t>
  </si>
  <si>
    <t>A</t>
  </si>
  <si>
    <t>Socio-cultural</t>
  </si>
  <si>
    <t>Amenaza</t>
  </si>
  <si>
    <t>Cuarentena por Virus C0VID-19</t>
  </si>
  <si>
    <t xml:space="preserve">1. Se incluye variable, porque no se encontraba descrita entre las variables externas, contenida en Informe No. 5 del 30/09/2020.                                                                                                           2. Se elimina variable, porque se superó la emergencia sanitaria  Virus C0VID-19  31/03/2023                                                                                            </t>
  </si>
  <si>
    <t xml:space="preserve">1. NEGATIVO                                                             2. POSITIVO                                                                        </t>
  </si>
  <si>
    <t xml:space="preserve"> Emergencia de salud pública por presencia de enfermedades contagiosas.</t>
  </si>
  <si>
    <t xml:space="preserve">Se incluye por factiibilidad de presencia de enfermedades contagiosas. </t>
  </si>
  <si>
    <t>NEGATIVO</t>
  </si>
  <si>
    <t>Perdida de credibilidad de la institución frente a la comunidad</t>
  </si>
  <si>
    <t>Se elimina, porque los procedimientos que nos competen, no contribuyen a la perdida de credibilidad de los clientes externos.</t>
  </si>
  <si>
    <t>POSITIVO</t>
  </si>
  <si>
    <t xml:space="preserve"> Cultura de no pago</t>
  </si>
  <si>
    <t>S e elimina variable, porque las declaraciones son presentadas y pagadas por los contribuyentes, teniendo en cuenta las disposiciones contempladas en el Estatuto Tributario y los ajustes realizados a la plataforma de liquidaciones.</t>
  </si>
  <si>
    <t>Economica</t>
  </si>
  <si>
    <t>Variaciones inesperadas en el sector financiero que afecten los ingresos de los contribuyentes</t>
  </si>
  <si>
    <t>Se elimina variable, por  los ajustes realizados a la plataforma de liquidaciones y porque los contribuyentes, presentan y pagan sus declaraciones, de acuerdo a sus ingresos en el ejercio realizado por los mismos.</t>
  </si>
  <si>
    <t>Oportunidad</t>
  </si>
  <si>
    <t>Alianzas interinstitucionales con entidades para el apoyo de actividades de la organización (Cámara de Comercio)</t>
  </si>
  <si>
    <t>Se suprime a la DIAN como proveedor de base de datos, porque es proveedor directo del subproceso de Fiscalización Tributaria</t>
  </si>
  <si>
    <t>Desarrollo humano</t>
  </si>
  <si>
    <t>Entorno y clima laboral favorable para el equipo de trabajo</t>
  </si>
  <si>
    <t xml:space="preserve">Se modifica variable de OPORTUNIDAD a FORTALEZA, sugerencia contenida en Informe del SGC No. 5 del 30/09/2020 </t>
  </si>
  <si>
    <t xml:space="preserve">Beneficios tributarios para los contribuyentes </t>
  </si>
  <si>
    <t xml:space="preserve">Se separa de la variable Modernización con el uso de las TICS, ya que por error de transcripción se encontraban relacionadas, sugerencia contenida en Informe del SGC No. 5 del 30/09/2020 </t>
  </si>
  <si>
    <t>Modernización tecnológica con el uso de las TICS</t>
  </si>
  <si>
    <t xml:space="preserve">Se separa de la variable Beneficios tributarios para contribuyentes, ya que por error de transcripción se encontraban relacionadas, sugerencia contenida en Informe del SGC No. 5 del 30/09/2020 </t>
  </si>
  <si>
    <t xml:space="preserve">Planes de acción institucionales </t>
  </si>
  <si>
    <t>Se elimina variable, porque los planes de acción están basados en el Plan de desarrollo del Distrito.</t>
  </si>
  <si>
    <t>Plan de desarrollo del Distrito</t>
  </si>
  <si>
    <t>Se incluye, porque el mismo tiene las metas generales del Distrtio.</t>
  </si>
  <si>
    <t>Política</t>
  </si>
  <si>
    <t>Cambios en el entorno político, social y administrativo</t>
  </si>
  <si>
    <t>1.Se modifica por Estabilidad en el entorno político y administrativo.                                                                                                    2. Se elimina por la estabilidad del mismo.                                                3. Se incluye, por reiniciarse el período de elecciones. 31/03/2023</t>
  </si>
  <si>
    <t>1.POSITIVO                                                                  2.POSITIVO                                                                          3.POSITIVO</t>
  </si>
  <si>
    <t>Implementación de Teletrabajo</t>
  </si>
  <si>
    <t>1. Se incluye variable, porque no se encontraba descrita entre las variables externas, contenida en Informe No. 5 del 30/09/2020 .                                                                                                                2. Se elimina teletrabajo como única forma de laborar. 31/03/2023</t>
  </si>
  <si>
    <t>Teletrabajo como herramienta de apoyo para cumplimiento de objetivos institucionales</t>
  </si>
  <si>
    <t>Se implementa teletrabajo como herramienta de apoyo para el cumplimiento de objetivos.</t>
  </si>
  <si>
    <t>2.IDENTIFICACIÓN Y ANÁLISIS DE VARIABLES INTERNAS</t>
  </si>
  <si>
    <t>DEBILIDAD / FORTALEZA</t>
  </si>
  <si>
    <t>Fortaleza</t>
  </si>
  <si>
    <t>Disposición y compromiso del personal(Trabajo en equipo).</t>
  </si>
  <si>
    <t xml:space="preserve">Se modifica redacción </t>
  </si>
  <si>
    <t xml:space="preserve">Herramientas tecnologicas de comunicaciòn internas y externas (Sigob, Correo Institucional, Chat, Pagina web y otros) </t>
  </si>
  <si>
    <t>Sin cambios</t>
  </si>
  <si>
    <t> </t>
  </si>
  <si>
    <t>Procedimientos, formatos y guías correctamente estructurados</t>
  </si>
  <si>
    <t>Se elimina variable por estar inmerso en el SGC 31/03/2023</t>
  </si>
  <si>
    <t xml:space="preserve">Sistema de Gestión de Calidad como herramienta para la mejora continua. </t>
  </si>
  <si>
    <t>Se incluye variable 31/03/2023</t>
  </si>
  <si>
    <t>B</t>
  </si>
  <si>
    <t>Trabajo en equipo</t>
  </si>
  <si>
    <t>Se elimina variable por considerarse incluida en la variable disposición y compromiso del personal 31/03/2023</t>
  </si>
  <si>
    <t>Adaptabilidad a los cambios institucionales</t>
  </si>
  <si>
    <t xml:space="preserve">Se elimina variable por encontrarse inmersa en la variable disposición y compromiso del personal 31/03/2023 </t>
  </si>
  <si>
    <t>Interdiciplinaridad en el equipo de trabajo</t>
  </si>
  <si>
    <t>Capacidad del personal para el manejo de la información del Impuesto de Industria y Comercio y Retenciones, utilizando un lenguaje claro.</t>
  </si>
  <si>
    <t>Se replantea redacción de la variable 31/03/2023</t>
  </si>
  <si>
    <t xml:space="preserve">Base de datos tributarias </t>
  </si>
  <si>
    <t xml:space="preserve">Se elimina, porque las mismas son manejadas por la Oficina de Fiscalizaciòn Tributaria </t>
  </si>
  <si>
    <t>Servicios tributarios en linea(Portal tributario actualizado con pasarela PSE).</t>
  </si>
  <si>
    <t xml:space="preserve">1. Se incluye variable, porque no se encontraba descrita entre las variables internas, contenida en Informe No. 5 del 30/09/2020.                                                                                          2. Se replantea redacción, incluyendo la actualización del portal tributario con la pasarela PSE. </t>
  </si>
  <si>
    <t>1.Se modifica variable de OPORTUNIDAD a FORTALEZA,   sugerencia contenida en Informe del SGC No. 5 del 30/09/2020.                                                                                                    2. Se elimina variable, porque nos encontramos en teletrabajo</t>
  </si>
  <si>
    <t>Oficina de Cultura Tributaria</t>
  </si>
  <si>
    <t xml:space="preserve">1.Se modifica variable de FORTALEZA a OPORTUNIDAD, sugerencia contenida en Informe del SGC No. 5 del 30/09/2020.                                                                                                                                       2. Se elimina variable  </t>
  </si>
  <si>
    <t>Disponibilidad del personal para la atención al cliente en horario continuo.</t>
  </si>
  <si>
    <t>Se incluye variable, porque la oficina de Industria y Comercio presta servicios en horario continuo 31/03/2023.</t>
  </si>
  <si>
    <t xml:space="preserve"> Modernización de equipos de computo para optimizar y facilitar los procesos.</t>
  </si>
  <si>
    <t>Se incluye variable por el cambio de equipos de computo en las oficinas 31/03/2023.</t>
  </si>
  <si>
    <t>Debilidad</t>
  </si>
  <si>
    <t>Inseguridad ergonómica en las areas de trabajo</t>
  </si>
  <si>
    <t xml:space="preserve">Se elimina variable, por el provisión de sillas en algunos puestos de trabajo. </t>
  </si>
  <si>
    <t>Falta de desarrollo tecnológico MATEO Software - Hardware</t>
  </si>
  <si>
    <t>Herramientas tecnológicas obsoletas (Computadores, impresoras, etc…)</t>
  </si>
  <si>
    <t>Se elimina variable por el cambio de equipos de computo en las oficinas 31/03/2023.</t>
  </si>
  <si>
    <t xml:space="preserve"> Insuficienciencia de personal de planta en el subproceso.</t>
  </si>
  <si>
    <t>Se incluye variable</t>
  </si>
  <si>
    <t>Demora en el proceso de contratación de personal de apoyo a la gestión.</t>
  </si>
  <si>
    <t>Falta de actualización del personal en materia de información del Impuesto de Industria y Comercio y Retenciones.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</si>
</sst>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49"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2"/>
      <name val="Arial"/>
      <family val="2"/>
    </font>
    <font>
      <b/>
      <sz val="12"/>
      <name val="Arial"/>
      <family val="2"/>
    </font>
    <font>
      <b/>
      <sz val="10"/>
      <name val="Arial"/>
      <family val="2"/>
    </font>
    <font>
      <b/>
      <sz val="11"/>
      <color rgb="FF000000"/>
      <name val="Calibri"/>
    </font>
    <font>
      <sz val="11"/>
      <color rgb="FF000000"/>
      <name val="Calibri"/>
    </font>
    <font>
      <b/>
      <sz val="10"/>
      <color theme="1"/>
      <name val="Arial"/>
      <family val="2"/>
    </font>
    <font>
      <b/>
      <sz val="12"/>
      <name val="Arial"/>
    </font>
    <font>
      <b/>
      <sz val="10"/>
      <color theme="1" tint="0.499984740745262"/>
      <name val="Arial"/>
      <family val="2"/>
    </font>
    <font>
      <sz val="11"/>
      <color rgb="FF000000"/>
      <name val="Calibri"/>
      <family val="2"/>
    </font>
    <font>
      <b/>
      <sz val="11"/>
      <color rgb="FF000000"/>
      <name val="Calibri"/>
      <family val="2"/>
    </font>
    <font>
      <b/>
      <sz val="10"/>
      <color rgb="FF000000"/>
      <name val="Arial"/>
      <family val="2"/>
    </font>
    <font>
      <sz val="8"/>
      <color rgb="FF000000"/>
      <name val="Arial"/>
      <family val="2"/>
    </font>
    <font>
      <sz val="8"/>
      <name val="Arial"/>
      <family val="2"/>
    </font>
    <font>
      <sz val="10"/>
      <color rgb="FF000000"/>
      <name val="Arial"/>
      <family val="2"/>
    </font>
  </fonts>
  <fills count="1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0" tint="-0.34998626667073579"/>
        <bgColor theme="6"/>
      </patternFill>
    </fill>
    <fill>
      <patternFill patternType="solid">
        <fgColor rgb="FFFFFFFF"/>
        <bgColor rgb="FF000000"/>
      </patternFill>
    </fill>
    <fill>
      <patternFill patternType="solid">
        <fgColor rgb="FFFFFFFF"/>
        <bgColor rgb="FFEBF1DE"/>
      </patternFill>
    </fill>
    <fill>
      <patternFill patternType="solid">
        <fgColor rgb="FFFFFFFF"/>
        <bgColor rgb="FF9BBB59"/>
      </patternFill>
    </fill>
  </fills>
  <borders count="3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medium">
        <color indexed="64"/>
      </right>
      <top style="thin">
        <color indexed="64"/>
      </top>
      <bottom/>
      <diagonal/>
    </border>
    <border>
      <left style="thin">
        <color rgb="FF000000"/>
      </left>
      <right/>
      <top/>
      <bottom/>
      <diagonal/>
    </border>
    <border>
      <left style="thin">
        <color auto="1"/>
      </left>
      <right style="thin">
        <color indexed="64"/>
      </right>
      <top/>
      <bottom style="thin">
        <color rgb="FF000000"/>
      </bottom>
      <diagonal/>
    </border>
    <border>
      <left/>
      <right/>
      <top style="thin">
        <color auto="1"/>
      </top>
      <bottom/>
      <diagonal/>
    </border>
    <border>
      <left/>
      <right style="thin">
        <color rgb="FF000000"/>
      </right>
      <top style="thin">
        <color indexed="64"/>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right style="thin">
        <color rgb="FF000000"/>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indexed="64"/>
      </top>
      <bottom/>
      <diagonal/>
    </border>
  </borders>
  <cellStyleXfs count="17">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4" fillId="0" borderId="0"/>
    <xf numFmtId="0" fontId="3" fillId="0" borderId="0"/>
    <xf numFmtId="0" fontId="3" fillId="0" borderId="0"/>
  </cellStyleXfs>
  <cellXfs count="351">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7" borderId="1" xfId="2" applyFont="1" applyFill="1" applyBorder="1" applyAlignment="1" applyProtection="1">
      <alignment horizontal="left" vertical="center" wrapText="1"/>
      <protection locked="0"/>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8" fillId="0" borderId="1" xfId="1" applyFont="1" applyFill="1" applyBorder="1" applyAlignment="1">
      <alignment wrapText="1"/>
    </xf>
    <xf numFmtId="0" fontId="0" fillId="0" borderId="1" xfId="0" applyBorder="1" applyAlignment="1">
      <alignment horizontal="left" vertical="top" wrapText="1"/>
    </xf>
    <xf numFmtId="0" fontId="6" fillId="12" borderId="1" xfId="0" applyFont="1" applyFill="1" applyBorder="1"/>
    <xf numFmtId="0" fontId="6" fillId="12" borderId="1" xfId="0" applyFont="1" applyFill="1" applyBorder="1" applyAlignment="1">
      <alignment horizontal="center" vertical="center" wrapText="1"/>
    </xf>
    <xf numFmtId="0" fontId="6" fillId="12" borderId="1" xfId="0" applyFont="1" applyFill="1" applyBorder="1" applyAlignment="1">
      <alignment horizontal="center" vertical="center"/>
    </xf>
    <xf numFmtId="0" fontId="8" fillId="12" borderId="1" xfId="1" applyFont="1" applyFill="1" applyBorder="1" applyAlignment="1">
      <alignment wrapText="1"/>
    </xf>
    <xf numFmtId="0" fontId="8" fillId="12" borderId="1" xfId="1" applyFont="1" applyFill="1" applyBorder="1"/>
    <xf numFmtId="49" fontId="6" fillId="12" borderId="1" xfId="0" applyNumberFormat="1" applyFont="1" applyFill="1" applyBorder="1" applyAlignment="1">
      <alignment horizontal="center" vertical="center"/>
    </xf>
    <xf numFmtId="0" fontId="0" fillId="0" borderId="2" xfId="0" applyBorder="1" applyAlignment="1">
      <alignment horizontal="left" vertical="top" wrapText="1"/>
    </xf>
    <xf numFmtId="0" fontId="6" fillId="12" borderId="1" xfId="0" applyFont="1" applyFill="1" applyBorder="1" applyAlignment="1">
      <alignment horizontal="left"/>
    </xf>
    <xf numFmtId="0" fontId="8" fillId="12" borderId="1" xfId="1" applyFont="1" applyFill="1" applyBorder="1" applyAlignment="1">
      <alignment horizontal="left"/>
    </xf>
    <xf numFmtId="0" fontId="8" fillId="12" borderId="13" xfId="1" applyFont="1" applyFill="1" applyBorder="1"/>
    <xf numFmtId="49" fontId="6" fillId="12" borderId="13" xfId="0" applyNumberFormat="1" applyFont="1" applyFill="1" applyBorder="1" applyAlignment="1">
      <alignment horizontal="center" vertical="center"/>
    </xf>
    <xf numFmtId="0" fontId="8" fillId="12" borderId="2" xfId="1" applyFont="1" applyFill="1" applyBorder="1" applyAlignment="1">
      <alignment horizontal="left"/>
    </xf>
    <xf numFmtId="49" fontId="6" fillId="12" borderId="2" xfId="0" applyNumberFormat="1" applyFont="1" applyFill="1" applyBorder="1" applyAlignment="1">
      <alignment horizontal="center" vertical="center"/>
    </xf>
    <xf numFmtId="0" fontId="6" fillId="12" borderId="9"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39" fillId="0" borderId="2" xfId="0" applyFont="1" applyBorder="1" applyAlignment="1">
      <alignment horizontal="left" vertical="top" wrapText="1"/>
    </xf>
    <xf numFmtId="0" fontId="8" fillId="0" borderId="2" xfId="1" applyFont="1" applyFill="1" applyBorder="1" applyAlignment="1">
      <alignment horizontal="left" vertical="center" wrapText="1"/>
    </xf>
    <xf numFmtId="0" fontId="8" fillId="0" borderId="6" xfId="1" applyFont="1" applyFill="1" applyBorder="1" applyAlignment="1">
      <alignment horizontal="left" wrapText="1"/>
    </xf>
    <xf numFmtId="0" fontId="34" fillId="3" borderId="0" xfId="14" applyFill="1"/>
    <xf numFmtId="0" fontId="40" fillId="14" borderId="19" xfId="0" applyFont="1" applyFill="1" applyBorder="1" applyAlignment="1">
      <alignment horizontal="center" vertical="center"/>
    </xf>
    <xf numFmtId="0" fontId="34" fillId="0" borderId="0" xfId="14"/>
    <xf numFmtId="0" fontId="40" fillId="14" borderId="2" xfId="0" applyFont="1" applyFill="1" applyBorder="1" applyAlignment="1">
      <alignment horizontal="center" vertical="center" wrapText="1"/>
    </xf>
    <xf numFmtId="0" fontId="40" fillId="14" borderId="2" xfId="0" applyFont="1" applyFill="1" applyBorder="1" applyAlignment="1">
      <alignment horizontal="center" vertical="center"/>
    </xf>
    <xf numFmtId="0" fontId="39" fillId="0" borderId="1" xfId="0" applyFont="1" applyBorder="1" applyAlignment="1">
      <alignment horizontal="left" wrapText="1"/>
    </xf>
    <xf numFmtId="0" fontId="3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8" fillId="0" borderId="1" xfId="1" applyFont="1" applyBorder="1" applyAlignment="1">
      <alignment horizontal="left" wrapText="1"/>
    </xf>
    <xf numFmtId="0" fontId="8" fillId="0" borderId="1" xfId="1" applyFont="1" applyFill="1" applyBorder="1" applyAlignment="1">
      <alignment horizontal="left" wrapText="1"/>
    </xf>
    <xf numFmtId="0" fontId="8" fillId="0" borderId="6" xfId="1" applyFont="1" applyFill="1" applyBorder="1" applyAlignment="1">
      <alignment horizontal="left" vertical="center" wrapText="1"/>
    </xf>
    <xf numFmtId="0" fontId="39" fillId="0" borderId="20" xfId="0" applyFont="1" applyBorder="1" applyAlignment="1">
      <alignment vertical="center" wrapText="1"/>
    </xf>
    <xf numFmtId="0" fontId="39" fillId="0" borderId="21" xfId="0" applyFont="1" applyBorder="1" applyAlignment="1">
      <alignment vertical="center" wrapText="1"/>
    </xf>
    <xf numFmtId="0" fontId="0" fillId="0" borderId="0" xfId="0" applyAlignment="1">
      <alignment horizontal="left"/>
    </xf>
    <xf numFmtId="0" fontId="8" fillId="0" borderId="10" xfId="1" applyFont="1" applyFill="1" applyBorder="1" applyAlignment="1">
      <alignment horizontal="left" vertical="center" wrapText="1"/>
    </xf>
    <xf numFmtId="0" fontId="38" fillId="0" borderId="13" xfId="0" applyFont="1" applyBorder="1" applyAlignment="1">
      <alignment vertical="center" wrapText="1"/>
    </xf>
    <xf numFmtId="0" fontId="39" fillId="0" borderId="18" xfId="0" applyFont="1" applyBorder="1" applyAlignment="1">
      <alignment vertical="center" wrapText="1"/>
    </xf>
    <xf numFmtId="0" fontId="39" fillId="0" borderId="14" xfId="0" applyFont="1" applyBorder="1" applyAlignment="1">
      <alignment vertical="center" wrapText="1"/>
    </xf>
    <xf numFmtId="0" fontId="39" fillId="0" borderId="16" xfId="0" applyFont="1" applyBorder="1" applyAlignment="1">
      <alignment vertical="center" wrapText="1"/>
    </xf>
    <xf numFmtId="0" fontId="8" fillId="0" borderId="13" xfId="1" applyFont="1" applyFill="1" applyBorder="1" applyAlignment="1">
      <alignment horizontal="left" vertical="center" wrapText="1"/>
    </xf>
    <xf numFmtId="0" fontId="38" fillId="0" borderId="13" xfId="0" quotePrefix="1" applyFont="1" applyBorder="1" applyAlignment="1">
      <alignment vertical="center" wrapText="1"/>
    </xf>
    <xf numFmtId="0" fontId="38" fillId="0" borderId="13" xfId="0" applyFont="1" applyBorder="1" applyAlignment="1">
      <alignment horizontal="left" vertical="center" wrapText="1"/>
    </xf>
    <xf numFmtId="14" fontId="42" fillId="0" borderId="1" xfId="14" applyNumberFormat="1" applyFont="1" applyBorder="1" applyAlignment="1">
      <alignment horizontal="center" vertical="center"/>
    </xf>
    <xf numFmtId="0" fontId="40" fillId="14" borderId="1" xfId="0" applyFont="1" applyFill="1" applyBorder="1" applyAlignment="1">
      <alignment horizontal="center" vertical="center"/>
    </xf>
    <xf numFmtId="0" fontId="40" fillId="14" borderId="1" xfId="0" applyFont="1" applyFill="1" applyBorder="1" applyAlignment="1">
      <alignment horizontal="center" vertical="center" wrapText="1"/>
    </xf>
    <xf numFmtId="0" fontId="40" fillId="14" borderId="19" xfId="0" applyFont="1" applyFill="1" applyBorder="1" applyAlignment="1">
      <alignment horizontal="center" vertical="center" wrapText="1"/>
    </xf>
    <xf numFmtId="0" fontId="41" fillId="3" borderId="1" xfId="14" applyFont="1" applyFill="1" applyBorder="1" applyAlignment="1">
      <alignment horizontal="left" vertical="center" wrapText="1"/>
    </xf>
    <xf numFmtId="0" fontId="37" fillId="3" borderId="4" xfId="14" applyFont="1" applyFill="1" applyBorder="1" applyAlignment="1">
      <alignment vertical="center"/>
    </xf>
    <xf numFmtId="0" fontId="36" fillId="3" borderId="1" xfId="14" applyFont="1" applyFill="1" applyBorder="1" applyAlignment="1">
      <alignment vertical="center"/>
    </xf>
    <xf numFmtId="0" fontId="40" fillId="14" borderId="22" xfId="0" applyFont="1" applyFill="1" applyBorder="1" applyAlignment="1">
      <alignment horizontal="center" vertical="center"/>
    </xf>
    <xf numFmtId="0" fontId="39" fillId="0" borderId="13" xfId="0" applyFont="1" applyBorder="1" applyAlignment="1">
      <alignment horizontal="center" vertical="center" wrapText="1"/>
    </xf>
    <xf numFmtId="0" fontId="0" fillId="0" borderId="13" xfId="0" applyBorder="1" applyAlignment="1">
      <alignment vertical="center"/>
    </xf>
    <xf numFmtId="0" fontId="39" fillId="0" borderId="13" xfId="0" applyFont="1" applyBorder="1" applyAlignment="1">
      <alignment vertical="center" wrapText="1"/>
    </xf>
    <xf numFmtId="0" fontId="39" fillId="0" borderId="13" xfId="0" applyFont="1" applyBorder="1" applyAlignment="1">
      <alignment horizontal="left" vertical="center" wrapText="1"/>
    </xf>
    <xf numFmtId="0" fontId="0" fillId="0" borderId="7" xfId="0" applyBorder="1" applyAlignment="1">
      <alignment wrapText="1"/>
    </xf>
    <xf numFmtId="0" fontId="0" fillId="0" borderId="23" xfId="0" applyBorder="1" applyAlignment="1">
      <alignment vertical="center" wrapText="1"/>
    </xf>
    <xf numFmtId="0" fontId="38" fillId="0" borderId="16" xfId="0" applyFont="1" applyBorder="1" applyAlignment="1">
      <alignmen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38" fillId="0" borderId="1" xfId="0" applyFont="1" applyBorder="1" applyAlignment="1">
      <alignment vertical="top" wrapText="1"/>
    </xf>
    <xf numFmtId="0" fontId="38" fillId="0" borderId="2" xfId="0" applyFont="1" applyBorder="1" applyAlignment="1">
      <alignment vertical="center" wrapText="1"/>
    </xf>
    <xf numFmtId="0" fontId="38" fillId="0" borderId="1" xfId="0" applyFont="1" applyBorder="1" applyAlignment="1">
      <alignment horizontal="center" vertical="center" wrapText="1"/>
    </xf>
    <xf numFmtId="0" fontId="38" fillId="0" borderId="24" xfId="0" applyFont="1" applyBorder="1" applyAlignment="1">
      <alignment vertical="top" wrapText="1"/>
    </xf>
    <xf numFmtId="0" fontId="44" fillId="0" borderId="2" xfId="0" applyFont="1" applyBorder="1" applyAlignment="1">
      <alignment vertical="center" wrapText="1"/>
    </xf>
    <xf numFmtId="0" fontId="44" fillId="0" borderId="1" xfId="0" applyFont="1" applyBorder="1" applyAlignment="1">
      <alignment vertical="center" wrapText="1"/>
    </xf>
    <xf numFmtId="0" fontId="45" fillId="0" borderId="1" xfId="0" applyFont="1" applyBorder="1" applyAlignment="1">
      <alignment horizontal="center" vertical="center"/>
    </xf>
    <xf numFmtId="0" fontId="45" fillId="0" borderId="6" xfId="0" applyFont="1" applyBorder="1" applyAlignment="1">
      <alignment horizontal="center" vertical="center"/>
    </xf>
    <xf numFmtId="0" fontId="45" fillId="0" borderId="9" xfId="0" applyFont="1" applyBorder="1" applyAlignment="1">
      <alignment horizontal="center" vertical="center"/>
    </xf>
    <xf numFmtId="0" fontId="45" fillId="0" borderId="5" xfId="0" applyFont="1" applyBorder="1" applyAlignment="1">
      <alignment horizontal="center" vertical="center"/>
    </xf>
    <xf numFmtId="0" fontId="46" fillId="15" borderId="9" xfId="0" applyFont="1" applyFill="1" applyBorder="1" applyAlignment="1">
      <alignment horizontal="center" vertical="center"/>
    </xf>
    <xf numFmtId="0" fontId="46" fillId="15" borderId="5" xfId="0" applyFont="1" applyFill="1" applyBorder="1" applyAlignment="1">
      <alignment horizontal="center" vertical="center"/>
    </xf>
    <xf numFmtId="0" fontId="46" fillId="16" borderId="5" xfId="0" applyFont="1" applyFill="1" applyBorder="1" applyAlignment="1">
      <alignment horizontal="center" vertical="center"/>
    </xf>
    <xf numFmtId="0" fontId="46" fillId="0" borderId="5" xfId="0" applyFont="1" applyBorder="1" applyAlignment="1">
      <alignment horizontal="center" vertical="center"/>
    </xf>
    <xf numFmtId="0" fontId="46" fillId="15" borderId="9" xfId="0" applyFont="1" applyFill="1" applyBorder="1" applyAlignment="1">
      <alignment horizontal="center" vertical="center" wrapText="1"/>
    </xf>
    <xf numFmtId="0" fontId="46" fillId="15" borderId="5" xfId="0" applyFont="1" applyFill="1" applyBorder="1" applyAlignment="1">
      <alignment horizontal="center" vertical="center" wrapText="1"/>
    </xf>
    <xf numFmtId="0" fontId="46" fillId="0" borderId="7" xfId="0" applyFont="1" applyBorder="1" applyAlignment="1">
      <alignment horizontal="center" vertical="center" wrapText="1"/>
    </xf>
    <xf numFmtId="0" fontId="46" fillId="0" borderId="4" xfId="0" applyFont="1" applyBorder="1" applyAlignment="1">
      <alignment horizontal="center" vertical="center" wrapText="1"/>
    </xf>
    <xf numFmtId="0" fontId="46" fillId="15" borderId="1" xfId="0" applyFont="1" applyFill="1" applyBorder="1" applyAlignment="1">
      <alignment horizontal="center" vertical="center" wrapText="1"/>
    </xf>
    <xf numFmtId="0" fontId="46" fillId="15" borderId="6" xfId="0" applyFont="1" applyFill="1" applyBorder="1" applyAlignment="1">
      <alignment horizontal="center" vertical="center" wrapText="1"/>
    </xf>
    <xf numFmtId="0" fontId="47" fillId="0" borderId="6"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5"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6"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27" xfId="0" applyFont="1" applyBorder="1" applyAlignment="1">
      <alignment horizontal="center" vertical="center" wrapText="1"/>
    </xf>
    <xf numFmtId="0" fontId="46" fillId="0" borderId="5" xfId="0" applyFont="1" applyBorder="1" applyAlignment="1">
      <alignment horizontal="center" vertical="center" wrapText="1"/>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8" fillId="17" borderId="28" xfId="0" applyFont="1" applyFill="1" applyBorder="1" applyAlignment="1">
      <alignment horizontal="center" vertical="center"/>
    </xf>
    <xf numFmtId="0" fontId="48" fillId="17" borderId="35" xfId="0" applyFont="1" applyFill="1" applyBorder="1" applyAlignment="1">
      <alignment horizontal="center" vertical="center"/>
    </xf>
    <xf numFmtId="0" fontId="48" fillId="17" borderId="13" xfId="0" applyFont="1" applyFill="1" applyBorder="1" applyAlignment="1">
      <alignment horizontal="center" vertical="center"/>
    </xf>
    <xf numFmtId="0" fontId="48" fillId="0" borderId="28" xfId="0" applyFont="1" applyBorder="1" applyAlignment="1">
      <alignment horizontal="center" vertical="center"/>
    </xf>
    <xf numFmtId="0" fontId="48" fillId="0" borderId="18" xfId="0" applyFont="1" applyBorder="1" applyAlignment="1">
      <alignment horizontal="center" vertical="center"/>
    </xf>
    <xf numFmtId="0" fontId="48" fillId="0" borderId="29" xfId="0" applyFont="1" applyBorder="1" applyAlignment="1">
      <alignment horizontal="center" vertical="center"/>
    </xf>
    <xf numFmtId="0" fontId="48" fillId="0" borderId="3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46" fillId="0" borderId="30" xfId="0" applyFont="1" applyBorder="1" applyAlignment="1">
      <alignment horizontal="center" vertical="center" wrapText="1"/>
    </xf>
    <xf numFmtId="0" fontId="47" fillId="0" borderId="9" xfId="0" applyFont="1" applyBorder="1" applyAlignment="1">
      <alignment horizontal="center" vertical="center"/>
    </xf>
    <xf numFmtId="0" fontId="47" fillId="0" borderId="2" xfId="0" applyFont="1" applyBorder="1" applyAlignment="1">
      <alignment horizontal="center" vertical="center"/>
    </xf>
    <xf numFmtId="0" fontId="46" fillId="16" borderId="1"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6" xfId="0" applyFont="1" applyFill="1" applyBorder="1" applyAlignment="1">
      <alignment horizontal="center" vertical="center" wrapText="1"/>
    </xf>
    <xf numFmtId="0" fontId="46" fillId="16" borderId="30"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46" fillId="16" borderId="17" xfId="0" applyFont="1" applyFill="1" applyBorder="1" applyAlignment="1">
      <alignment horizontal="center" vertical="center" wrapText="1"/>
    </xf>
    <xf numFmtId="0" fontId="46" fillId="16" borderId="17" xfId="0" applyFont="1" applyFill="1" applyBorder="1" applyAlignment="1">
      <alignment horizontal="center" vertical="center"/>
    </xf>
    <xf numFmtId="0" fontId="46" fillId="16" borderId="9" xfId="0" applyFont="1" applyFill="1" applyBorder="1" applyAlignment="1">
      <alignment horizontal="center" vertical="center"/>
    </xf>
    <xf numFmtId="0" fontId="47" fillId="0" borderId="13" xfId="0" applyFont="1" applyBorder="1" applyAlignment="1">
      <alignment horizontal="center" vertical="center"/>
    </xf>
    <xf numFmtId="0" fontId="46" fillId="16" borderId="13" xfId="0" applyFont="1" applyFill="1" applyBorder="1" applyAlignment="1">
      <alignment horizontal="center" vertical="center"/>
    </xf>
    <xf numFmtId="0" fontId="43" fillId="0" borderId="27" xfId="0" applyFont="1" applyBorder="1" applyAlignment="1">
      <alignment horizontal="center" vertical="center"/>
    </xf>
    <xf numFmtId="0" fontId="46" fillId="16" borderId="10" xfId="0" applyFont="1" applyFill="1" applyBorder="1" applyAlignment="1">
      <alignment horizontal="center" vertical="center"/>
    </xf>
    <xf numFmtId="0" fontId="9" fillId="3" borderId="0" xfId="15" applyFont="1" applyFill="1"/>
    <xf numFmtId="0" fontId="14" fillId="4" borderId="6" xfId="15" applyFont="1" applyFill="1" applyBorder="1" applyAlignment="1">
      <alignment horizontal="center" vertical="center" wrapText="1"/>
    </xf>
    <xf numFmtId="0" fontId="13" fillId="0" borderId="4" xfId="15" applyFont="1" applyBorder="1" applyAlignment="1">
      <alignment horizontal="center" vertical="center" wrapText="1"/>
    </xf>
    <xf numFmtId="0" fontId="13" fillId="0" borderId="5" xfId="15" applyFont="1" applyBorder="1" applyAlignment="1">
      <alignment horizontal="center" vertical="center" wrapText="1"/>
    </xf>
    <xf numFmtId="0" fontId="15" fillId="0" borderId="0" xfId="15" applyFont="1" applyAlignment="1">
      <alignment vertical="center" wrapText="1"/>
    </xf>
    <xf numFmtId="0" fontId="17" fillId="0" borderId="0" xfId="15" applyFont="1" applyAlignment="1">
      <alignment vertical="center" wrapText="1"/>
    </xf>
    <xf numFmtId="9" fontId="18" fillId="0" borderId="0" xfId="15" applyNumberFormat="1" applyFont="1" applyAlignment="1">
      <alignment vertical="center" wrapText="1"/>
    </xf>
    <xf numFmtId="9" fontId="18" fillId="0" borderId="0" xfId="15" applyNumberFormat="1" applyFont="1" applyAlignment="1">
      <alignment horizontal="center" vertical="center" wrapText="1"/>
    </xf>
    <xf numFmtId="0" fontId="19" fillId="0" borderId="0" xfId="15" applyFont="1" applyAlignment="1">
      <alignment horizontal="center" vertical="center" wrapText="1"/>
    </xf>
    <xf numFmtId="0" fontId="21" fillId="4" borderId="1" xfId="15" applyFont="1" applyFill="1" applyBorder="1" applyAlignment="1">
      <alignment horizontal="center" vertical="center" wrapText="1"/>
    </xf>
    <xf numFmtId="9" fontId="21" fillId="4" borderId="1" xfId="15" applyNumberFormat="1" applyFont="1" applyFill="1" applyBorder="1" applyAlignment="1">
      <alignment horizontal="center" vertical="center" wrapText="1"/>
    </xf>
    <xf numFmtId="9" fontId="22" fillId="4" borderId="1" xfId="15" applyNumberFormat="1" applyFont="1" applyFill="1" applyBorder="1" applyAlignment="1">
      <alignment horizontal="center" vertical="center" wrapText="1"/>
    </xf>
    <xf numFmtId="0" fontId="23" fillId="0" borderId="0" xfId="15" applyFont="1" applyAlignment="1">
      <alignment vertical="center" wrapText="1"/>
    </xf>
    <xf numFmtId="0" fontId="26" fillId="4" borderId="1" xfId="15" applyFont="1" applyFill="1" applyBorder="1" applyAlignment="1">
      <alignment horizontal="center" vertical="center" wrapText="1"/>
    </xf>
    <xf numFmtId="0" fontId="21" fillId="4" borderId="1" xfId="15" applyFont="1" applyFill="1" applyBorder="1" applyAlignment="1">
      <alignment vertical="center" wrapText="1"/>
    </xf>
    <xf numFmtId="9" fontId="28" fillId="0" borderId="2" xfId="15" applyNumberFormat="1" applyFont="1" applyBorder="1" applyAlignment="1">
      <alignment horizontal="center" vertical="center" wrapText="1"/>
    </xf>
    <xf numFmtId="0" fontId="9" fillId="0" borderId="1" xfId="15" applyFont="1" applyBorder="1" applyAlignment="1">
      <alignment horizontal="center" vertical="center" wrapText="1"/>
    </xf>
    <xf numFmtId="0" fontId="9" fillId="7" borderId="1" xfId="15" applyFont="1" applyFill="1" applyBorder="1" applyAlignment="1" applyProtection="1">
      <alignment horizontal="left" vertical="center" wrapText="1"/>
      <protection locked="0"/>
    </xf>
    <xf numFmtId="0" fontId="9" fillId="0" borderId="1" xfId="15" applyFont="1" applyBorder="1" applyAlignment="1">
      <alignment horizontal="left" vertical="center" wrapText="1"/>
    </xf>
    <xf numFmtId="0" fontId="9" fillId="0" borderId="0" xfId="15" applyFont="1" applyAlignment="1">
      <alignment horizontal="justify" vertical="top" wrapText="1"/>
    </xf>
    <xf numFmtId="9" fontId="28" fillId="0" borderId="2" xfId="15" applyNumberFormat="1" applyFont="1" applyBorder="1" applyAlignment="1">
      <alignment vertical="center" wrapText="1"/>
    </xf>
    <xf numFmtId="0" fontId="23" fillId="0" borderId="10" xfId="15" applyFont="1" applyBorder="1" applyAlignment="1">
      <alignment vertical="center"/>
    </xf>
    <xf numFmtId="0" fontId="23" fillId="0" borderId="1" xfId="0" applyFont="1" applyBorder="1" applyAlignment="1" applyProtection="1">
      <alignment horizontal="center" vertical="center" wrapText="1"/>
      <protection locked="0"/>
    </xf>
    <xf numFmtId="9" fontId="23" fillId="0" borderId="1" xfId="0" applyNumberFormat="1" applyFont="1" applyBorder="1" applyAlignment="1" applyProtection="1">
      <alignment horizontal="center" vertical="center" wrapText="1"/>
      <protection locked="0"/>
    </xf>
    <xf numFmtId="0" fontId="9" fillId="0" borderId="1" xfId="15" applyFont="1" applyBorder="1" applyAlignment="1">
      <alignment horizontal="justify" vertical="top" wrapText="1"/>
    </xf>
    <xf numFmtId="0" fontId="23" fillId="0" borderId="1" xfId="15" applyFont="1" applyBorder="1" applyAlignment="1">
      <alignment horizontal="justify" vertical="top" wrapText="1"/>
    </xf>
    <xf numFmtId="0" fontId="23" fillId="0" borderId="6" xfId="15" applyFont="1" applyBorder="1" applyAlignment="1">
      <alignment vertical="center"/>
    </xf>
    <xf numFmtId="0" fontId="8" fillId="12" borderId="13" xfId="1" applyFont="1" applyFill="1" applyBorder="1" applyAlignment="1">
      <alignment horizontal="left" wrapText="1"/>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2" xfId="0" applyFont="1" applyFill="1" applyBorder="1" applyAlignment="1">
      <alignment horizontal="left"/>
    </xf>
    <xf numFmtId="0" fontId="6" fillId="12" borderId="10" xfId="0" applyFont="1" applyFill="1" applyBorder="1" applyAlignment="1">
      <alignment horizontal="left"/>
    </xf>
    <xf numFmtId="0" fontId="6" fillId="12" borderId="16" xfId="0" applyFont="1" applyFill="1" applyBorder="1" applyAlignment="1">
      <alignment horizontal="left" vertical="center" wrapText="1"/>
    </xf>
    <xf numFmtId="0" fontId="6" fillId="12" borderId="13" xfId="0" applyFont="1" applyFill="1" applyBorder="1" applyAlignment="1">
      <alignment horizontal="left"/>
    </xf>
    <xf numFmtId="0" fontId="6" fillId="12" borderId="6" xfId="0" applyFont="1" applyFill="1" applyBorder="1" applyAlignment="1">
      <alignment horizontal="left"/>
    </xf>
    <xf numFmtId="0" fontId="6" fillId="12" borderId="2"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8" fillId="12" borderId="2" xfId="1" applyFont="1" applyFill="1" applyBorder="1" applyAlignment="1">
      <alignment horizontal="left" wrapText="1"/>
    </xf>
    <xf numFmtId="0" fontId="8" fillId="12" borderId="10" xfId="1" applyFont="1" applyFill="1" applyBorder="1" applyAlignment="1">
      <alignment horizontal="left" wrapText="1"/>
    </xf>
    <xf numFmtId="0" fontId="6" fillId="12" borderId="2" xfId="0" applyFont="1" applyFill="1" applyBorder="1" applyAlignment="1">
      <alignment horizontal="left" vertical="center"/>
    </xf>
    <xf numFmtId="0" fontId="6" fillId="12" borderId="10" xfId="0" applyFont="1" applyFill="1" applyBorder="1" applyAlignment="1">
      <alignment horizontal="left" vertical="center"/>
    </xf>
    <xf numFmtId="0" fontId="8" fillId="12" borderId="6" xfId="1" applyFont="1" applyFill="1" applyBorder="1" applyAlignment="1">
      <alignment horizontal="left" wrapText="1"/>
    </xf>
    <xf numFmtId="0" fontId="6" fillId="12" borderId="2" xfId="0" applyFont="1" applyFill="1" applyBorder="1" applyAlignment="1">
      <alignment horizontal="center" vertical="center"/>
    </xf>
    <xf numFmtId="0" fontId="6" fillId="12" borderId="10"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2"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8" fillId="12" borderId="2"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12" borderId="2" xfId="0" applyFont="1" applyFill="1" applyBorder="1" applyAlignment="1">
      <alignment horizontal="center"/>
    </xf>
    <xf numFmtId="0" fontId="6" fillId="12" borderId="6" xfId="0" applyFont="1" applyFill="1" applyBorder="1" applyAlignment="1">
      <alignment horizont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8" fillId="0" borderId="2" xfId="1" applyFont="1" applyFill="1" applyBorder="1" applyAlignment="1">
      <alignment horizontal="center" wrapText="1"/>
    </xf>
    <xf numFmtId="0" fontId="8" fillId="0" borderId="10" xfId="1" applyFont="1" applyFill="1" applyBorder="1" applyAlignment="1">
      <alignment horizontal="center" wrapText="1"/>
    </xf>
    <xf numFmtId="0" fontId="8" fillId="0" borderId="6" xfId="1" applyFont="1" applyFill="1" applyBorder="1" applyAlignment="1">
      <alignment horizontal="center" wrapText="1"/>
    </xf>
    <xf numFmtId="0" fontId="38" fillId="0" borderId="2" xfId="0" applyFont="1" applyBorder="1" applyAlignment="1">
      <alignment vertical="center" wrapText="1"/>
    </xf>
    <xf numFmtId="0" fontId="38" fillId="0" borderId="10" xfId="0" applyFont="1" applyBorder="1" applyAlignment="1">
      <alignment vertical="center" wrapText="1"/>
    </xf>
    <xf numFmtId="0" fontId="38" fillId="0" borderId="24" xfId="0" applyFont="1" applyBorder="1" applyAlignment="1">
      <alignment vertical="center" wrapText="1"/>
    </xf>
    <xf numFmtId="0" fontId="39" fillId="0" borderId="2" xfId="0" applyFont="1" applyBorder="1" applyAlignment="1">
      <alignment vertical="center" wrapText="1"/>
    </xf>
    <xf numFmtId="0" fontId="43" fillId="0" borderId="10" xfId="0" applyFont="1" applyBorder="1" applyAlignment="1">
      <alignment vertical="center" wrapText="1"/>
    </xf>
    <xf numFmtId="0" fontId="43" fillId="0" borderId="24" xfId="0" applyFont="1" applyBorder="1" applyAlignment="1">
      <alignment vertical="center" wrapText="1"/>
    </xf>
    <xf numFmtId="0" fontId="38" fillId="0" borderId="2" xfId="0" applyFont="1" applyBorder="1" applyAlignment="1">
      <alignment horizontal="left" vertical="top" wrapText="1"/>
    </xf>
    <xf numFmtId="0" fontId="38" fillId="0" borderId="24" xfId="0" applyFont="1" applyBorder="1" applyAlignment="1">
      <alignment horizontal="left" vertical="top" wrapText="1"/>
    </xf>
    <xf numFmtId="0" fontId="9" fillId="3" borderId="0" xfId="15" applyFont="1" applyFill="1" applyAlignment="1">
      <alignment horizontal="center"/>
    </xf>
    <xf numFmtId="0" fontId="9" fillId="3" borderId="3" xfId="15" applyFont="1" applyFill="1" applyBorder="1" applyAlignment="1">
      <alignment horizontal="center"/>
    </xf>
    <xf numFmtId="0" fontId="10" fillId="0" borderId="1" xfId="15" applyFont="1" applyBorder="1" applyAlignment="1" applyProtection="1">
      <alignment horizontal="left" vertical="center"/>
      <protection locked="0"/>
    </xf>
    <xf numFmtId="0" fontId="11" fillId="0" borderId="1" xfId="0" applyFont="1" applyBorder="1" applyAlignment="1">
      <alignment horizontal="left" vertical="center"/>
    </xf>
    <xf numFmtId="0" fontId="12" fillId="4" borderId="1" xfId="15" applyFont="1" applyFill="1" applyBorder="1" applyAlignment="1">
      <alignment horizontal="center" vertical="center" wrapText="1"/>
    </xf>
    <xf numFmtId="0" fontId="13" fillId="0" borderId="7" xfId="15" applyFont="1" applyBorder="1" applyAlignment="1" applyProtection="1">
      <alignment horizontal="center" vertical="center" wrapText="1"/>
      <protection locked="0"/>
    </xf>
    <xf numFmtId="0" fontId="13" fillId="0" borderId="9" xfId="15" applyFont="1" applyBorder="1" applyAlignment="1" applyProtection="1">
      <alignment horizontal="center" vertical="center" wrapText="1"/>
      <protection locked="0"/>
    </xf>
    <xf numFmtId="0" fontId="14" fillId="4" borderId="7" xfId="15" applyFont="1" applyFill="1" applyBorder="1" applyAlignment="1">
      <alignment horizontal="center" vertical="center" wrapText="1"/>
    </xf>
    <xf numFmtId="0" fontId="14" fillId="4" borderId="8" xfId="15" applyFont="1" applyFill="1" applyBorder="1" applyAlignment="1">
      <alignment horizontal="center" vertical="center" wrapText="1"/>
    </xf>
    <xf numFmtId="0" fontId="14" fillId="4" borderId="9" xfId="15" applyFont="1" applyFill="1" applyBorder="1" applyAlignment="1">
      <alignment horizontal="center" vertical="center" wrapText="1"/>
    </xf>
    <xf numFmtId="164" fontId="13" fillId="0" borderId="7" xfId="15" applyNumberFormat="1" applyFont="1" applyBorder="1" applyAlignment="1">
      <alignment horizontal="center" vertical="center" wrapText="1"/>
    </xf>
    <xf numFmtId="164" fontId="13" fillId="0" borderId="8" xfId="15" applyNumberFormat="1" applyFont="1" applyBorder="1" applyAlignment="1">
      <alignment horizontal="center" vertical="center" wrapText="1"/>
    </xf>
    <xf numFmtId="164" fontId="13" fillId="0" borderId="9" xfId="15" applyNumberFormat="1" applyFont="1" applyBorder="1" applyAlignment="1">
      <alignment horizontal="center" vertical="center" wrapText="1"/>
    </xf>
    <xf numFmtId="0" fontId="16" fillId="5" borderId="0" xfId="16" applyFont="1" applyFill="1" applyAlignment="1">
      <alignment horizontal="center" vertical="center" wrapText="1"/>
    </xf>
    <xf numFmtId="164" fontId="13" fillId="0" borderId="1" xfId="15" applyNumberFormat="1" applyFont="1" applyBorder="1" applyAlignment="1">
      <alignment horizontal="left" vertical="center" wrapText="1"/>
    </xf>
    <xf numFmtId="0" fontId="12" fillId="4" borderId="0" xfId="15" applyFont="1" applyFill="1" applyAlignment="1">
      <alignment horizontal="center" vertical="center" wrapText="1"/>
    </xf>
    <xf numFmtId="0" fontId="12" fillId="4" borderId="3" xfId="15" applyFont="1" applyFill="1" applyBorder="1" applyAlignment="1">
      <alignment horizontal="center" vertical="center" wrapText="1"/>
    </xf>
    <xf numFmtId="0" fontId="13" fillId="0" borderId="7" xfId="15" applyFont="1" applyBorder="1" applyAlignment="1" applyProtection="1">
      <alignment horizontal="left" vertical="justify" wrapText="1"/>
      <protection locked="0"/>
    </xf>
    <xf numFmtId="0" fontId="13" fillId="0" borderId="8" xfId="15" applyFont="1" applyBorder="1" applyAlignment="1" applyProtection="1">
      <alignment horizontal="left" vertical="justify" wrapText="1"/>
      <protection locked="0"/>
    </xf>
    <xf numFmtId="0" fontId="13" fillId="0" borderId="9" xfId="15" applyFont="1" applyBorder="1" applyAlignment="1" applyProtection="1">
      <alignment horizontal="left" vertical="justify" wrapText="1"/>
      <protection locked="0"/>
    </xf>
    <xf numFmtId="0" fontId="13" fillId="0" borderId="1" xfId="15" applyFont="1" applyBorder="1" applyAlignment="1">
      <alignment horizontal="center" vertical="center" wrapText="1"/>
    </xf>
    <xf numFmtId="0" fontId="21" fillId="4" borderId="1" xfId="15" applyFont="1" applyFill="1" applyBorder="1" applyAlignment="1">
      <alignment horizontal="center" vertical="center" textRotation="90" wrapText="1"/>
    </xf>
    <xf numFmtId="0" fontId="10" fillId="0" borderId="0" xfId="15" applyFont="1" applyAlignment="1">
      <alignment horizontal="center" vertical="center"/>
    </xf>
    <xf numFmtId="0" fontId="13" fillId="0" borderId="1" xfId="15" applyFont="1" applyBorder="1" applyAlignment="1">
      <alignment horizontal="left" vertical="center" wrapText="1"/>
    </xf>
    <xf numFmtId="0" fontId="12" fillId="4" borderId="7" xfId="15" applyFont="1" applyFill="1" applyBorder="1" applyAlignment="1">
      <alignment horizontal="center" vertical="center" wrapText="1"/>
    </xf>
    <xf numFmtId="0" fontId="12" fillId="4" borderId="8" xfId="15" applyFont="1" applyFill="1" applyBorder="1" applyAlignment="1">
      <alignment horizontal="center" vertical="center" wrapText="1"/>
    </xf>
    <xf numFmtId="0" fontId="12" fillId="4" borderId="9" xfId="15" applyFont="1" applyFill="1" applyBorder="1" applyAlignment="1">
      <alignment horizontal="center" vertical="center" wrapText="1"/>
    </xf>
    <xf numFmtId="0" fontId="14" fillId="4" borderId="7" xfId="15" applyFont="1" applyFill="1" applyBorder="1" applyAlignment="1">
      <alignment horizontal="center" vertical="center"/>
    </xf>
    <xf numFmtId="0" fontId="14" fillId="4" borderId="8" xfId="15" applyFont="1" applyFill="1" applyBorder="1" applyAlignment="1">
      <alignment horizontal="center" vertical="center"/>
    </xf>
    <xf numFmtId="0" fontId="14" fillId="4" borderId="9" xfId="15" applyFont="1" applyFill="1" applyBorder="1" applyAlignment="1">
      <alignment horizontal="center" vertical="center"/>
    </xf>
    <xf numFmtId="0" fontId="14" fillId="4" borderId="1" xfId="15" applyFont="1" applyFill="1" applyBorder="1" applyAlignment="1">
      <alignment horizontal="center" vertical="center" wrapText="1"/>
    </xf>
    <xf numFmtId="0" fontId="20" fillId="4" borderId="1" xfId="15" applyFont="1" applyFill="1" applyBorder="1" applyAlignment="1">
      <alignment horizontal="center" vertical="center" wrapText="1"/>
    </xf>
    <xf numFmtId="0" fontId="21" fillId="6" borderId="1" xfId="15" applyFont="1" applyFill="1" applyBorder="1" applyAlignment="1">
      <alignment horizontal="center" vertical="center" textRotation="90" wrapText="1"/>
    </xf>
    <xf numFmtId="0" fontId="21" fillId="4" borderId="1" xfId="15" applyFont="1" applyFill="1" applyBorder="1" applyAlignment="1">
      <alignment horizontal="center" vertical="center" wrapText="1"/>
    </xf>
    <xf numFmtId="9" fontId="21" fillId="4" borderId="1" xfId="15" applyNumberFormat="1" applyFont="1" applyFill="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9" fontId="28" fillId="0" borderId="2" xfId="15" applyNumberFormat="1" applyFont="1" applyBorder="1" applyAlignment="1">
      <alignment horizontal="center" vertical="center" wrapText="1"/>
    </xf>
    <xf numFmtId="9" fontId="28" fillId="0" borderId="10" xfId="15" applyNumberFormat="1" applyFont="1" applyBorder="1" applyAlignment="1">
      <alignment horizontal="center" vertical="center" wrapText="1"/>
    </xf>
    <xf numFmtId="9" fontId="28" fillId="0" borderId="6" xfId="15" applyNumberFormat="1" applyFont="1" applyBorder="1" applyAlignment="1">
      <alignment horizontal="center"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0" fontId="27" fillId="0" borderId="2" xfId="15" applyFont="1" applyBorder="1" applyAlignment="1">
      <alignment horizontal="center" vertical="center" wrapText="1"/>
    </xf>
    <xf numFmtId="0" fontId="27" fillId="0" borderId="10" xfId="15" applyFont="1" applyBorder="1" applyAlignment="1">
      <alignment horizontal="center" vertical="center" wrapText="1"/>
    </xf>
    <xf numFmtId="0" fontId="27" fillId="0" borderId="6" xfId="15" applyFont="1" applyBorder="1" applyAlignment="1">
      <alignment horizontal="center" vertical="center" wrapText="1"/>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9" fillId="0" borderId="2" xfId="15" applyFont="1" applyBorder="1" applyAlignment="1">
      <alignment horizontal="center" vertical="top" wrapText="1"/>
    </xf>
    <xf numFmtId="0" fontId="9" fillId="0" borderId="10" xfId="15" applyFont="1" applyBorder="1" applyAlignment="1">
      <alignment horizontal="center" vertical="top" wrapText="1"/>
    </xf>
    <xf numFmtId="0" fontId="9" fillId="0" borderId="6" xfId="15" applyFont="1" applyBorder="1" applyAlignment="1">
      <alignment horizontal="center" vertical="top" wrapText="1"/>
    </xf>
    <xf numFmtId="0" fontId="23" fillId="7" borderId="2" xfId="15" applyFont="1" applyFill="1" applyBorder="1" applyAlignment="1" applyProtection="1">
      <alignment horizontal="center" vertical="center" wrapText="1"/>
      <protection locked="0"/>
    </xf>
    <xf numFmtId="0" fontId="23" fillId="7" borderId="10" xfId="15" applyFont="1" applyFill="1" applyBorder="1" applyAlignment="1" applyProtection="1">
      <alignment horizontal="center" vertical="center" wrapText="1"/>
      <protection locked="0"/>
    </xf>
    <xf numFmtId="0" fontId="23" fillId="7" borderId="6" xfId="15" applyFont="1" applyFill="1" applyBorder="1" applyAlignment="1" applyProtection="1">
      <alignment horizontal="center" vertical="center"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2" borderId="2" xfId="15" applyFont="1" applyFill="1" applyBorder="1" applyAlignment="1" applyProtection="1">
      <alignment horizontal="center" vertical="center" wrapText="1"/>
      <protection locked="0"/>
    </xf>
    <xf numFmtId="0" fontId="23" fillId="2" borderId="10" xfId="15" applyFont="1" applyFill="1" applyBorder="1" applyAlignment="1" applyProtection="1">
      <alignment horizontal="center" vertical="center" wrapText="1"/>
      <protection locked="0"/>
    </xf>
    <xf numFmtId="0" fontId="23" fillId="2" borderId="6" xfId="15"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7" fillId="0" borderId="2" xfId="15" applyFont="1" applyBorder="1" applyAlignment="1">
      <alignment horizontal="center" vertical="center"/>
    </xf>
    <xf numFmtId="0" fontId="27" fillId="0" borderId="10" xfId="15" applyFont="1" applyBorder="1" applyAlignment="1">
      <alignment horizontal="center" vertical="center"/>
    </xf>
    <xf numFmtId="0" fontId="27" fillId="0" borderId="6" xfId="15" applyFont="1" applyBorder="1" applyAlignment="1">
      <alignment horizontal="center" vertical="center"/>
    </xf>
    <xf numFmtId="9" fontId="23" fillId="0" borderId="2"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0" fontId="23" fillId="0" borderId="2" xfId="15" applyFont="1" applyBorder="1" applyAlignment="1">
      <alignment horizontal="center" vertical="center" wrapText="1"/>
    </xf>
    <xf numFmtId="0" fontId="23" fillId="0" borderId="10" xfId="15" applyFont="1" applyBorder="1" applyAlignment="1">
      <alignment horizontal="center" vertical="center" wrapText="1"/>
    </xf>
    <xf numFmtId="0" fontId="23" fillId="0" borderId="6" xfId="15" applyFont="1" applyBorder="1" applyAlignment="1">
      <alignment horizontal="center" vertical="center" wrapText="1"/>
    </xf>
    <xf numFmtId="3" fontId="23" fillId="7" borderId="2" xfId="15" applyNumberFormat="1" applyFont="1" applyFill="1" applyBorder="1" applyAlignment="1" applyProtection="1">
      <alignment horizontal="center" vertical="center" wrapText="1"/>
      <protection locked="0"/>
    </xf>
    <xf numFmtId="3" fontId="23" fillId="7" borderId="10" xfId="15" applyNumberFormat="1" applyFont="1" applyFill="1" applyBorder="1" applyAlignment="1" applyProtection="1">
      <alignment horizontal="center" vertical="center" wrapText="1"/>
      <protection locked="0"/>
    </xf>
    <xf numFmtId="3" fontId="23" fillId="7" borderId="6" xfId="15" applyNumberFormat="1" applyFont="1" applyFill="1" applyBorder="1" applyAlignment="1" applyProtection="1">
      <alignment horizontal="center" vertical="center" wrapText="1"/>
      <protection locked="0"/>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9" fillId="0" borderId="2"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6" xfId="2" applyFont="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14" fontId="9" fillId="0" borderId="2" xfId="2" applyNumberFormat="1" applyFont="1" applyBorder="1" applyAlignment="1">
      <alignment horizontal="center" vertical="top" wrapText="1"/>
    </xf>
    <xf numFmtId="0" fontId="21" fillId="4" borderId="6" xfId="15" applyFont="1" applyFill="1" applyBorder="1" applyAlignment="1">
      <alignment horizontal="center" vertical="center" wrapText="1"/>
    </xf>
    <xf numFmtId="0" fontId="37" fillId="3" borderId="1" xfId="14" applyFont="1" applyFill="1" applyBorder="1" applyAlignment="1">
      <alignment horizontal="center" vertical="center"/>
    </xf>
    <xf numFmtId="0" fontId="40" fillId="14" borderId="1" xfId="0" applyFont="1" applyFill="1" applyBorder="1" applyAlignment="1">
      <alignment horizontal="center" vertical="center"/>
    </xf>
    <xf numFmtId="0" fontId="41" fillId="3" borderId="1" xfId="14" applyFont="1" applyFill="1" applyBorder="1" applyAlignment="1">
      <alignment horizontal="center" vertical="center" wrapText="1"/>
    </xf>
    <xf numFmtId="0" fontId="41" fillId="11" borderId="1" xfId="14" applyFont="1" applyFill="1" applyBorder="1" applyAlignment="1">
      <alignment horizontal="center" vertical="center" wrapText="1"/>
    </xf>
    <xf numFmtId="0" fontId="35" fillId="13" borderId="1" xfId="14" applyFont="1" applyFill="1" applyBorder="1" applyAlignment="1">
      <alignment horizontal="center"/>
    </xf>
    <xf numFmtId="0" fontId="37" fillId="13" borderId="1" xfId="14" applyFont="1" applyFill="1" applyBorder="1" applyAlignment="1">
      <alignment horizontal="center" wrapText="1"/>
    </xf>
    <xf numFmtId="0" fontId="37" fillId="3" borderId="7" xfId="14" applyFont="1" applyFill="1" applyBorder="1" applyAlignment="1">
      <alignment horizontal="left" vertical="center"/>
    </xf>
    <xf numFmtId="0" fontId="37" fillId="3" borderId="8" xfId="14" applyFont="1" applyFill="1" applyBorder="1" applyAlignment="1">
      <alignment horizontal="left" vertical="center"/>
    </xf>
    <xf numFmtId="0" fontId="37" fillId="3" borderId="9" xfId="14" applyFont="1" applyFill="1" applyBorder="1" applyAlignment="1">
      <alignment horizontal="left" vertical="center"/>
    </xf>
    <xf numFmtId="0" fontId="47" fillId="15" borderId="7" xfId="0" applyFont="1" applyFill="1" applyBorder="1" applyAlignment="1">
      <alignment horizontal="center" vertical="center" wrapText="1"/>
    </xf>
    <xf numFmtId="0" fontId="47" fillId="15" borderId="26" xfId="0" applyFont="1" applyFill="1" applyBorder="1" applyAlignment="1">
      <alignment horizontal="center" vertical="center" wrapText="1"/>
    </xf>
    <xf numFmtId="0" fontId="47" fillId="0" borderId="7" xfId="0" applyFont="1" applyBorder="1" applyAlignment="1">
      <alignment horizontal="center" vertical="center" wrapText="1"/>
    </xf>
    <xf numFmtId="0" fontId="47" fillId="0" borderId="2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7" xfId="0" applyFont="1" applyBorder="1" applyAlignment="1">
      <alignment horizontal="center" vertical="center"/>
    </xf>
    <xf numFmtId="0" fontId="46" fillId="0" borderId="9" xfId="0" applyFont="1" applyBorder="1" applyAlignment="1">
      <alignment horizontal="center" vertical="center"/>
    </xf>
    <xf numFmtId="0" fontId="46" fillId="17" borderId="7" xfId="0" applyFont="1" applyFill="1" applyBorder="1" applyAlignment="1">
      <alignment horizontal="center" vertical="center" wrapText="1"/>
    </xf>
    <xf numFmtId="0" fontId="46" fillId="17" borderId="8" xfId="0" applyFont="1" applyFill="1" applyBorder="1" applyAlignment="1">
      <alignment horizontal="center" vertical="center" wrapText="1"/>
    </xf>
    <xf numFmtId="0" fontId="46" fillId="17" borderId="26" xfId="0" applyFont="1" applyFill="1" applyBorder="1" applyAlignment="1">
      <alignment horizontal="center" vertical="center" wrapText="1"/>
    </xf>
    <xf numFmtId="0" fontId="46" fillId="17" borderId="7" xfId="0" applyFont="1" applyFill="1" applyBorder="1" applyAlignment="1">
      <alignment horizontal="center" vertical="center"/>
    </xf>
    <xf numFmtId="0" fontId="46" fillId="17" borderId="8" xfId="0" applyFont="1" applyFill="1" applyBorder="1" applyAlignment="1">
      <alignment horizontal="center" vertical="center"/>
    </xf>
    <xf numFmtId="0" fontId="46" fillId="17" borderId="26" xfId="0" applyFont="1" applyFill="1" applyBorder="1" applyAlignment="1">
      <alignment horizontal="center" vertical="center"/>
    </xf>
    <xf numFmtId="0" fontId="47" fillId="0" borderId="8" xfId="0" applyFont="1" applyBorder="1" applyAlignment="1">
      <alignment horizontal="center" vertical="center" wrapText="1"/>
    </xf>
    <xf numFmtId="0" fontId="37" fillId="3" borderId="8" xfId="14" applyFont="1" applyFill="1" applyBorder="1" applyAlignment="1">
      <alignment horizontal="center" vertical="center"/>
    </xf>
    <xf numFmtId="0" fontId="37" fillId="3" borderId="9" xfId="14" applyFont="1" applyFill="1" applyBorder="1" applyAlignment="1">
      <alignment horizontal="center" vertical="center"/>
    </xf>
    <xf numFmtId="0" fontId="37" fillId="3" borderId="7" xfId="14" applyFont="1" applyFill="1" applyBorder="1" applyAlignment="1">
      <alignment horizontal="center" vertical="center"/>
    </xf>
    <xf numFmtId="0" fontId="40" fillId="14" borderId="2" xfId="0" applyFont="1" applyFill="1" applyBorder="1" applyAlignment="1">
      <alignment horizontal="center" vertical="center" wrapText="1"/>
    </xf>
    <xf numFmtId="0" fontId="36" fillId="3" borderId="1" xfId="14" applyFont="1" applyFill="1" applyBorder="1" applyAlignment="1">
      <alignment horizontal="center" vertical="center" wrapText="1"/>
    </xf>
    <xf numFmtId="0" fontId="36" fillId="11" borderId="1" xfId="14" applyFont="1" applyFill="1" applyBorder="1" applyAlignment="1">
      <alignment horizontal="center" vertical="center" wrapText="1"/>
    </xf>
    <xf numFmtId="0" fontId="34" fillId="13" borderId="1" xfId="14" applyFill="1" applyBorder="1" applyAlignment="1">
      <alignment horizontal="center"/>
    </xf>
    <xf numFmtId="0" fontId="47" fillId="0" borderId="32"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26" xfId="0" applyFont="1" applyBorder="1" applyAlignment="1">
      <alignment horizontal="center" vertical="center"/>
    </xf>
    <xf numFmtId="0" fontId="47" fillId="0" borderId="25" xfId="0" applyFont="1" applyBorder="1" applyAlignment="1">
      <alignment horizontal="center" vertical="center" wrapText="1"/>
    </xf>
    <xf numFmtId="0" fontId="47" fillId="0" borderId="37" xfId="0" applyFont="1" applyBorder="1" applyAlignment="1">
      <alignment horizontal="center" vertical="center" wrapText="1"/>
    </xf>
    <xf numFmtId="0" fontId="47" fillId="0" borderId="25" xfId="0" applyFont="1" applyBorder="1" applyAlignment="1">
      <alignment horizontal="center" vertical="center"/>
    </xf>
    <xf numFmtId="0" fontId="47" fillId="0" borderId="37" xfId="0" applyFont="1" applyBorder="1" applyAlignment="1">
      <alignment horizontal="center" vertical="center"/>
    </xf>
  </cellXfs>
  <cellStyles count="17">
    <cellStyle name="Estilo 2" xfId="12"/>
    <cellStyle name="Hipervínculo" xfId="1" builtinId="8"/>
    <cellStyle name="Normal" xfId="0" builtinId="0"/>
    <cellStyle name="Normal - Style1 2" xfId="13"/>
    <cellStyle name="Normal 10" xfId="9"/>
    <cellStyle name="Normal 10 2" xfId="16"/>
    <cellStyle name="Normal 11" xfId="7"/>
    <cellStyle name="Normal 12" xfId="4"/>
    <cellStyle name="Normal 13" xfId="6"/>
    <cellStyle name="Normal 14" xfId="5"/>
    <cellStyle name="Normal 2" xfId="2"/>
    <cellStyle name="Normal 2 2" xfId="14"/>
    <cellStyle name="Normal 2 3" xfId="15"/>
    <cellStyle name="Normal 4" xfId="3"/>
    <cellStyle name="Normal 6" xfId="11"/>
    <cellStyle name="Normal 8" xfId="10"/>
    <cellStyle name="Normal 9" xfId="8"/>
  </cellStyles>
  <dxfs count="53">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DC2146F2-D1EC-4314-B330-1CC35FDDC6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7EECCA09-19D8-4D11-AAA0-48F5C80E07CB}"/>
            </a:ext>
          </a:extLst>
        </xdr:cNvPr>
        <xdr:cNvSpPr txBox="1">
          <a:spLocks noChangeArrowheads="1"/>
        </xdr:cNvSpPr>
      </xdr:nvSpPr>
      <xdr:spPr bwMode="auto">
        <a:xfrm>
          <a:off x="23060025" y="6686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C415B548-662D-4F58-A22C-A844AF61F85C}"/>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9F98C18F-7C93-4071-93C6-A7CD8F1AA7A4}"/>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F9D54BB4-9D15-467A-8A5D-BECB4C7FE310}"/>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C7295E2D-2E8B-48EC-9618-D8EC932CFAD7}"/>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18</xdr:row>
      <xdr:rowOff>59939</xdr:rowOff>
    </xdr:to>
    <xdr:sp macro="" textlink="">
      <xdr:nvSpPr>
        <xdr:cNvPr id="8" name="Text Box 15">
          <a:extLst>
            <a:ext uri="{FF2B5EF4-FFF2-40B4-BE49-F238E27FC236}">
              <a16:creationId xmlns:a16="http://schemas.microsoft.com/office/drawing/2014/main" xmlns="" id="{0D927094-F371-43B8-9458-03FBBB529B4E}"/>
            </a:ext>
          </a:extLst>
        </xdr:cNvPr>
        <xdr:cNvSpPr txBox="1">
          <a:spLocks noChangeArrowheads="1"/>
        </xdr:cNvSpPr>
      </xdr:nvSpPr>
      <xdr:spPr bwMode="auto">
        <a:xfrm>
          <a:off x="23060025" y="8267700"/>
          <a:ext cx="95250" cy="888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91504B9-B503-41F0-AD77-EBE53C554D8F}"/>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AD9D0D99-8DB5-4DF9-BC2E-5583A19197C0}"/>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68E49737-AC68-4999-8C4C-DD9BF3DC66F9}"/>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E5DF836-C56C-4F50-AF7E-5CA0B95C054A}"/>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99425820-C167-485A-B9DB-3158313B6CC5}"/>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C41D6B8C-7A3C-4418-A271-9B3F14A22D59}"/>
            </a:ext>
          </a:extLst>
        </xdr:cNvPr>
        <xdr:cNvSpPr txBox="1">
          <a:spLocks noChangeArrowheads="1"/>
        </xdr:cNvSpPr>
      </xdr:nvSpPr>
      <xdr:spPr bwMode="auto">
        <a:xfrm>
          <a:off x="404907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E8DCD825-9F84-4202-A307-BD2BD3D777F5}"/>
            </a:ext>
          </a:extLst>
        </xdr:cNvPr>
        <xdr:cNvSpPr txBox="1">
          <a:spLocks noChangeArrowheads="1"/>
        </xdr:cNvSpPr>
      </xdr:nvSpPr>
      <xdr:spPr bwMode="auto">
        <a:xfrm>
          <a:off x="404907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177476D9-DA25-4C05-8F26-81E1EBB81246}"/>
            </a:ext>
          </a:extLst>
        </xdr:cNvPr>
        <xdr:cNvSpPr txBox="1">
          <a:spLocks noChangeArrowheads="1"/>
        </xdr:cNvSpPr>
      </xdr:nvSpPr>
      <xdr:spPr bwMode="auto">
        <a:xfrm>
          <a:off x="404907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46BF1F7A-A192-4FB3-8640-D8154AFF3255}"/>
            </a:ext>
          </a:extLst>
        </xdr:cNvPr>
        <xdr:cNvSpPr txBox="1">
          <a:spLocks noChangeArrowheads="1"/>
        </xdr:cNvSpPr>
      </xdr:nvSpPr>
      <xdr:spPr bwMode="auto">
        <a:xfrm>
          <a:off x="404907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39F71F5A-B8CF-482A-8DF4-B707FD085D16}"/>
            </a:ext>
          </a:extLst>
        </xdr:cNvPr>
        <xdr:cNvSpPr txBox="1">
          <a:spLocks noChangeArrowheads="1"/>
        </xdr:cNvSpPr>
      </xdr:nvSpPr>
      <xdr:spPr bwMode="auto">
        <a:xfrm>
          <a:off x="404907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1B3412B2-E9A9-4178-BEF0-F7A7660B0FED}"/>
            </a:ext>
          </a:extLst>
        </xdr:cNvPr>
        <xdr:cNvSpPr txBox="1">
          <a:spLocks noChangeArrowheads="1"/>
        </xdr:cNvSpPr>
      </xdr:nvSpPr>
      <xdr:spPr bwMode="auto">
        <a:xfrm>
          <a:off x="23060025" y="6686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7054C2FD-AC0F-4B82-98D9-E41B6EFFB25C}"/>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2161825E-500B-4B38-AFE0-F196BDE83695}"/>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440431BC-79FF-46FF-B611-BE87B27727C0}"/>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ACE1133D-2B01-439F-ABCA-68B65B6106DB}"/>
            </a:ext>
          </a:extLst>
        </xdr:cNvPr>
        <xdr:cNvSpPr txBox="1">
          <a:spLocks noChangeArrowheads="1"/>
        </xdr:cNvSpPr>
      </xdr:nvSpPr>
      <xdr:spPr bwMode="auto">
        <a:xfrm>
          <a:off x="230600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F0899529-B1D6-49F8-8FC4-3C282A7E3999}"/>
            </a:ext>
          </a:extLst>
        </xdr:cNvPr>
        <xdr:cNvSpPr txBox="1">
          <a:spLocks noChangeArrowheads="1"/>
        </xdr:cNvSpPr>
      </xdr:nvSpPr>
      <xdr:spPr bwMode="auto">
        <a:xfrm>
          <a:off x="230600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272B7738-B997-4ED3-A02A-565F171AD7E8}"/>
            </a:ext>
          </a:extLst>
        </xdr:cNvPr>
        <xdr:cNvSpPr txBox="1">
          <a:spLocks noChangeArrowheads="1"/>
        </xdr:cNvSpPr>
      </xdr:nvSpPr>
      <xdr:spPr bwMode="auto">
        <a:xfrm>
          <a:off x="23060025" y="82677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560ACAAA-D439-4E3E-9684-A9E3F85A6251}"/>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7D51A713-E154-4210-82BC-2CDEF6CB42FB}"/>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37CD54F0-9B90-4106-A2F3-0AD548D7B188}"/>
            </a:ext>
          </a:extLst>
        </xdr:cNvPr>
        <xdr:cNvSpPr txBox="1">
          <a:spLocks noChangeArrowheads="1"/>
        </xdr:cNvSpPr>
      </xdr:nvSpPr>
      <xdr:spPr bwMode="auto">
        <a:xfrm>
          <a:off x="32986662" y="7835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7CBB8BCD-D6F5-40CD-8DC5-382C5F58893D}"/>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8258A8BC-9CAA-4734-8F25-30C1852E0103}"/>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B9FD69C2-41CB-486C-89B1-CDC300CEF5F3}"/>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230C7B7F-263C-4CC3-8E6B-6CF60D536706}"/>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44FAE2B-17D3-4367-8B3B-98E7609916F0}"/>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77CE905F-86BA-4243-9643-B20AE9C255B5}"/>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68ACBAA5-88BE-4044-A95C-19C93BB6DC8B}"/>
            </a:ext>
          </a:extLst>
        </xdr:cNvPr>
        <xdr:cNvSpPr txBox="1">
          <a:spLocks noChangeArrowheads="1"/>
        </xdr:cNvSpPr>
      </xdr:nvSpPr>
      <xdr:spPr bwMode="auto">
        <a:xfrm>
          <a:off x="418909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C84BDFC9-3D59-4A8A-95CB-2B52D5A78E56}"/>
            </a:ext>
          </a:extLst>
        </xdr:cNvPr>
        <xdr:cNvSpPr txBox="1">
          <a:spLocks noChangeArrowheads="1"/>
        </xdr:cNvSpPr>
      </xdr:nvSpPr>
      <xdr:spPr bwMode="auto">
        <a:xfrm>
          <a:off x="418909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7939C1B4-7568-4699-A59D-E2D67A7B793D}"/>
            </a:ext>
          </a:extLst>
        </xdr:cNvPr>
        <xdr:cNvSpPr txBox="1">
          <a:spLocks noChangeArrowheads="1"/>
        </xdr:cNvSpPr>
      </xdr:nvSpPr>
      <xdr:spPr bwMode="auto">
        <a:xfrm>
          <a:off x="418909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FD4ED539-86ED-4420-9978-72FEDB5BFF85}"/>
            </a:ext>
          </a:extLst>
        </xdr:cNvPr>
        <xdr:cNvSpPr txBox="1">
          <a:spLocks noChangeArrowheads="1"/>
        </xdr:cNvSpPr>
      </xdr:nvSpPr>
      <xdr:spPr bwMode="auto">
        <a:xfrm>
          <a:off x="418909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BA31C91F-632C-4032-BEB4-89E250915BF6}"/>
            </a:ext>
          </a:extLst>
        </xdr:cNvPr>
        <xdr:cNvSpPr txBox="1">
          <a:spLocks noChangeArrowheads="1"/>
        </xdr:cNvSpPr>
      </xdr:nvSpPr>
      <xdr:spPr bwMode="auto">
        <a:xfrm>
          <a:off x="41890950"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40" name="Text Box 15">
          <a:extLst>
            <a:ext uri="{FF2B5EF4-FFF2-40B4-BE49-F238E27FC236}">
              <a16:creationId xmlns:a16="http://schemas.microsoft.com/office/drawing/2014/main" xmlns="" id="{8B5EB703-3649-417A-BB48-730D91D6A14E}"/>
            </a:ext>
          </a:extLst>
        </xdr:cNvPr>
        <xdr:cNvSpPr txBox="1">
          <a:spLocks noChangeArrowheads="1"/>
        </xdr:cNvSpPr>
      </xdr:nvSpPr>
      <xdr:spPr bwMode="auto">
        <a:xfrm>
          <a:off x="23060025" y="103346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41" name="Text Box 16">
          <a:extLst>
            <a:ext uri="{FF2B5EF4-FFF2-40B4-BE49-F238E27FC236}">
              <a16:creationId xmlns:a16="http://schemas.microsoft.com/office/drawing/2014/main" xmlns="" id="{8089FB3C-4639-4CF4-9587-8C570502C7F7}"/>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2" name="Text Box 17">
          <a:extLst>
            <a:ext uri="{FF2B5EF4-FFF2-40B4-BE49-F238E27FC236}">
              <a16:creationId xmlns:a16="http://schemas.microsoft.com/office/drawing/2014/main" xmlns="" id="{5770B781-A5CD-4DD7-BC04-63E1562A49BD}"/>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3" name="Text Box 18">
          <a:extLst>
            <a:ext uri="{FF2B5EF4-FFF2-40B4-BE49-F238E27FC236}">
              <a16:creationId xmlns:a16="http://schemas.microsoft.com/office/drawing/2014/main" xmlns="" id="{4B12C44C-9BF8-40FF-B642-B6655607EEF3}"/>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4" name="Text Box 19">
          <a:extLst>
            <a:ext uri="{FF2B5EF4-FFF2-40B4-BE49-F238E27FC236}">
              <a16:creationId xmlns:a16="http://schemas.microsoft.com/office/drawing/2014/main" xmlns="" id="{BB31B7AC-6339-4570-ADB2-FC815B7E8FC8}"/>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45" name="Text Box 16">
          <a:extLst>
            <a:ext uri="{FF2B5EF4-FFF2-40B4-BE49-F238E27FC236}">
              <a16:creationId xmlns:a16="http://schemas.microsoft.com/office/drawing/2014/main" xmlns="" id="{DF523AC8-D968-4D19-94C0-F1EEB9B7D0AF}"/>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 name="Text Box 17">
          <a:extLst>
            <a:ext uri="{FF2B5EF4-FFF2-40B4-BE49-F238E27FC236}">
              <a16:creationId xmlns:a16="http://schemas.microsoft.com/office/drawing/2014/main" xmlns="" id="{141D62E0-BB40-457E-827E-40A24B1D35F9}"/>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 name="Text Box 18">
          <a:extLst>
            <a:ext uri="{FF2B5EF4-FFF2-40B4-BE49-F238E27FC236}">
              <a16:creationId xmlns:a16="http://schemas.microsoft.com/office/drawing/2014/main" xmlns="" id="{E0733C79-AE98-434F-ABC9-53818DA61B61}"/>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8" name="Text Box 19">
          <a:extLst>
            <a:ext uri="{FF2B5EF4-FFF2-40B4-BE49-F238E27FC236}">
              <a16:creationId xmlns:a16="http://schemas.microsoft.com/office/drawing/2014/main" xmlns="" id="{3ECB1A2C-71FE-4F57-AAAB-A2CA3EB4E379}"/>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 name="Text Box 15">
          <a:extLst>
            <a:ext uri="{FF2B5EF4-FFF2-40B4-BE49-F238E27FC236}">
              <a16:creationId xmlns:a16="http://schemas.microsoft.com/office/drawing/2014/main" xmlns="" id="{35835D98-094C-4D7F-A66F-31424C29336A}"/>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80E51556-0639-4273-91D7-336FD49DBEB9}"/>
            </a:ext>
          </a:extLst>
        </xdr:cNvPr>
        <xdr:cNvSpPr txBox="1">
          <a:spLocks noChangeArrowheads="1"/>
        </xdr:cNvSpPr>
      </xdr:nvSpPr>
      <xdr:spPr bwMode="auto">
        <a:xfrm>
          <a:off x="404907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9F092BFB-4E48-4E69-B83B-12F46B69C36C}"/>
            </a:ext>
          </a:extLst>
        </xdr:cNvPr>
        <xdr:cNvSpPr txBox="1">
          <a:spLocks noChangeArrowheads="1"/>
        </xdr:cNvSpPr>
      </xdr:nvSpPr>
      <xdr:spPr bwMode="auto">
        <a:xfrm>
          <a:off x="404907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CEBC7BA2-E833-465E-8FA5-54463CC22332}"/>
            </a:ext>
          </a:extLst>
        </xdr:cNvPr>
        <xdr:cNvSpPr txBox="1">
          <a:spLocks noChangeArrowheads="1"/>
        </xdr:cNvSpPr>
      </xdr:nvSpPr>
      <xdr:spPr bwMode="auto">
        <a:xfrm>
          <a:off x="404907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5329FB9E-5A95-468F-9824-95681DF870F8}"/>
            </a:ext>
          </a:extLst>
        </xdr:cNvPr>
        <xdr:cNvSpPr txBox="1">
          <a:spLocks noChangeArrowheads="1"/>
        </xdr:cNvSpPr>
      </xdr:nvSpPr>
      <xdr:spPr bwMode="auto">
        <a:xfrm>
          <a:off x="404907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54" name="Text Box 15">
          <a:extLst>
            <a:ext uri="{FF2B5EF4-FFF2-40B4-BE49-F238E27FC236}">
              <a16:creationId xmlns:a16="http://schemas.microsoft.com/office/drawing/2014/main" xmlns="" id="{7661893D-407F-4FCC-901B-E210F443E876}"/>
            </a:ext>
          </a:extLst>
        </xdr:cNvPr>
        <xdr:cNvSpPr txBox="1">
          <a:spLocks noChangeArrowheads="1"/>
        </xdr:cNvSpPr>
      </xdr:nvSpPr>
      <xdr:spPr bwMode="auto">
        <a:xfrm>
          <a:off x="404907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5" name="Text Box 16">
          <a:extLst>
            <a:ext uri="{FF2B5EF4-FFF2-40B4-BE49-F238E27FC236}">
              <a16:creationId xmlns:a16="http://schemas.microsoft.com/office/drawing/2014/main" xmlns="" id="{FEBE6A83-71F1-4228-94FD-BA3A3E400142}"/>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6" name="Text Box 17">
          <a:extLst>
            <a:ext uri="{FF2B5EF4-FFF2-40B4-BE49-F238E27FC236}">
              <a16:creationId xmlns:a16="http://schemas.microsoft.com/office/drawing/2014/main" xmlns="" id="{95E9F117-C05A-4211-8917-93944D13A333}"/>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7" name="Text Box 18">
          <a:extLst>
            <a:ext uri="{FF2B5EF4-FFF2-40B4-BE49-F238E27FC236}">
              <a16:creationId xmlns:a16="http://schemas.microsoft.com/office/drawing/2014/main" xmlns="" id="{D57A9C39-E67D-47AA-9E84-7CA6A3F237BD}"/>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8" name="Text Box 19">
          <a:extLst>
            <a:ext uri="{FF2B5EF4-FFF2-40B4-BE49-F238E27FC236}">
              <a16:creationId xmlns:a16="http://schemas.microsoft.com/office/drawing/2014/main" xmlns="" id="{7D1A0F0A-E671-413D-8D0F-6C75ED2ED253}"/>
            </a:ext>
          </a:extLst>
        </xdr:cNvPr>
        <xdr:cNvSpPr txBox="1">
          <a:spLocks noChangeArrowheads="1"/>
        </xdr:cNvSpPr>
      </xdr:nvSpPr>
      <xdr:spPr bwMode="auto">
        <a:xfrm>
          <a:off x="230600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59" name="Text Box 15">
          <a:extLst>
            <a:ext uri="{FF2B5EF4-FFF2-40B4-BE49-F238E27FC236}">
              <a16:creationId xmlns:a16="http://schemas.microsoft.com/office/drawing/2014/main" xmlns="" id="{42D3A09E-1F1E-48AE-BA97-D534E191EE9A}"/>
            </a:ext>
          </a:extLst>
        </xdr:cNvPr>
        <xdr:cNvSpPr txBox="1">
          <a:spLocks noChangeArrowheads="1"/>
        </xdr:cNvSpPr>
      </xdr:nvSpPr>
      <xdr:spPr bwMode="auto">
        <a:xfrm>
          <a:off x="230600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0" name="Text Box 16">
          <a:extLst>
            <a:ext uri="{FF2B5EF4-FFF2-40B4-BE49-F238E27FC236}">
              <a16:creationId xmlns:a16="http://schemas.microsoft.com/office/drawing/2014/main" xmlns="" id="{18EA9304-A5D1-4358-994C-41C4898EBF68}"/>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1" name="Text Box 17">
          <a:extLst>
            <a:ext uri="{FF2B5EF4-FFF2-40B4-BE49-F238E27FC236}">
              <a16:creationId xmlns:a16="http://schemas.microsoft.com/office/drawing/2014/main" xmlns="" id="{03BD244C-239D-4A23-B3E8-9C565D6389BD}"/>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62" name="Text Box 18">
          <a:extLst>
            <a:ext uri="{FF2B5EF4-FFF2-40B4-BE49-F238E27FC236}">
              <a16:creationId xmlns:a16="http://schemas.microsoft.com/office/drawing/2014/main" xmlns="" id="{EA6665E3-9980-4BDB-957A-4F7360911D1F}"/>
            </a:ext>
          </a:extLst>
        </xdr:cNvPr>
        <xdr:cNvSpPr txBox="1">
          <a:spLocks noChangeArrowheads="1"/>
        </xdr:cNvSpPr>
      </xdr:nvSpPr>
      <xdr:spPr bwMode="auto">
        <a:xfrm>
          <a:off x="3298666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3" name="Text Box 15">
          <a:extLst>
            <a:ext uri="{FF2B5EF4-FFF2-40B4-BE49-F238E27FC236}">
              <a16:creationId xmlns:a16="http://schemas.microsoft.com/office/drawing/2014/main" xmlns="" id="{5EA5F54C-3B60-4222-B976-B34C7501CBEE}"/>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4" name="Text Box 16">
          <a:extLst>
            <a:ext uri="{FF2B5EF4-FFF2-40B4-BE49-F238E27FC236}">
              <a16:creationId xmlns:a16="http://schemas.microsoft.com/office/drawing/2014/main" xmlns="" id="{B0497CFC-1CA7-4296-A17D-B003553DE83E}"/>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5" name="Text Box 17">
          <a:extLst>
            <a:ext uri="{FF2B5EF4-FFF2-40B4-BE49-F238E27FC236}">
              <a16:creationId xmlns:a16="http://schemas.microsoft.com/office/drawing/2014/main" xmlns="" id="{A4FB1CA0-DA39-42EF-8F1C-AC8A3500F3F7}"/>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6" name="Text Box 18">
          <a:extLst>
            <a:ext uri="{FF2B5EF4-FFF2-40B4-BE49-F238E27FC236}">
              <a16:creationId xmlns:a16="http://schemas.microsoft.com/office/drawing/2014/main" xmlns="" id="{DBDE0610-9D36-4AB8-A0CC-812B82257EE3}"/>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7" name="Text Box 19">
          <a:extLst>
            <a:ext uri="{FF2B5EF4-FFF2-40B4-BE49-F238E27FC236}">
              <a16:creationId xmlns:a16="http://schemas.microsoft.com/office/drawing/2014/main" xmlns="" id="{3A53C129-BE96-444A-84A8-0D3B1DA39C61}"/>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8" name="Text Box 16">
          <a:extLst>
            <a:ext uri="{FF2B5EF4-FFF2-40B4-BE49-F238E27FC236}">
              <a16:creationId xmlns:a16="http://schemas.microsoft.com/office/drawing/2014/main" xmlns="" id="{689C2E79-6C89-4835-99F5-EB652FCB3EE6}"/>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69" name="Text Box 16">
          <a:extLst>
            <a:ext uri="{FF2B5EF4-FFF2-40B4-BE49-F238E27FC236}">
              <a16:creationId xmlns:a16="http://schemas.microsoft.com/office/drawing/2014/main" xmlns="" id="{631413F7-CC08-4CA4-B532-57E09029020F}"/>
            </a:ext>
          </a:extLst>
        </xdr:cNvPr>
        <xdr:cNvSpPr txBox="1">
          <a:spLocks noChangeArrowheads="1"/>
        </xdr:cNvSpPr>
      </xdr:nvSpPr>
      <xdr:spPr bwMode="auto">
        <a:xfrm>
          <a:off x="4189095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7">
          <a:extLst>
            <a:ext uri="{FF2B5EF4-FFF2-40B4-BE49-F238E27FC236}">
              <a16:creationId xmlns:a16="http://schemas.microsoft.com/office/drawing/2014/main" xmlns="" id="{D4615BCA-F942-4FFC-9B7A-A382636389EA}"/>
            </a:ext>
          </a:extLst>
        </xdr:cNvPr>
        <xdr:cNvSpPr txBox="1">
          <a:spLocks noChangeArrowheads="1"/>
        </xdr:cNvSpPr>
      </xdr:nvSpPr>
      <xdr:spPr bwMode="auto">
        <a:xfrm>
          <a:off x="4189095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8">
          <a:extLst>
            <a:ext uri="{FF2B5EF4-FFF2-40B4-BE49-F238E27FC236}">
              <a16:creationId xmlns:a16="http://schemas.microsoft.com/office/drawing/2014/main" xmlns="" id="{662E6282-0EDD-49E4-BDE0-5F7E81A64836}"/>
            </a:ext>
          </a:extLst>
        </xdr:cNvPr>
        <xdr:cNvSpPr txBox="1">
          <a:spLocks noChangeArrowheads="1"/>
        </xdr:cNvSpPr>
      </xdr:nvSpPr>
      <xdr:spPr bwMode="auto">
        <a:xfrm>
          <a:off x="4189095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9">
          <a:extLst>
            <a:ext uri="{FF2B5EF4-FFF2-40B4-BE49-F238E27FC236}">
              <a16:creationId xmlns:a16="http://schemas.microsoft.com/office/drawing/2014/main" xmlns="" id="{BAA1F005-E2E8-4339-890F-7FDF5FA63408}"/>
            </a:ext>
          </a:extLst>
        </xdr:cNvPr>
        <xdr:cNvSpPr txBox="1">
          <a:spLocks noChangeArrowheads="1"/>
        </xdr:cNvSpPr>
      </xdr:nvSpPr>
      <xdr:spPr bwMode="auto">
        <a:xfrm>
          <a:off x="4189095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73" name="Text Box 15">
          <a:extLst>
            <a:ext uri="{FF2B5EF4-FFF2-40B4-BE49-F238E27FC236}">
              <a16:creationId xmlns:a16="http://schemas.microsoft.com/office/drawing/2014/main" xmlns="" id="{F012867B-1A5E-4AC3-9E3D-52FC5DEF2EE2}"/>
            </a:ext>
          </a:extLst>
        </xdr:cNvPr>
        <xdr:cNvSpPr txBox="1">
          <a:spLocks noChangeArrowheads="1"/>
        </xdr:cNvSpPr>
      </xdr:nvSpPr>
      <xdr:spPr bwMode="auto">
        <a:xfrm>
          <a:off x="41890950"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5942</xdr:rowOff>
    </xdr:to>
    <xdr:sp macro="" textlink="">
      <xdr:nvSpPr>
        <xdr:cNvPr id="74" name="Text Box 15">
          <a:extLst>
            <a:ext uri="{FF2B5EF4-FFF2-40B4-BE49-F238E27FC236}">
              <a16:creationId xmlns:a16="http://schemas.microsoft.com/office/drawing/2014/main" xmlns="" id="{7F7D429D-0969-4A25-8A81-AF493AB5C46A}"/>
            </a:ext>
          </a:extLst>
        </xdr:cNvPr>
        <xdr:cNvSpPr txBox="1">
          <a:spLocks noChangeArrowheads="1"/>
        </xdr:cNvSpPr>
      </xdr:nvSpPr>
      <xdr:spPr bwMode="auto">
        <a:xfrm>
          <a:off x="23060025" y="8715375"/>
          <a:ext cx="95250" cy="5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16</xdr:row>
      <xdr:rowOff>0</xdr:rowOff>
    </xdr:from>
    <xdr:ext cx="95250" cy="444014"/>
    <xdr:sp macro="" textlink="">
      <xdr:nvSpPr>
        <xdr:cNvPr id="75" name="Text Box 15">
          <a:extLst>
            <a:ext uri="{FF2B5EF4-FFF2-40B4-BE49-F238E27FC236}">
              <a16:creationId xmlns:a16="http://schemas.microsoft.com/office/drawing/2014/main" xmlns="" id="{BAFE2A09-86E3-41CA-A3C0-FAB863129217}"/>
            </a:ext>
            <a:ext uri="{147F2762-F138-4A5C-976F-8EAC2B608ADB}">
              <a16:predDERef xmlns:a16="http://schemas.microsoft.com/office/drawing/2014/main" xmlns="" pred="{00000000-0008-0000-0200-00004B000000}"/>
            </a:ext>
          </a:extLst>
        </xdr:cNvPr>
        <xdr:cNvSpPr txBox="1">
          <a:spLocks noChangeArrowheads="1"/>
        </xdr:cNvSpPr>
      </xdr:nvSpPr>
      <xdr:spPr bwMode="auto">
        <a:xfrm>
          <a:off x="23060025" y="127158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76" name="Text Box 16">
          <a:extLst>
            <a:ext uri="{FF2B5EF4-FFF2-40B4-BE49-F238E27FC236}">
              <a16:creationId xmlns:a16="http://schemas.microsoft.com/office/drawing/2014/main" xmlns="" id="{04D58BC4-ECBC-4920-A7D0-D94C72122494}"/>
            </a:ext>
            <a:ext uri="{147F2762-F138-4A5C-976F-8EAC2B608ADB}">
              <a16:predDERef xmlns:a16="http://schemas.microsoft.com/office/drawing/2014/main" xmlns="" pred="{00000000-0008-0000-0200-00004C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7" name="Text Box 17">
          <a:extLst>
            <a:ext uri="{FF2B5EF4-FFF2-40B4-BE49-F238E27FC236}">
              <a16:creationId xmlns:a16="http://schemas.microsoft.com/office/drawing/2014/main" xmlns="" id="{E69E4F36-CF94-47AC-916E-D4DB92F9193C}"/>
            </a:ext>
            <a:ext uri="{147F2762-F138-4A5C-976F-8EAC2B608ADB}">
              <a16:predDERef xmlns:a16="http://schemas.microsoft.com/office/drawing/2014/main" xmlns="" pred="{00000000-0008-0000-0200-00004D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8" name="Text Box 18">
          <a:extLst>
            <a:ext uri="{FF2B5EF4-FFF2-40B4-BE49-F238E27FC236}">
              <a16:creationId xmlns:a16="http://schemas.microsoft.com/office/drawing/2014/main" xmlns="" id="{5C48A52D-8655-4EFC-A88D-B2561BBB3F14}"/>
            </a:ext>
            <a:ext uri="{147F2762-F138-4A5C-976F-8EAC2B608ADB}">
              <a16:predDERef xmlns:a16="http://schemas.microsoft.com/office/drawing/2014/main" xmlns="" pred="{00000000-0008-0000-0200-00004E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9" name="Text Box 19">
          <a:extLst>
            <a:ext uri="{FF2B5EF4-FFF2-40B4-BE49-F238E27FC236}">
              <a16:creationId xmlns:a16="http://schemas.microsoft.com/office/drawing/2014/main" xmlns="" id="{E5430B35-4A65-44B8-8E5C-D266B0B92029}"/>
            </a:ext>
            <a:ext uri="{147F2762-F138-4A5C-976F-8EAC2B608ADB}">
              <a16:predDERef xmlns:a16="http://schemas.microsoft.com/office/drawing/2014/main" xmlns="" pred="{00000000-0008-0000-0200-00004F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80" name="Text Box 16">
          <a:extLst>
            <a:ext uri="{FF2B5EF4-FFF2-40B4-BE49-F238E27FC236}">
              <a16:creationId xmlns:a16="http://schemas.microsoft.com/office/drawing/2014/main" xmlns="" id="{8EF4539F-E52A-4173-BCC5-57758DBBFFFC}"/>
            </a:ext>
            <a:ext uri="{147F2762-F138-4A5C-976F-8EAC2B608ADB}">
              <a16:predDERef xmlns:a16="http://schemas.microsoft.com/office/drawing/2014/main" xmlns="" pred="{00000000-0008-0000-0200-00005000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1" name="Text Box 17">
          <a:extLst>
            <a:ext uri="{FF2B5EF4-FFF2-40B4-BE49-F238E27FC236}">
              <a16:creationId xmlns:a16="http://schemas.microsoft.com/office/drawing/2014/main" xmlns="" id="{7C383A21-5FF2-45C4-AB45-63971F1F9FA4}"/>
            </a:ext>
            <a:ext uri="{147F2762-F138-4A5C-976F-8EAC2B608ADB}">
              <a16:predDERef xmlns:a16="http://schemas.microsoft.com/office/drawing/2014/main" xmlns="" pred="{00000000-0008-0000-0200-00005100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2" name="Text Box 18">
          <a:extLst>
            <a:ext uri="{FF2B5EF4-FFF2-40B4-BE49-F238E27FC236}">
              <a16:creationId xmlns:a16="http://schemas.microsoft.com/office/drawing/2014/main" xmlns="" id="{4A6960BA-100B-4502-8D63-E959D03080A9}"/>
            </a:ext>
            <a:ext uri="{147F2762-F138-4A5C-976F-8EAC2B608ADB}">
              <a16:predDERef xmlns:a16="http://schemas.microsoft.com/office/drawing/2014/main" xmlns="" pred="{00000000-0008-0000-0200-00005200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3" name="Text Box 19">
          <a:extLst>
            <a:ext uri="{FF2B5EF4-FFF2-40B4-BE49-F238E27FC236}">
              <a16:creationId xmlns:a16="http://schemas.microsoft.com/office/drawing/2014/main" xmlns="" id="{10721746-7918-4E1F-9D38-AE7CE8911217}"/>
            </a:ext>
            <a:ext uri="{147F2762-F138-4A5C-976F-8EAC2B608ADB}">
              <a16:predDERef xmlns:a16="http://schemas.microsoft.com/office/drawing/2014/main" xmlns="" pred="{00000000-0008-0000-0200-00005300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4" name="Text Box 15">
          <a:extLst>
            <a:ext uri="{FF2B5EF4-FFF2-40B4-BE49-F238E27FC236}">
              <a16:creationId xmlns:a16="http://schemas.microsoft.com/office/drawing/2014/main" xmlns="" id="{33284D50-B9A1-4390-AC3F-7B3EFE9D1CB1}"/>
            </a:ext>
            <a:ext uri="{147F2762-F138-4A5C-976F-8EAC2B608ADB}">
              <a16:predDERef xmlns:a16="http://schemas.microsoft.com/office/drawing/2014/main" xmlns="" pred="{00000000-0008-0000-0200-00005400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5" name="Text Box 16">
          <a:extLst>
            <a:ext uri="{FF2B5EF4-FFF2-40B4-BE49-F238E27FC236}">
              <a16:creationId xmlns:a16="http://schemas.microsoft.com/office/drawing/2014/main" xmlns="" id="{CCE93ECC-0032-4AA6-A903-93D92C47CDCF}"/>
            </a:ext>
            <a:ext uri="{147F2762-F138-4A5C-976F-8EAC2B608ADB}">
              <a16:predDERef xmlns:a16="http://schemas.microsoft.com/office/drawing/2014/main" xmlns="" pred="{00000000-0008-0000-0200-000055000000}"/>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6" name="Text Box 17">
          <a:extLst>
            <a:ext uri="{FF2B5EF4-FFF2-40B4-BE49-F238E27FC236}">
              <a16:creationId xmlns:a16="http://schemas.microsoft.com/office/drawing/2014/main" xmlns="" id="{39CF4197-06FA-46E2-8895-305B52E9633A}"/>
            </a:ext>
            <a:ext uri="{147F2762-F138-4A5C-976F-8EAC2B608ADB}">
              <a16:predDERef xmlns:a16="http://schemas.microsoft.com/office/drawing/2014/main" xmlns="" pred="{00000000-0008-0000-0200-000056000000}"/>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7" name="Text Box 18">
          <a:extLst>
            <a:ext uri="{FF2B5EF4-FFF2-40B4-BE49-F238E27FC236}">
              <a16:creationId xmlns:a16="http://schemas.microsoft.com/office/drawing/2014/main" xmlns="" id="{5BD280A7-B847-4554-855F-35C2C11D011E}"/>
            </a:ext>
            <a:ext uri="{147F2762-F138-4A5C-976F-8EAC2B608ADB}">
              <a16:predDERef xmlns:a16="http://schemas.microsoft.com/office/drawing/2014/main" xmlns="" pred="{00000000-0008-0000-0200-000057000000}"/>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8" name="Text Box 19">
          <a:extLst>
            <a:ext uri="{FF2B5EF4-FFF2-40B4-BE49-F238E27FC236}">
              <a16:creationId xmlns:a16="http://schemas.microsoft.com/office/drawing/2014/main" xmlns="" id="{1F68C914-5304-444F-8C66-20AE8D9CAA37}"/>
            </a:ext>
            <a:ext uri="{147F2762-F138-4A5C-976F-8EAC2B608ADB}">
              <a16:predDERef xmlns:a16="http://schemas.microsoft.com/office/drawing/2014/main" xmlns="" pred="{00000000-0008-0000-0200-000058000000}"/>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89" name="Text Box 15">
          <a:extLst>
            <a:ext uri="{FF2B5EF4-FFF2-40B4-BE49-F238E27FC236}">
              <a16:creationId xmlns:a16="http://schemas.microsoft.com/office/drawing/2014/main" xmlns="" id="{876DEEB3-201D-41C2-A3FC-79C0FD6E1D78}"/>
            </a:ext>
            <a:ext uri="{147F2762-F138-4A5C-976F-8EAC2B608ADB}">
              <a16:predDERef xmlns:a16="http://schemas.microsoft.com/office/drawing/2014/main" xmlns="" pred="{00000000-0008-0000-0200-000059000000}"/>
            </a:ext>
          </a:extLst>
        </xdr:cNvPr>
        <xdr:cNvSpPr txBox="1">
          <a:spLocks noChangeArrowheads="1"/>
        </xdr:cNvSpPr>
      </xdr:nvSpPr>
      <xdr:spPr bwMode="auto">
        <a:xfrm>
          <a:off x="404907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0" name="Text Box 16">
          <a:extLst>
            <a:ext uri="{FF2B5EF4-FFF2-40B4-BE49-F238E27FC236}">
              <a16:creationId xmlns:a16="http://schemas.microsoft.com/office/drawing/2014/main" xmlns="" id="{D3EF6B3F-936F-4D16-A9E0-8B9BCEDD8AD9}"/>
            </a:ext>
            <a:ext uri="{147F2762-F138-4A5C-976F-8EAC2B608ADB}">
              <a16:predDERef xmlns:a16="http://schemas.microsoft.com/office/drawing/2014/main" xmlns="" pred="{00000000-0008-0000-0200-00005A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1" name="Text Box 17">
          <a:extLst>
            <a:ext uri="{FF2B5EF4-FFF2-40B4-BE49-F238E27FC236}">
              <a16:creationId xmlns:a16="http://schemas.microsoft.com/office/drawing/2014/main" xmlns="" id="{9AE3D14B-2A53-4C9C-9CA5-E61324FB427C}"/>
            </a:ext>
            <a:ext uri="{147F2762-F138-4A5C-976F-8EAC2B608ADB}">
              <a16:predDERef xmlns:a16="http://schemas.microsoft.com/office/drawing/2014/main" xmlns="" pred="{00000000-0008-0000-0200-00005C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2" name="Text Box 18">
          <a:extLst>
            <a:ext uri="{FF2B5EF4-FFF2-40B4-BE49-F238E27FC236}">
              <a16:creationId xmlns:a16="http://schemas.microsoft.com/office/drawing/2014/main" xmlns="" id="{1282FE10-1E40-47A6-A9FC-D36C65701EDF}"/>
            </a:ext>
            <a:ext uri="{147F2762-F138-4A5C-976F-8EAC2B608ADB}">
              <a16:predDERef xmlns:a16="http://schemas.microsoft.com/office/drawing/2014/main" xmlns="" pred="{00000000-0008-0000-0200-00005D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3" name="Text Box 19">
          <a:extLst>
            <a:ext uri="{FF2B5EF4-FFF2-40B4-BE49-F238E27FC236}">
              <a16:creationId xmlns:a16="http://schemas.microsoft.com/office/drawing/2014/main" xmlns="" id="{9049A4C6-8640-4F7E-981A-12F1CA88CDBC}"/>
            </a:ext>
            <a:ext uri="{147F2762-F138-4A5C-976F-8EAC2B608ADB}">
              <a16:predDERef xmlns:a16="http://schemas.microsoft.com/office/drawing/2014/main" xmlns="" pred="{00000000-0008-0000-0200-00005E000000}"/>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94" name="Text Box 15">
          <a:extLst>
            <a:ext uri="{FF2B5EF4-FFF2-40B4-BE49-F238E27FC236}">
              <a16:creationId xmlns:a16="http://schemas.microsoft.com/office/drawing/2014/main" xmlns="" id="{D9F8D5C4-B851-43AF-9F3E-524FDEA8A5FF}"/>
            </a:ext>
            <a:ext uri="{147F2762-F138-4A5C-976F-8EAC2B608ADB}">
              <a16:predDERef xmlns:a16="http://schemas.microsoft.com/office/drawing/2014/main" xmlns="" pred="{00000000-0008-0000-0200-00005F000000}"/>
            </a:ext>
          </a:extLst>
        </xdr:cNvPr>
        <xdr:cNvSpPr txBox="1">
          <a:spLocks noChangeArrowheads="1"/>
        </xdr:cNvSpPr>
      </xdr:nvSpPr>
      <xdr:spPr bwMode="auto">
        <a:xfrm>
          <a:off x="230600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5" name="Text Box 16">
          <a:extLst>
            <a:ext uri="{FF2B5EF4-FFF2-40B4-BE49-F238E27FC236}">
              <a16:creationId xmlns:a16="http://schemas.microsoft.com/office/drawing/2014/main" xmlns="" id="{5D571731-DD5D-4388-895E-6161F0C59A58}"/>
            </a:ext>
            <a:ext uri="{147F2762-F138-4A5C-976F-8EAC2B608ADB}">
              <a16:predDERef xmlns:a16="http://schemas.microsoft.com/office/drawing/2014/main" xmlns="" pred="{00000000-0008-0000-0200-00006000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6" name="Text Box 17">
          <a:extLst>
            <a:ext uri="{FF2B5EF4-FFF2-40B4-BE49-F238E27FC236}">
              <a16:creationId xmlns:a16="http://schemas.microsoft.com/office/drawing/2014/main" xmlns="" id="{273CC2C0-0CE2-4576-8110-A9957CCB0F5F}"/>
            </a:ext>
            <a:ext uri="{147F2762-F138-4A5C-976F-8EAC2B608ADB}">
              <a16:predDERef xmlns:a16="http://schemas.microsoft.com/office/drawing/2014/main" xmlns="" pred="{00000000-0008-0000-0200-00006100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97" name="Text Box 18">
          <a:extLst>
            <a:ext uri="{FF2B5EF4-FFF2-40B4-BE49-F238E27FC236}">
              <a16:creationId xmlns:a16="http://schemas.microsoft.com/office/drawing/2014/main" xmlns="" id="{023DCF5C-AA2B-4BEC-B0C7-2DF06545655A}"/>
            </a:ext>
            <a:ext uri="{147F2762-F138-4A5C-976F-8EAC2B608ADB}">
              <a16:predDERef xmlns:a16="http://schemas.microsoft.com/office/drawing/2014/main" xmlns="" pred="{00000000-0008-0000-0200-00006200000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8" name="Text Box 15">
          <a:extLst>
            <a:ext uri="{FF2B5EF4-FFF2-40B4-BE49-F238E27FC236}">
              <a16:creationId xmlns:a16="http://schemas.microsoft.com/office/drawing/2014/main" xmlns="" id="{21055211-8A93-4DF7-92DA-CE64A7A7D5B6}"/>
            </a:ext>
            <a:ext uri="{147F2762-F138-4A5C-976F-8EAC2B608ADB}">
              <a16:predDERef xmlns:a16="http://schemas.microsoft.com/office/drawing/2014/main" xmlns="" pred="{00000000-0008-0000-0200-0000630000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99" name="Text Box 16">
          <a:extLst>
            <a:ext uri="{FF2B5EF4-FFF2-40B4-BE49-F238E27FC236}">
              <a16:creationId xmlns:a16="http://schemas.microsoft.com/office/drawing/2014/main" xmlns="" id="{873D37AF-5214-4AF4-A16B-19F4394B8367}"/>
            </a:ext>
            <a:ext uri="{147F2762-F138-4A5C-976F-8EAC2B608ADB}">
              <a16:predDERef xmlns:a16="http://schemas.microsoft.com/office/drawing/2014/main" xmlns="" pred="{00000000-0008-0000-0200-00006400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0" name="Text Box 17">
          <a:extLst>
            <a:ext uri="{FF2B5EF4-FFF2-40B4-BE49-F238E27FC236}">
              <a16:creationId xmlns:a16="http://schemas.microsoft.com/office/drawing/2014/main" xmlns="" id="{5203413B-3301-4D26-9CEE-2DCB6DC6BB90}"/>
            </a:ext>
            <a:ext uri="{147F2762-F138-4A5C-976F-8EAC2B608ADB}">
              <a16:predDERef xmlns:a16="http://schemas.microsoft.com/office/drawing/2014/main" xmlns="" pred="{00000000-0008-0000-0200-00006500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1" name="Text Box 18">
          <a:extLst>
            <a:ext uri="{FF2B5EF4-FFF2-40B4-BE49-F238E27FC236}">
              <a16:creationId xmlns:a16="http://schemas.microsoft.com/office/drawing/2014/main" xmlns="" id="{4EE92C12-E8C8-494C-88BC-F91F71692CA6}"/>
            </a:ext>
            <a:ext uri="{147F2762-F138-4A5C-976F-8EAC2B608ADB}">
              <a16:predDERef xmlns:a16="http://schemas.microsoft.com/office/drawing/2014/main" xmlns="" pred="{00000000-0008-0000-0200-00006600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2" name="Text Box 19">
          <a:extLst>
            <a:ext uri="{FF2B5EF4-FFF2-40B4-BE49-F238E27FC236}">
              <a16:creationId xmlns:a16="http://schemas.microsoft.com/office/drawing/2014/main" xmlns="" id="{CFCBB603-8E7F-4FA9-8F87-12C6295EB5B8}"/>
            </a:ext>
            <a:ext uri="{147F2762-F138-4A5C-976F-8EAC2B608ADB}">
              <a16:predDERef xmlns:a16="http://schemas.microsoft.com/office/drawing/2014/main" xmlns="" pred="{00000000-0008-0000-0200-00006700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3" name="Text Box 16">
          <a:extLst>
            <a:ext uri="{FF2B5EF4-FFF2-40B4-BE49-F238E27FC236}">
              <a16:creationId xmlns:a16="http://schemas.microsoft.com/office/drawing/2014/main" xmlns="" id="{CEECE9A2-5524-40AF-8D84-3A55979D1CF7}"/>
            </a:ext>
            <a:ext uri="{147F2762-F138-4A5C-976F-8EAC2B608ADB}">
              <a16:predDERef xmlns:a16="http://schemas.microsoft.com/office/drawing/2014/main" xmlns="" pred="{00000000-0008-0000-0200-00006800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4" name="Text Box 16">
          <a:extLst>
            <a:ext uri="{FF2B5EF4-FFF2-40B4-BE49-F238E27FC236}">
              <a16:creationId xmlns:a16="http://schemas.microsoft.com/office/drawing/2014/main" xmlns="" id="{390B81F0-F33C-467E-AC98-35E350E2734A}"/>
            </a:ext>
            <a:ext uri="{147F2762-F138-4A5C-976F-8EAC2B608ADB}">
              <a16:predDERef xmlns:a16="http://schemas.microsoft.com/office/drawing/2014/main" xmlns="" pred="{00000000-0008-0000-0200-000069000000}"/>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5" name="Text Box 17">
          <a:extLst>
            <a:ext uri="{FF2B5EF4-FFF2-40B4-BE49-F238E27FC236}">
              <a16:creationId xmlns:a16="http://schemas.microsoft.com/office/drawing/2014/main" xmlns="" id="{7842B2A6-D5D2-424D-90A9-4DE1DF30DFFD}"/>
            </a:ext>
            <a:ext uri="{147F2762-F138-4A5C-976F-8EAC2B608ADB}">
              <a16:predDERef xmlns:a16="http://schemas.microsoft.com/office/drawing/2014/main" xmlns="" pred="{00000000-0008-0000-0200-00006A000000}"/>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6" name="Text Box 18">
          <a:extLst>
            <a:ext uri="{FF2B5EF4-FFF2-40B4-BE49-F238E27FC236}">
              <a16:creationId xmlns:a16="http://schemas.microsoft.com/office/drawing/2014/main" xmlns="" id="{A1FD4EB0-DF46-41ED-8CA7-9D20CF84A109}"/>
            </a:ext>
            <a:ext uri="{147F2762-F138-4A5C-976F-8EAC2B608ADB}">
              <a16:predDERef xmlns:a16="http://schemas.microsoft.com/office/drawing/2014/main" xmlns="" pred="{00000000-0008-0000-0200-00006B000000}"/>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7" name="Text Box 19">
          <a:extLst>
            <a:ext uri="{FF2B5EF4-FFF2-40B4-BE49-F238E27FC236}">
              <a16:creationId xmlns:a16="http://schemas.microsoft.com/office/drawing/2014/main" xmlns="" id="{A52F66C5-1ED2-4BDF-802F-BA2AD7ABBA38}"/>
            </a:ext>
            <a:ext uri="{147F2762-F138-4A5C-976F-8EAC2B608ADB}">
              <a16:predDERef xmlns:a16="http://schemas.microsoft.com/office/drawing/2014/main" xmlns="" pred="{00000000-0008-0000-0200-00006C000000}"/>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08" name="Text Box 15">
          <a:extLst>
            <a:ext uri="{FF2B5EF4-FFF2-40B4-BE49-F238E27FC236}">
              <a16:creationId xmlns:a16="http://schemas.microsoft.com/office/drawing/2014/main" xmlns="" id="{7FC15718-DC6A-477D-8AB9-7D47D4439E43}"/>
            </a:ext>
            <a:ext uri="{147F2762-F138-4A5C-976F-8EAC2B608ADB}">
              <a16:predDERef xmlns:a16="http://schemas.microsoft.com/office/drawing/2014/main" xmlns="" pred="{00000000-0008-0000-0200-00006D000000}"/>
            </a:ext>
          </a:extLst>
        </xdr:cNvPr>
        <xdr:cNvSpPr txBox="1">
          <a:spLocks noChangeArrowheads="1"/>
        </xdr:cNvSpPr>
      </xdr:nvSpPr>
      <xdr:spPr bwMode="auto">
        <a:xfrm>
          <a:off x="41890950"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09" name="Text Box 15">
          <a:extLst>
            <a:ext uri="{FF2B5EF4-FFF2-40B4-BE49-F238E27FC236}">
              <a16:creationId xmlns:a16="http://schemas.microsoft.com/office/drawing/2014/main" xmlns="" id="{AC3CCE3C-FB15-49C9-B350-F0317199EE9D}"/>
            </a:ext>
            <a:ext uri="{147F2762-F138-4A5C-976F-8EAC2B608ADB}">
              <a16:predDERef xmlns:a16="http://schemas.microsoft.com/office/drawing/2014/main" xmlns="" pred="{00000000-0008-0000-0200-00006E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10" name="Text Box 15">
          <a:extLst>
            <a:ext uri="{FF2B5EF4-FFF2-40B4-BE49-F238E27FC236}">
              <a16:creationId xmlns:a16="http://schemas.microsoft.com/office/drawing/2014/main" xmlns="" id="{7DD2FAA6-257D-42E0-AC53-D6CEA085560C}"/>
            </a:ext>
            <a:ext uri="{147F2762-F138-4A5C-976F-8EAC2B608ADB}">
              <a16:predDERef xmlns:a16="http://schemas.microsoft.com/office/drawing/2014/main" xmlns="" pred="{00000000-0008-0000-0200-00006F000000}"/>
            </a:ext>
          </a:extLst>
        </xdr:cNvPr>
        <xdr:cNvSpPr txBox="1">
          <a:spLocks noChangeArrowheads="1"/>
        </xdr:cNvSpPr>
      </xdr:nvSpPr>
      <xdr:spPr bwMode="auto">
        <a:xfrm>
          <a:off x="43624500" y="127158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11" name="Text Box 15">
          <a:extLst>
            <a:ext uri="{FF2B5EF4-FFF2-40B4-BE49-F238E27FC236}">
              <a16:creationId xmlns:a16="http://schemas.microsoft.com/office/drawing/2014/main" xmlns="" id="{333FF03E-49D4-4B38-92E7-82688BB15D26}"/>
            </a:ext>
            <a:ext uri="{147F2762-F138-4A5C-976F-8EAC2B608ADB}">
              <a16:predDERef xmlns:a16="http://schemas.microsoft.com/office/drawing/2014/main" xmlns="" pred="{00000000-0008-0000-0200-00007000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12" name="Text Box 15">
          <a:extLst>
            <a:ext uri="{FF2B5EF4-FFF2-40B4-BE49-F238E27FC236}">
              <a16:creationId xmlns:a16="http://schemas.microsoft.com/office/drawing/2014/main" xmlns="" id="{342D44EF-4D99-44E5-918E-7273E5E02237}"/>
            </a:ext>
            <a:ext uri="{147F2762-F138-4A5C-976F-8EAC2B608ADB}">
              <a16:predDERef xmlns:a16="http://schemas.microsoft.com/office/drawing/2014/main" xmlns="" pred="{00000000-0008-0000-0200-000071000000}"/>
            </a:ext>
          </a:extLst>
        </xdr:cNvPr>
        <xdr:cNvSpPr txBox="1">
          <a:spLocks noChangeArrowheads="1"/>
        </xdr:cNvSpPr>
      </xdr:nvSpPr>
      <xdr:spPr bwMode="auto">
        <a:xfrm>
          <a:off x="404907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13" name="Text Box 15">
          <a:extLst>
            <a:ext uri="{FF2B5EF4-FFF2-40B4-BE49-F238E27FC236}">
              <a16:creationId xmlns:a16="http://schemas.microsoft.com/office/drawing/2014/main" xmlns="" id="{C01A1D7B-79E8-4ABA-98F6-0CFEBE7827FE}"/>
            </a:ext>
            <a:ext uri="{147F2762-F138-4A5C-976F-8EAC2B608ADB}">
              <a16:predDERef xmlns:a16="http://schemas.microsoft.com/office/drawing/2014/main" xmlns="" pred="{00000000-0008-0000-0200-000072000000}"/>
            </a:ext>
          </a:extLst>
        </xdr:cNvPr>
        <xdr:cNvSpPr txBox="1">
          <a:spLocks noChangeArrowheads="1"/>
        </xdr:cNvSpPr>
      </xdr:nvSpPr>
      <xdr:spPr bwMode="auto">
        <a:xfrm>
          <a:off x="41890950"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114" name="Text Box 15">
          <a:extLst>
            <a:ext uri="{FF2B5EF4-FFF2-40B4-BE49-F238E27FC236}">
              <a16:creationId xmlns:a16="http://schemas.microsoft.com/office/drawing/2014/main" xmlns="" id="{4F5BCB79-404D-4EE9-90FC-26AF02781EF4}"/>
            </a:ext>
          </a:extLst>
        </xdr:cNvPr>
        <xdr:cNvSpPr txBox="1">
          <a:spLocks noChangeArrowheads="1"/>
        </xdr:cNvSpPr>
      </xdr:nvSpPr>
      <xdr:spPr bwMode="auto">
        <a:xfrm>
          <a:off x="23060025" y="127158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115" name="Text Box 16">
          <a:extLst>
            <a:ext uri="{FF2B5EF4-FFF2-40B4-BE49-F238E27FC236}">
              <a16:creationId xmlns:a16="http://schemas.microsoft.com/office/drawing/2014/main" xmlns="" id="{A3DC506C-0CEC-4539-A2C8-7AA4B5361E8C}"/>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6" name="Text Box 17">
          <a:extLst>
            <a:ext uri="{FF2B5EF4-FFF2-40B4-BE49-F238E27FC236}">
              <a16:creationId xmlns:a16="http://schemas.microsoft.com/office/drawing/2014/main" xmlns="" id="{FA738AC1-0AAF-4A50-985C-AC4D60E02932}"/>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7" name="Text Box 18">
          <a:extLst>
            <a:ext uri="{FF2B5EF4-FFF2-40B4-BE49-F238E27FC236}">
              <a16:creationId xmlns:a16="http://schemas.microsoft.com/office/drawing/2014/main" xmlns="" id="{AC40FFBB-70EC-422A-A3FB-E3AEBC7727D7}"/>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8" name="Text Box 19">
          <a:extLst>
            <a:ext uri="{FF2B5EF4-FFF2-40B4-BE49-F238E27FC236}">
              <a16:creationId xmlns:a16="http://schemas.microsoft.com/office/drawing/2014/main" xmlns="" id="{76BEF435-7404-44BE-8B74-5931D32ED3B6}"/>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119" name="Text Box 16">
          <a:extLst>
            <a:ext uri="{FF2B5EF4-FFF2-40B4-BE49-F238E27FC236}">
              <a16:creationId xmlns:a16="http://schemas.microsoft.com/office/drawing/2014/main" xmlns="" id="{D535B739-19E5-4B90-89B1-E607E5315585}"/>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0" name="Text Box 17">
          <a:extLst>
            <a:ext uri="{FF2B5EF4-FFF2-40B4-BE49-F238E27FC236}">
              <a16:creationId xmlns:a16="http://schemas.microsoft.com/office/drawing/2014/main" xmlns="" id="{A45F6898-6B55-4B59-B862-7047D94BBC4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1" name="Text Box 18">
          <a:extLst>
            <a:ext uri="{FF2B5EF4-FFF2-40B4-BE49-F238E27FC236}">
              <a16:creationId xmlns:a16="http://schemas.microsoft.com/office/drawing/2014/main" xmlns="" id="{AF328273-3754-4A41-BF6D-3C5E6FB43A06}"/>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2" name="Text Box 19">
          <a:extLst>
            <a:ext uri="{FF2B5EF4-FFF2-40B4-BE49-F238E27FC236}">
              <a16:creationId xmlns:a16="http://schemas.microsoft.com/office/drawing/2014/main" xmlns="" id="{F3414E43-559E-434C-A811-90F0266D48C6}"/>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23" name="Text Box 15">
          <a:extLst>
            <a:ext uri="{FF2B5EF4-FFF2-40B4-BE49-F238E27FC236}">
              <a16:creationId xmlns:a16="http://schemas.microsoft.com/office/drawing/2014/main" xmlns="" id="{7B8D16A5-1967-4E79-BF77-F50631EA348B}"/>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4" name="Text Box 16">
          <a:extLst>
            <a:ext uri="{FF2B5EF4-FFF2-40B4-BE49-F238E27FC236}">
              <a16:creationId xmlns:a16="http://schemas.microsoft.com/office/drawing/2014/main" xmlns="" id="{50409F7B-6853-40EC-AF81-8668D2526D74}"/>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5" name="Text Box 17">
          <a:extLst>
            <a:ext uri="{FF2B5EF4-FFF2-40B4-BE49-F238E27FC236}">
              <a16:creationId xmlns:a16="http://schemas.microsoft.com/office/drawing/2014/main" xmlns="" id="{BF1AD07B-A258-42A6-8D2F-CC8E50BE7D6F}"/>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6" name="Text Box 18">
          <a:extLst>
            <a:ext uri="{FF2B5EF4-FFF2-40B4-BE49-F238E27FC236}">
              <a16:creationId xmlns:a16="http://schemas.microsoft.com/office/drawing/2014/main" xmlns="" id="{D478C213-59A9-4E69-A1F1-F1C53A3FD126}"/>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7" name="Text Box 19">
          <a:extLst>
            <a:ext uri="{FF2B5EF4-FFF2-40B4-BE49-F238E27FC236}">
              <a16:creationId xmlns:a16="http://schemas.microsoft.com/office/drawing/2014/main" xmlns="" id="{6E6CDB65-E971-47C8-9EB9-C0C1FF327FF3}"/>
            </a:ext>
          </a:extLst>
        </xdr:cNvPr>
        <xdr:cNvSpPr txBox="1">
          <a:spLocks noChangeArrowheads="1"/>
        </xdr:cNvSpPr>
      </xdr:nvSpPr>
      <xdr:spPr bwMode="auto">
        <a:xfrm>
          <a:off x="404907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28" name="Text Box 15">
          <a:extLst>
            <a:ext uri="{FF2B5EF4-FFF2-40B4-BE49-F238E27FC236}">
              <a16:creationId xmlns:a16="http://schemas.microsoft.com/office/drawing/2014/main" xmlns="" id="{1411BDDF-BC69-424C-BDC9-AC48B50E6391}"/>
            </a:ext>
          </a:extLst>
        </xdr:cNvPr>
        <xdr:cNvSpPr txBox="1">
          <a:spLocks noChangeArrowheads="1"/>
        </xdr:cNvSpPr>
      </xdr:nvSpPr>
      <xdr:spPr bwMode="auto">
        <a:xfrm>
          <a:off x="404907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29" name="Text Box 16">
          <a:extLst>
            <a:ext uri="{FF2B5EF4-FFF2-40B4-BE49-F238E27FC236}">
              <a16:creationId xmlns:a16="http://schemas.microsoft.com/office/drawing/2014/main" xmlns="" id="{17A6E3AC-0D25-4E3C-9085-96E7D54030AB}"/>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0" name="Text Box 17">
          <a:extLst>
            <a:ext uri="{FF2B5EF4-FFF2-40B4-BE49-F238E27FC236}">
              <a16:creationId xmlns:a16="http://schemas.microsoft.com/office/drawing/2014/main" xmlns="" id="{6B7FBABE-8E88-4A14-AD35-D8C86D9D8BD5}"/>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1" name="Text Box 18">
          <a:extLst>
            <a:ext uri="{FF2B5EF4-FFF2-40B4-BE49-F238E27FC236}">
              <a16:creationId xmlns:a16="http://schemas.microsoft.com/office/drawing/2014/main" xmlns="" id="{5A8A6BAC-A978-40FC-A643-3C11E69904E1}"/>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2" name="Text Box 19">
          <a:extLst>
            <a:ext uri="{FF2B5EF4-FFF2-40B4-BE49-F238E27FC236}">
              <a16:creationId xmlns:a16="http://schemas.microsoft.com/office/drawing/2014/main" xmlns="" id="{CFF2377F-CAF1-4C17-8A27-9E865A71E759}"/>
            </a:ext>
          </a:extLst>
        </xdr:cNvPr>
        <xdr:cNvSpPr txBox="1">
          <a:spLocks noChangeArrowheads="1"/>
        </xdr:cNvSpPr>
      </xdr:nvSpPr>
      <xdr:spPr bwMode="auto">
        <a:xfrm>
          <a:off x="230600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133" name="Text Box 15">
          <a:extLst>
            <a:ext uri="{FF2B5EF4-FFF2-40B4-BE49-F238E27FC236}">
              <a16:creationId xmlns:a16="http://schemas.microsoft.com/office/drawing/2014/main" xmlns="" id="{0AE5ECD4-6059-4605-9550-F6248122FED5}"/>
            </a:ext>
          </a:extLst>
        </xdr:cNvPr>
        <xdr:cNvSpPr txBox="1">
          <a:spLocks noChangeArrowheads="1"/>
        </xdr:cNvSpPr>
      </xdr:nvSpPr>
      <xdr:spPr bwMode="auto">
        <a:xfrm>
          <a:off x="230600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4" name="Text Box 16">
          <a:extLst>
            <a:ext uri="{FF2B5EF4-FFF2-40B4-BE49-F238E27FC236}">
              <a16:creationId xmlns:a16="http://schemas.microsoft.com/office/drawing/2014/main" xmlns="" id="{ACA25107-B8A1-4996-AA8C-0EBFE29AAB0E}"/>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5" name="Text Box 17">
          <a:extLst>
            <a:ext uri="{FF2B5EF4-FFF2-40B4-BE49-F238E27FC236}">
              <a16:creationId xmlns:a16="http://schemas.microsoft.com/office/drawing/2014/main" xmlns="" id="{C2800FD4-C9FC-41D5-9782-7EEE0BB19AE7}"/>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136" name="Text Box 18">
          <a:extLst>
            <a:ext uri="{FF2B5EF4-FFF2-40B4-BE49-F238E27FC236}">
              <a16:creationId xmlns:a16="http://schemas.microsoft.com/office/drawing/2014/main" xmlns="" id="{CA2AA2CE-D59B-438E-978B-5503A850E966}"/>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37" name="Text Box 15">
          <a:extLst>
            <a:ext uri="{FF2B5EF4-FFF2-40B4-BE49-F238E27FC236}">
              <a16:creationId xmlns:a16="http://schemas.microsoft.com/office/drawing/2014/main" xmlns="" id="{239202B3-9555-4EE6-BF55-45A1A0BED202}"/>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38" name="Text Box 16">
          <a:extLst>
            <a:ext uri="{FF2B5EF4-FFF2-40B4-BE49-F238E27FC236}">
              <a16:creationId xmlns:a16="http://schemas.microsoft.com/office/drawing/2014/main" xmlns="" id="{0A69205C-B1DF-4C65-9854-FE834AC6CB51}"/>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39" name="Text Box 17">
          <a:extLst>
            <a:ext uri="{FF2B5EF4-FFF2-40B4-BE49-F238E27FC236}">
              <a16:creationId xmlns:a16="http://schemas.microsoft.com/office/drawing/2014/main" xmlns="" id="{168F4688-69F6-4F30-B442-7CC89F869A44}"/>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0" name="Text Box 18">
          <a:extLst>
            <a:ext uri="{FF2B5EF4-FFF2-40B4-BE49-F238E27FC236}">
              <a16:creationId xmlns:a16="http://schemas.microsoft.com/office/drawing/2014/main" xmlns="" id="{FF941BB6-57CE-49FB-A848-81681A478012}"/>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1" name="Text Box 19">
          <a:extLst>
            <a:ext uri="{FF2B5EF4-FFF2-40B4-BE49-F238E27FC236}">
              <a16:creationId xmlns:a16="http://schemas.microsoft.com/office/drawing/2014/main" xmlns="" id="{BC1F5D5E-17D0-4278-8F8B-5A6DCDF44D0D}"/>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2" name="Text Box 16">
          <a:extLst>
            <a:ext uri="{FF2B5EF4-FFF2-40B4-BE49-F238E27FC236}">
              <a16:creationId xmlns:a16="http://schemas.microsoft.com/office/drawing/2014/main" xmlns="" id="{9A7C3F1F-A9B8-468B-91AC-00024540B61F}"/>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3" name="Text Box 16">
          <a:extLst>
            <a:ext uri="{FF2B5EF4-FFF2-40B4-BE49-F238E27FC236}">
              <a16:creationId xmlns:a16="http://schemas.microsoft.com/office/drawing/2014/main" xmlns="" id="{8B654C65-B44B-4011-B7B8-778236C46C39}"/>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4" name="Text Box 17">
          <a:extLst>
            <a:ext uri="{FF2B5EF4-FFF2-40B4-BE49-F238E27FC236}">
              <a16:creationId xmlns:a16="http://schemas.microsoft.com/office/drawing/2014/main" xmlns="" id="{69DD6DC3-476D-4615-B87C-D4088EB28205}"/>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5" name="Text Box 18">
          <a:extLst>
            <a:ext uri="{FF2B5EF4-FFF2-40B4-BE49-F238E27FC236}">
              <a16:creationId xmlns:a16="http://schemas.microsoft.com/office/drawing/2014/main" xmlns="" id="{332103B1-733E-4A9B-BB78-7D146784D022}"/>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6" name="Text Box 19">
          <a:extLst>
            <a:ext uri="{FF2B5EF4-FFF2-40B4-BE49-F238E27FC236}">
              <a16:creationId xmlns:a16="http://schemas.microsoft.com/office/drawing/2014/main" xmlns="" id="{002B70A6-9284-4838-AE6E-288FBACF4EBA}"/>
            </a:ext>
          </a:extLst>
        </xdr:cNvPr>
        <xdr:cNvSpPr txBox="1">
          <a:spLocks noChangeArrowheads="1"/>
        </xdr:cNvSpPr>
      </xdr:nvSpPr>
      <xdr:spPr bwMode="auto">
        <a:xfrm>
          <a:off x="41890950"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47" name="Text Box 15">
          <a:extLst>
            <a:ext uri="{FF2B5EF4-FFF2-40B4-BE49-F238E27FC236}">
              <a16:creationId xmlns:a16="http://schemas.microsoft.com/office/drawing/2014/main" xmlns="" id="{D0622035-CB8D-4517-A1A8-C4DEC1DFB56D}"/>
            </a:ext>
          </a:extLst>
        </xdr:cNvPr>
        <xdr:cNvSpPr txBox="1">
          <a:spLocks noChangeArrowheads="1"/>
        </xdr:cNvSpPr>
      </xdr:nvSpPr>
      <xdr:spPr bwMode="auto">
        <a:xfrm>
          <a:off x="41890950"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48" name="Text Box 15">
          <a:extLst>
            <a:ext uri="{FF2B5EF4-FFF2-40B4-BE49-F238E27FC236}">
              <a16:creationId xmlns:a16="http://schemas.microsoft.com/office/drawing/2014/main" xmlns="" id="{1DCB6078-082A-4CB4-8795-5242AF0F91B8}"/>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49" name="Text Box 15">
          <a:extLst>
            <a:ext uri="{FF2B5EF4-FFF2-40B4-BE49-F238E27FC236}">
              <a16:creationId xmlns:a16="http://schemas.microsoft.com/office/drawing/2014/main" xmlns="" id="{43D731FD-5459-499B-AC98-9D5D027A480A}"/>
            </a:ext>
          </a:extLst>
        </xdr:cNvPr>
        <xdr:cNvSpPr txBox="1">
          <a:spLocks noChangeArrowheads="1"/>
        </xdr:cNvSpPr>
      </xdr:nvSpPr>
      <xdr:spPr bwMode="auto">
        <a:xfrm>
          <a:off x="43624500" y="127158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50" name="Text Box 15">
          <a:extLst>
            <a:ext uri="{FF2B5EF4-FFF2-40B4-BE49-F238E27FC236}">
              <a16:creationId xmlns:a16="http://schemas.microsoft.com/office/drawing/2014/main" xmlns="" id="{9577C71C-11EC-49F3-9CFD-E7FB67D90829}"/>
            </a:ext>
          </a:extLst>
        </xdr:cNvPr>
        <xdr:cNvSpPr txBox="1">
          <a:spLocks noChangeArrowheads="1"/>
        </xdr:cNvSpPr>
      </xdr:nvSpPr>
      <xdr:spPr bwMode="auto">
        <a:xfrm>
          <a:off x="43624500" y="127158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51" name="Text Box 15">
          <a:extLst>
            <a:ext uri="{FF2B5EF4-FFF2-40B4-BE49-F238E27FC236}">
              <a16:creationId xmlns:a16="http://schemas.microsoft.com/office/drawing/2014/main" xmlns="" id="{245F6FB8-0CF7-4254-B08F-87E6D5599E15}"/>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2" name="Text Box 15">
          <a:extLst>
            <a:ext uri="{FF2B5EF4-FFF2-40B4-BE49-F238E27FC236}">
              <a16:creationId xmlns:a16="http://schemas.microsoft.com/office/drawing/2014/main" xmlns="" id="{FBA9153A-F076-44B6-864C-51E8CDB1D5B5}"/>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53" name="Text Box 15">
          <a:extLst>
            <a:ext uri="{FF2B5EF4-FFF2-40B4-BE49-F238E27FC236}">
              <a16:creationId xmlns:a16="http://schemas.microsoft.com/office/drawing/2014/main" xmlns="" id="{0C5B947E-CB94-4B86-8030-805B9A9F3C96}"/>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4" name="Text Box 15">
          <a:extLst>
            <a:ext uri="{FF2B5EF4-FFF2-40B4-BE49-F238E27FC236}">
              <a16:creationId xmlns:a16="http://schemas.microsoft.com/office/drawing/2014/main" xmlns="" id="{AA5A33C6-9C24-4961-A518-6A80DF1E7D52}"/>
            </a:ext>
            <a:ext uri="{147F2762-F138-4A5C-976F-8EAC2B608ADB}">
              <a16:predDERef xmlns:a16="http://schemas.microsoft.com/office/drawing/2014/main" xmlns="" pred="{00000000-0008-0000-0200-00009C00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97629</xdr:colOff>
      <xdr:row>15</xdr:row>
      <xdr:rowOff>311331</xdr:rowOff>
    </xdr:to>
    <xdr:sp macro="" textlink="">
      <xdr:nvSpPr>
        <xdr:cNvPr id="155" name="Text Box 15">
          <a:extLst>
            <a:ext uri="{FF2B5EF4-FFF2-40B4-BE49-F238E27FC236}">
              <a16:creationId xmlns:a16="http://schemas.microsoft.com/office/drawing/2014/main" xmlns="" id="{C7C97CDF-0907-4E0A-8705-A10545C5D1DA}"/>
            </a:ext>
          </a:extLst>
        </xdr:cNvPr>
        <xdr:cNvSpPr txBox="1">
          <a:spLocks noChangeArrowheads="1"/>
        </xdr:cNvSpPr>
      </xdr:nvSpPr>
      <xdr:spPr bwMode="auto">
        <a:xfrm>
          <a:off x="23060025" y="8569325"/>
          <a:ext cx="97629"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56" name="Text Box 15">
          <a:extLst>
            <a:ext uri="{FF2B5EF4-FFF2-40B4-BE49-F238E27FC236}">
              <a16:creationId xmlns:a16="http://schemas.microsoft.com/office/drawing/2014/main" xmlns="" id="{A7C33DD4-96B3-4702-BB53-10BA6124DFAC}"/>
            </a:ext>
          </a:extLst>
        </xdr:cNvPr>
        <xdr:cNvSpPr txBox="1">
          <a:spLocks noChangeArrowheads="1"/>
        </xdr:cNvSpPr>
      </xdr:nvSpPr>
      <xdr:spPr bwMode="auto">
        <a:xfrm>
          <a:off x="23060025" y="8569325"/>
          <a:ext cx="97629"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57" name="Text Box 15">
          <a:extLst>
            <a:ext uri="{FF2B5EF4-FFF2-40B4-BE49-F238E27FC236}">
              <a16:creationId xmlns:a16="http://schemas.microsoft.com/office/drawing/2014/main" xmlns="" id="{13DAC453-41E6-480C-AF10-04422098418D}"/>
            </a:ext>
          </a:extLst>
        </xdr:cNvPr>
        <xdr:cNvSpPr txBox="1">
          <a:spLocks noChangeArrowheads="1"/>
        </xdr:cNvSpPr>
      </xdr:nvSpPr>
      <xdr:spPr bwMode="auto">
        <a:xfrm>
          <a:off x="23060025" y="8569325"/>
          <a:ext cx="97629"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58" name="Text Box 15">
          <a:extLst>
            <a:ext uri="{FF2B5EF4-FFF2-40B4-BE49-F238E27FC236}">
              <a16:creationId xmlns:a16="http://schemas.microsoft.com/office/drawing/2014/main" xmlns="" id="{A38DD871-8EC3-4C5F-9479-CD2F4018E023}"/>
            </a:ext>
          </a:extLst>
        </xdr:cNvPr>
        <xdr:cNvSpPr txBox="1">
          <a:spLocks noChangeArrowheads="1"/>
        </xdr:cNvSpPr>
      </xdr:nvSpPr>
      <xdr:spPr bwMode="auto">
        <a:xfrm>
          <a:off x="23060025" y="8569325"/>
          <a:ext cx="97629"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59" name="Text Box 15">
          <a:extLst>
            <a:ext uri="{FF2B5EF4-FFF2-40B4-BE49-F238E27FC236}">
              <a16:creationId xmlns:a16="http://schemas.microsoft.com/office/drawing/2014/main" xmlns="" id="{FDB60454-D148-48E3-9DDC-E193BFA7F02D}"/>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0" name="Text Box 15">
          <a:extLst>
            <a:ext uri="{FF2B5EF4-FFF2-40B4-BE49-F238E27FC236}">
              <a16:creationId xmlns:a16="http://schemas.microsoft.com/office/drawing/2014/main" xmlns="" id="{F481509B-2CD5-4EA1-8B47-E527DFE0174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97630</xdr:colOff>
      <xdr:row>16</xdr:row>
      <xdr:rowOff>112531</xdr:rowOff>
    </xdr:to>
    <xdr:sp macro="" textlink="">
      <xdr:nvSpPr>
        <xdr:cNvPr id="161" name="Text Box 15">
          <a:extLst>
            <a:ext uri="{FF2B5EF4-FFF2-40B4-BE49-F238E27FC236}">
              <a16:creationId xmlns:a16="http://schemas.microsoft.com/office/drawing/2014/main" xmlns="" id="{962FD486-B8A6-45F2-8AB8-DD19DBACA165}"/>
            </a:ext>
          </a:extLst>
        </xdr:cNvPr>
        <xdr:cNvSpPr txBox="1">
          <a:spLocks noChangeArrowheads="1"/>
        </xdr:cNvSpPr>
      </xdr:nvSpPr>
      <xdr:spPr bwMode="auto">
        <a:xfrm>
          <a:off x="43624500" y="127158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2" name="Text Box 15">
          <a:extLst>
            <a:ext uri="{FF2B5EF4-FFF2-40B4-BE49-F238E27FC236}">
              <a16:creationId xmlns:a16="http://schemas.microsoft.com/office/drawing/2014/main" xmlns="" id="{E045A14B-71D0-4DD9-8678-8D9C41190969}"/>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3" name="Text Box 15">
          <a:extLst>
            <a:ext uri="{FF2B5EF4-FFF2-40B4-BE49-F238E27FC236}">
              <a16:creationId xmlns:a16="http://schemas.microsoft.com/office/drawing/2014/main" xmlns="" id="{BACE5E5E-D286-4784-AB12-3493D77886E8}"/>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4" name="Text Box 15">
          <a:extLst>
            <a:ext uri="{FF2B5EF4-FFF2-40B4-BE49-F238E27FC236}">
              <a16:creationId xmlns:a16="http://schemas.microsoft.com/office/drawing/2014/main" xmlns="" id="{84D04A1B-4052-4186-AC30-F63DF6E99C56}"/>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5" name="Text Box 15">
          <a:extLst>
            <a:ext uri="{FF2B5EF4-FFF2-40B4-BE49-F238E27FC236}">
              <a16:creationId xmlns:a16="http://schemas.microsoft.com/office/drawing/2014/main" xmlns="" id="{42BA3441-881D-4EB5-AFD9-5240C53D831D}"/>
            </a:ext>
          </a:extLst>
        </xdr:cNvPr>
        <xdr:cNvSpPr txBox="1">
          <a:spLocks noChangeArrowheads="1"/>
        </xdr:cNvSpPr>
      </xdr:nvSpPr>
      <xdr:spPr bwMode="auto">
        <a:xfrm>
          <a:off x="23060025" y="12588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6" name="Text Box 15">
          <a:extLst>
            <a:ext uri="{FF2B5EF4-FFF2-40B4-BE49-F238E27FC236}">
              <a16:creationId xmlns:a16="http://schemas.microsoft.com/office/drawing/2014/main" xmlns="" id="{F2F8B0BB-E41D-49F7-AAF7-1AE2EEBB7D50}"/>
            </a:ext>
          </a:extLst>
        </xdr:cNvPr>
        <xdr:cNvSpPr txBox="1">
          <a:spLocks noChangeArrowheads="1"/>
        </xdr:cNvSpPr>
      </xdr:nvSpPr>
      <xdr:spPr bwMode="auto">
        <a:xfrm>
          <a:off x="23060025" y="12588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7" name="Text Box 15">
          <a:extLst>
            <a:ext uri="{FF2B5EF4-FFF2-40B4-BE49-F238E27FC236}">
              <a16:creationId xmlns:a16="http://schemas.microsoft.com/office/drawing/2014/main" xmlns="" id="{52FD8115-74DC-45F1-BA0F-42CA6116900D}"/>
            </a:ext>
          </a:extLst>
        </xdr:cNvPr>
        <xdr:cNvSpPr txBox="1">
          <a:spLocks noChangeArrowheads="1"/>
        </xdr:cNvSpPr>
      </xdr:nvSpPr>
      <xdr:spPr bwMode="auto">
        <a:xfrm>
          <a:off x="23060025" y="12588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8" name="Text Box 15">
          <a:extLst>
            <a:ext uri="{FF2B5EF4-FFF2-40B4-BE49-F238E27FC236}">
              <a16:creationId xmlns:a16="http://schemas.microsoft.com/office/drawing/2014/main" xmlns="" id="{38A5A19C-53E4-44D2-8F09-26C8ED648AD0}"/>
            </a:ext>
          </a:extLst>
        </xdr:cNvPr>
        <xdr:cNvSpPr txBox="1">
          <a:spLocks noChangeArrowheads="1"/>
        </xdr:cNvSpPr>
      </xdr:nvSpPr>
      <xdr:spPr bwMode="auto">
        <a:xfrm>
          <a:off x="23060025" y="12588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9" name="Text Box 15">
          <a:extLst>
            <a:ext uri="{FF2B5EF4-FFF2-40B4-BE49-F238E27FC236}">
              <a16:creationId xmlns:a16="http://schemas.microsoft.com/office/drawing/2014/main" xmlns="" id="{9258EFE1-EBDF-4204-BA66-5D40D205A086}"/>
            </a:ext>
          </a:extLst>
        </xdr:cNvPr>
        <xdr:cNvSpPr txBox="1">
          <a:spLocks noChangeArrowheads="1"/>
        </xdr:cNvSpPr>
      </xdr:nvSpPr>
      <xdr:spPr bwMode="auto">
        <a:xfrm>
          <a:off x="23060025" y="12588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0" name="Text Box 15">
          <a:extLst>
            <a:ext uri="{FF2B5EF4-FFF2-40B4-BE49-F238E27FC236}">
              <a16:creationId xmlns:a16="http://schemas.microsoft.com/office/drawing/2014/main" xmlns="" id="{1302F3C4-940B-42A0-959D-8898C8813CB5}"/>
            </a:ext>
          </a:extLst>
        </xdr:cNvPr>
        <xdr:cNvSpPr txBox="1">
          <a:spLocks noChangeArrowheads="1"/>
        </xdr:cNvSpPr>
      </xdr:nvSpPr>
      <xdr:spPr bwMode="auto">
        <a:xfrm>
          <a:off x="23060025" y="12588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1" name="Text Box 15">
          <a:extLst>
            <a:ext uri="{FF2B5EF4-FFF2-40B4-BE49-F238E27FC236}">
              <a16:creationId xmlns:a16="http://schemas.microsoft.com/office/drawing/2014/main" xmlns="" id="{0E4D9EFA-3660-4BC4-B124-B5B48DC620A7}"/>
            </a:ext>
          </a:extLst>
        </xdr:cNvPr>
        <xdr:cNvSpPr txBox="1">
          <a:spLocks noChangeArrowheads="1"/>
        </xdr:cNvSpPr>
      </xdr:nvSpPr>
      <xdr:spPr bwMode="auto">
        <a:xfrm>
          <a:off x="23060025" y="12588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2" name="Text Box 15">
          <a:extLst>
            <a:ext uri="{FF2B5EF4-FFF2-40B4-BE49-F238E27FC236}">
              <a16:creationId xmlns:a16="http://schemas.microsoft.com/office/drawing/2014/main" xmlns="" id="{D7EB0E0A-6839-42DF-9A58-E4DE66BF54F4}"/>
            </a:ext>
            <a:ext uri="{147F2762-F138-4A5C-976F-8EAC2B608ADB}">
              <a16:predDERef xmlns:a16="http://schemas.microsoft.com/office/drawing/2014/main" xmlns="" pred="{00000000-0008-0000-0200-0000AE000000}"/>
            </a:ext>
          </a:extLst>
        </xdr:cNvPr>
        <xdr:cNvSpPr txBox="1">
          <a:spLocks noChangeArrowheads="1"/>
        </xdr:cNvSpPr>
      </xdr:nvSpPr>
      <xdr:spPr bwMode="auto">
        <a:xfrm>
          <a:off x="23060025" y="12715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3" name="Text Box 15">
          <a:extLst>
            <a:ext uri="{FF2B5EF4-FFF2-40B4-BE49-F238E27FC236}">
              <a16:creationId xmlns:a16="http://schemas.microsoft.com/office/drawing/2014/main" xmlns="" id="{82DDF386-0899-4E47-8B59-2563555FD23E}"/>
            </a:ext>
            <a:ext uri="{147F2762-F138-4A5C-976F-8EAC2B608ADB}">
              <a16:predDERef xmlns:a16="http://schemas.microsoft.com/office/drawing/2014/main" xmlns="" pred="{00000000-0008-0000-0200-0000AF000000}"/>
            </a:ext>
          </a:extLst>
        </xdr:cNvPr>
        <xdr:cNvSpPr txBox="1">
          <a:spLocks noChangeArrowheads="1"/>
        </xdr:cNvSpPr>
      </xdr:nvSpPr>
      <xdr:spPr bwMode="auto">
        <a:xfrm>
          <a:off x="23060025" y="12715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4" name="Text Box 15">
          <a:extLst>
            <a:ext uri="{FF2B5EF4-FFF2-40B4-BE49-F238E27FC236}">
              <a16:creationId xmlns:a16="http://schemas.microsoft.com/office/drawing/2014/main" xmlns="" id="{8785FFE9-4E0C-4046-BC28-0AE76ABC9182}"/>
            </a:ext>
            <a:ext uri="{147F2762-F138-4A5C-976F-8EAC2B608ADB}">
              <a16:predDERef xmlns:a16="http://schemas.microsoft.com/office/drawing/2014/main" xmlns="" pred="{00000000-0008-0000-0200-0000B0000000}"/>
            </a:ext>
          </a:extLst>
        </xdr:cNvPr>
        <xdr:cNvSpPr txBox="1">
          <a:spLocks noChangeArrowheads="1"/>
        </xdr:cNvSpPr>
      </xdr:nvSpPr>
      <xdr:spPr bwMode="auto">
        <a:xfrm>
          <a:off x="23060025" y="12715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5" name="Text Box 15">
          <a:extLst>
            <a:ext uri="{FF2B5EF4-FFF2-40B4-BE49-F238E27FC236}">
              <a16:creationId xmlns:a16="http://schemas.microsoft.com/office/drawing/2014/main" xmlns="" id="{5B0DFDCA-711D-44EE-855D-631E412C85A9}"/>
            </a:ext>
            <a:ext uri="{147F2762-F138-4A5C-976F-8EAC2B608ADB}">
              <a16:predDERef xmlns:a16="http://schemas.microsoft.com/office/drawing/2014/main" xmlns="" pred="{00000000-0008-0000-0200-0000B1000000}"/>
            </a:ext>
          </a:extLst>
        </xdr:cNvPr>
        <xdr:cNvSpPr txBox="1">
          <a:spLocks noChangeArrowheads="1"/>
        </xdr:cNvSpPr>
      </xdr:nvSpPr>
      <xdr:spPr bwMode="auto">
        <a:xfrm>
          <a:off x="23060025" y="12715875"/>
          <a:ext cx="97629"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6" name="Text Box 15">
          <a:extLst>
            <a:ext uri="{FF2B5EF4-FFF2-40B4-BE49-F238E27FC236}">
              <a16:creationId xmlns:a16="http://schemas.microsoft.com/office/drawing/2014/main" xmlns="" id="{8405D4D7-0BC3-42C0-A7A5-0CA89A6EDC82}"/>
            </a:ext>
            <a:ext uri="{147F2762-F138-4A5C-976F-8EAC2B608ADB}">
              <a16:predDERef xmlns:a16="http://schemas.microsoft.com/office/drawing/2014/main" xmlns="" pred="{00000000-0008-0000-0200-0000B2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7" name="Text Box 15">
          <a:extLst>
            <a:ext uri="{FF2B5EF4-FFF2-40B4-BE49-F238E27FC236}">
              <a16:creationId xmlns:a16="http://schemas.microsoft.com/office/drawing/2014/main" xmlns="" id="{046971A8-EEFC-4647-9DD6-09812B7B71DB}"/>
            </a:ext>
            <a:ext uri="{147F2762-F138-4A5C-976F-8EAC2B608ADB}">
              <a16:predDERef xmlns:a16="http://schemas.microsoft.com/office/drawing/2014/main" xmlns="" pred="{00000000-0008-0000-0200-0000B3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8" name="Text Box 15">
          <a:extLst>
            <a:ext uri="{FF2B5EF4-FFF2-40B4-BE49-F238E27FC236}">
              <a16:creationId xmlns:a16="http://schemas.microsoft.com/office/drawing/2014/main" xmlns="" id="{9835BB24-38AE-4ACB-AF3F-C0C6F503389E}"/>
            </a:ext>
            <a:ext uri="{147F2762-F138-4A5C-976F-8EAC2B608ADB}">
              <a16:predDERef xmlns:a16="http://schemas.microsoft.com/office/drawing/2014/main" xmlns="" pred="{00000000-0008-0000-0200-0000B4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9" name="Text Box 15">
          <a:extLst>
            <a:ext uri="{FF2B5EF4-FFF2-40B4-BE49-F238E27FC236}">
              <a16:creationId xmlns:a16="http://schemas.microsoft.com/office/drawing/2014/main" xmlns="" id="{BEB41C87-FE3F-48B0-ACBD-ECDA3C862B57}"/>
            </a:ext>
            <a:ext uri="{147F2762-F138-4A5C-976F-8EAC2B608ADB}">
              <a16:predDERef xmlns:a16="http://schemas.microsoft.com/office/drawing/2014/main" xmlns="" pred="{00000000-0008-0000-0200-0000B5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0" name="Text Box 15">
          <a:extLst>
            <a:ext uri="{FF2B5EF4-FFF2-40B4-BE49-F238E27FC236}">
              <a16:creationId xmlns:a16="http://schemas.microsoft.com/office/drawing/2014/main" xmlns="" id="{CA69669C-B3C5-48F3-B41C-D0713DD689F9}"/>
            </a:ext>
            <a:ext uri="{147F2762-F138-4A5C-976F-8EAC2B608ADB}">
              <a16:predDERef xmlns:a16="http://schemas.microsoft.com/office/drawing/2014/main" xmlns="" pred="{00000000-0008-0000-0200-0000B6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1" name="Text Box 15">
          <a:extLst>
            <a:ext uri="{FF2B5EF4-FFF2-40B4-BE49-F238E27FC236}">
              <a16:creationId xmlns:a16="http://schemas.microsoft.com/office/drawing/2014/main" xmlns="" id="{06D980F0-C14B-4C1C-BBE3-1841E89C8A76}"/>
            </a:ext>
            <a:ext uri="{147F2762-F138-4A5C-976F-8EAC2B608ADB}">
              <a16:predDERef xmlns:a16="http://schemas.microsoft.com/office/drawing/2014/main" xmlns="" pred="{00000000-0008-0000-0200-0000B7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2" name="Text Box 15">
          <a:extLst>
            <a:ext uri="{FF2B5EF4-FFF2-40B4-BE49-F238E27FC236}">
              <a16:creationId xmlns:a16="http://schemas.microsoft.com/office/drawing/2014/main" xmlns="" id="{FF4D78B9-BC37-4525-937F-43D8C6B1DD2F}"/>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3" name="Text Box 15">
          <a:extLst>
            <a:ext uri="{FF2B5EF4-FFF2-40B4-BE49-F238E27FC236}">
              <a16:creationId xmlns:a16="http://schemas.microsoft.com/office/drawing/2014/main" xmlns="" id="{AD59D1F9-2A97-4A51-BBFA-5DF0680E13CF}"/>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4" name="Text Box 15">
          <a:extLst>
            <a:ext uri="{FF2B5EF4-FFF2-40B4-BE49-F238E27FC236}">
              <a16:creationId xmlns:a16="http://schemas.microsoft.com/office/drawing/2014/main" xmlns="" id="{9E27C31B-0CF8-470B-BFC6-3FDEB86B5DBB}"/>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5" name="Text Box 15">
          <a:extLst>
            <a:ext uri="{FF2B5EF4-FFF2-40B4-BE49-F238E27FC236}">
              <a16:creationId xmlns:a16="http://schemas.microsoft.com/office/drawing/2014/main" xmlns="" id="{F6F1C33B-78EB-46DF-9439-98EF3E3F3C11}"/>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6" name="Text Box 15">
          <a:extLst>
            <a:ext uri="{FF2B5EF4-FFF2-40B4-BE49-F238E27FC236}">
              <a16:creationId xmlns:a16="http://schemas.microsoft.com/office/drawing/2014/main" xmlns="" id="{86FBD789-05D4-4CEC-A99E-9ABA035B4542}"/>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7" name="Text Box 15">
          <a:extLst>
            <a:ext uri="{FF2B5EF4-FFF2-40B4-BE49-F238E27FC236}">
              <a16:creationId xmlns:a16="http://schemas.microsoft.com/office/drawing/2014/main" xmlns="" id="{CAF366FD-0ED1-4D88-894D-ED8D20E55C96}"/>
            </a:ext>
          </a:extLst>
        </xdr:cNvPr>
        <xdr:cNvSpPr txBox="1">
          <a:spLocks noChangeArrowheads="1"/>
        </xdr:cNvSpPr>
      </xdr:nvSpPr>
      <xdr:spPr bwMode="auto">
        <a:xfrm>
          <a:off x="23060025" y="8569325"/>
          <a:ext cx="97629"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8" name="Text Box 15">
          <a:extLst>
            <a:ext uri="{FF2B5EF4-FFF2-40B4-BE49-F238E27FC236}">
              <a16:creationId xmlns:a16="http://schemas.microsoft.com/office/drawing/2014/main" xmlns="" id="{376FECE7-D877-48AA-9D7C-8D4A51886B6D}"/>
            </a:ext>
          </a:extLst>
        </xdr:cNvPr>
        <xdr:cNvSpPr txBox="1">
          <a:spLocks noChangeArrowheads="1"/>
        </xdr:cNvSpPr>
      </xdr:nvSpPr>
      <xdr:spPr bwMode="auto">
        <a:xfrm>
          <a:off x="23060025" y="12588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9" name="Text Box 15">
          <a:extLst>
            <a:ext uri="{FF2B5EF4-FFF2-40B4-BE49-F238E27FC236}">
              <a16:creationId xmlns:a16="http://schemas.microsoft.com/office/drawing/2014/main" xmlns="" id="{11145862-0E9B-4E63-9450-398693A432D0}"/>
            </a:ext>
          </a:extLst>
        </xdr:cNvPr>
        <xdr:cNvSpPr txBox="1">
          <a:spLocks noChangeArrowheads="1"/>
        </xdr:cNvSpPr>
      </xdr:nvSpPr>
      <xdr:spPr bwMode="auto">
        <a:xfrm>
          <a:off x="23060025" y="12588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0" name="Text Box 15">
          <a:extLst>
            <a:ext uri="{FF2B5EF4-FFF2-40B4-BE49-F238E27FC236}">
              <a16:creationId xmlns:a16="http://schemas.microsoft.com/office/drawing/2014/main" xmlns="" id="{475A05B4-2275-4271-A06A-6E47A28A0B39}"/>
            </a:ext>
          </a:extLst>
        </xdr:cNvPr>
        <xdr:cNvSpPr txBox="1">
          <a:spLocks noChangeArrowheads="1"/>
        </xdr:cNvSpPr>
      </xdr:nvSpPr>
      <xdr:spPr bwMode="auto">
        <a:xfrm>
          <a:off x="23060025" y="12588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1" name="Text Box 15">
          <a:extLst>
            <a:ext uri="{FF2B5EF4-FFF2-40B4-BE49-F238E27FC236}">
              <a16:creationId xmlns:a16="http://schemas.microsoft.com/office/drawing/2014/main" xmlns="" id="{4220C762-5315-4A52-8261-5A58A76A2993}"/>
            </a:ext>
            <a:ext uri="{147F2762-F138-4A5C-976F-8EAC2B608ADB}">
              <a16:predDERef xmlns:a16="http://schemas.microsoft.com/office/drawing/2014/main" xmlns="" pred="{00000000-0008-0000-0200-0000C1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2" name="Text Box 15">
          <a:extLst>
            <a:ext uri="{FF2B5EF4-FFF2-40B4-BE49-F238E27FC236}">
              <a16:creationId xmlns:a16="http://schemas.microsoft.com/office/drawing/2014/main" xmlns="" id="{0C2DD917-001C-4044-B79C-44E9F1AAC697}"/>
            </a:ext>
            <a:ext uri="{147F2762-F138-4A5C-976F-8EAC2B608ADB}">
              <a16:predDERef xmlns:a16="http://schemas.microsoft.com/office/drawing/2014/main" xmlns="" pred="{00000000-0008-0000-0200-0000C2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3" name="Text Box 15">
          <a:extLst>
            <a:ext uri="{FF2B5EF4-FFF2-40B4-BE49-F238E27FC236}">
              <a16:creationId xmlns:a16="http://schemas.microsoft.com/office/drawing/2014/main" xmlns="" id="{D7684999-36BD-4500-A7C9-1AE74EE34FE9}"/>
            </a:ext>
            <a:ext uri="{147F2762-F138-4A5C-976F-8EAC2B608ADB}">
              <a16:predDERef xmlns:a16="http://schemas.microsoft.com/office/drawing/2014/main" xmlns="" pred="{00000000-0008-0000-0200-0000C3000000}"/>
            </a:ext>
          </a:extLst>
        </xdr:cNvPr>
        <xdr:cNvSpPr txBox="1">
          <a:spLocks noChangeArrowheads="1"/>
        </xdr:cNvSpPr>
      </xdr:nvSpPr>
      <xdr:spPr bwMode="auto">
        <a:xfrm>
          <a:off x="23060025" y="12715875"/>
          <a:ext cx="97629"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4" name="Text Box 15">
          <a:extLst>
            <a:ext uri="{FF2B5EF4-FFF2-40B4-BE49-F238E27FC236}">
              <a16:creationId xmlns:a16="http://schemas.microsoft.com/office/drawing/2014/main" xmlns="" id="{EF7F77CA-0B5F-40EF-997A-888F496D44C9}"/>
            </a:ext>
          </a:extLst>
        </xdr:cNvPr>
        <xdr:cNvSpPr txBox="1">
          <a:spLocks noChangeArrowheads="1"/>
        </xdr:cNvSpPr>
      </xdr:nvSpPr>
      <xdr:spPr bwMode="auto">
        <a:xfrm>
          <a:off x="32985075" y="6686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5" name="Text Box 15">
          <a:extLst>
            <a:ext uri="{FF2B5EF4-FFF2-40B4-BE49-F238E27FC236}">
              <a16:creationId xmlns:a16="http://schemas.microsoft.com/office/drawing/2014/main" xmlns="" id="{E7F5B56C-56AC-4ADA-A7A3-4CECE4C16C4E}"/>
            </a:ext>
          </a:extLst>
        </xdr:cNvPr>
        <xdr:cNvSpPr txBox="1">
          <a:spLocks noChangeArrowheads="1"/>
        </xdr:cNvSpPr>
      </xdr:nvSpPr>
      <xdr:spPr bwMode="auto">
        <a:xfrm>
          <a:off x="32985075" y="6686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6" name="Text Box 15">
          <a:extLst>
            <a:ext uri="{FF2B5EF4-FFF2-40B4-BE49-F238E27FC236}">
              <a16:creationId xmlns:a16="http://schemas.microsoft.com/office/drawing/2014/main" xmlns="" id="{CCFE3624-9882-44CB-B91F-5203300702DF}"/>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197" name="Text Box 15">
          <a:extLst>
            <a:ext uri="{FF2B5EF4-FFF2-40B4-BE49-F238E27FC236}">
              <a16:creationId xmlns:a16="http://schemas.microsoft.com/office/drawing/2014/main" xmlns="" id="{70AB29C9-BF2B-45F8-9249-8220C4F6639D}"/>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98" name="Text Box 16">
          <a:extLst>
            <a:ext uri="{FF2B5EF4-FFF2-40B4-BE49-F238E27FC236}">
              <a16:creationId xmlns:a16="http://schemas.microsoft.com/office/drawing/2014/main" xmlns="" id="{D97B2F33-5DEC-45C9-8FC2-AB461F1E2214}"/>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99" name="Text Box 17">
          <a:extLst>
            <a:ext uri="{FF2B5EF4-FFF2-40B4-BE49-F238E27FC236}">
              <a16:creationId xmlns:a16="http://schemas.microsoft.com/office/drawing/2014/main" xmlns="" id="{F9EC11A7-2DF4-4249-8025-5B1570C45170}"/>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0" name="Text Box 18">
          <a:extLst>
            <a:ext uri="{FF2B5EF4-FFF2-40B4-BE49-F238E27FC236}">
              <a16:creationId xmlns:a16="http://schemas.microsoft.com/office/drawing/2014/main" xmlns="" id="{867B23C4-8577-444F-89E0-A92645522006}"/>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9">
          <a:extLst>
            <a:ext uri="{FF2B5EF4-FFF2-40B4-BE49-F238E27FC236}">
              <a16:creationId xmlns:a16="http://schemas.microsoft.com/office/drawing/2014/main" xmlns="" id="{B51118D9-89C2-413D-8E72-2E70A2F91B09}"/>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2" name="Text Box 15">
          <a:extLst>
            <a:ext uri="{FF2B5EF4-FFF2-40B4-BE49-F238E27FC236}">
              <a16:creationId xmlns:a16="http://schemas.microsoft.com/office/drawing/2014/main" xmlns="" id="{7F5F6263-AA70-4551-AE42-C5C7D1988A5C}"/>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6">
          <a:extLst>
            <a:ext uri="{FF2B5EF4-FFF2-40B4-BE49-F238E27FC236}">
              <a16:creationId xmlns:a16="http://schemas.microsoft.com/office/drawing/2014/main" xmlns="" id="{653065C7-FAA0-4A6F-A09A-99309495EB4C}"/>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7">
          <a:extLst>
            <a:ext uri="{FF2B5EF4-FFF2-40B4-BE49-F238E27FC236}">
              <a16:creationId xmlns:a16="http://schemas.microsoft.com/office/drawing/2014/main" xmlns="" id="{A0E736D2-3EEB-4218-9058-F728E9586A42}"/>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5" name="Text Box 18">
          <a:extLst>
            <a:ext uri="{FF2B5EF4-FFF2-40B4-BE49-F238E27FC236}">
              <a16:creationId xmlns:a16="http://schemas.microsoft.com/office/drawing/2014/main" xmlns="" id="{0E84F773-65E8-4D32-975D-99C661FBF87F}"/>
            </a:ext>
          </a:extLst>
        </xdr:cNvPr>
        <xdr:cNvSpPr txBox="1">
          <a:spLocks noChangeArrowheads="1"/>
        </xdr:cNvSpPr>
      </xdr:nvSpPr>
      <xdr:spPr bwMode="auto">
        <a:xfrm>
          <a:off x="35215512" y="7835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6" name="Text Box 15">
          <a:extLst>
            <a:ext uri="{FF2B5EF4-FFF2-40B4-BE49-F238E27FC236}">
              <a16:creationId xmlns:a16="http://schemas.microsoft.com/office/drawing/2014/main" xmlns="" id="{7591F755-499E-40F3-A273-F073D8E49B42}"/>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07" name="Text Box 15">
          <a:extLst>
            <a:ext uri="{FF2B5EF4-FFF2-40B4-BE49-F238E27FC236}">
              <a16:creationId xmlns:a16="http://schemas.microsoft.com/office/drawing/2014/main" xmlns="" id="{07477EDC-8899-4E8B-9F5C-DA84AFB82FD6}"/>
            </a:ext>
          </a:extLst>
        </xdr:cNvPr>
        <xdr:cNvSpPr txBox="1">
          <a:spLocks noChangeArrowheads="1"/>
        </xdr:cNvSpPr>
      </xdr:nvSpPr>
      <xdr:spPr bwMode="auto">
        <a:xfrm>
          <a:off x="35213925" y="6686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08" name="Text Box 15">
          <a:extLst>
            <a:ext uri="{FF2B5EF4-FFF2-40B4-BE49-F238E27FC236}">
              <a16:creationId xmlns:a16="http://schemas.microsoft.com/office/drawing/2014/main" xmlns="" id="{CEA7805B-9DFB-4565-9035-1AD3555B3716}"/>
            </a:ext>
          </a:extLst>
        </xdr:cNvPr>
        <xdr:cNvSpPr txBox="1">
          <a:spLocks noChangeArrowheads="1"/>
        </xdr:cNvSpPr>
      </xdr:nvSpPr>
      <xdr:spPr bwMode="auto">
        <a:xfrm>
          <a:off x="35213925" y="6686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09" name="Text Box 15">
          <a:extLst>
            <a:ext uri="{FF2B5EF4-FFF2-40B4-BE49-F238E27FC236}">
              <a16:creationId xmlns:a16="http://schemas.microsoft.com/office/drawing/2014/main" xmlns="" id="{BBB71BC7-B39D-4E10-8A2E-311B60546FED}"/>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0" name="Text Box 15">
          <a:extLst>
            <a:ext uri="{FF2B5EF4-FFF2-40B4-BE49-F238E27FC236}">
              <a16:creationId xmlns:a16="http://schemas.microsoft.com/office/drawing/2014/main" xmlns="" id="{02FFA384-23EC-4569-B924-6A9E7CFC2E96}"/>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11" name="Text Box 15">
          <a:extLst>
            <a:ext uri="{FF2B5EF4-FFF2-40B4-BE49-F238E27FC236}">
              <a16:creationId xmlns:a16="http://schemas.microsoft.com/office/drawing/2014/main" xmlns="" id="{56A9BFDF-73E1-4761-A5AD-E1B643925736}"/>
            </a:ext>
          </a:extLst>
        </xdr:cNvPr>
        <xdr:cNvSpPr txBox="1">
          <a:spLocks noChangeArrowheads="1"/>
        </xdr:cNvSpPr>
      </xdr:nvSpPr>
      <xdr:spPr bwMode="auto">
        <a:xfrm>
          <a:off x="32985075" y="10334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657225</xdr:colOff>
      <xdr:row>16</xdr:row>
      <xdr:rowOff>0</xdr:rowOff>
    </xdr:from>
    <xdr:ext cx="95250" cy="171450"/>
    <xdr:sp macro="" textlink="">
      <xdr:nvSpPr>
        <xdr:cNvPr id="212" name="Text Box 17">
          <a:extLst>
            <a:ext uri="{FF2B5EF4-FFF2-40B4-BE49-F238E27FC236}">
              <a16:creationId xmlns:a16="http://schemas.microsoft.com/office/drawing/2014/main" xmlns="" id="{7A500E01-D653-4A04-A949-E6C1C3B29484}"/>
            </a:ext>
          </a:extLst>
        </xdr:cNvPr>
        <xdr:cNvSpPr txBox="1">
          <a:spLocks noChangeArrowheads="1"/>
        </xdr:cNvSpPr>
      </xdr:nvSpPr>
      <xdr:spPr bwMode="auto">
        <a:xfrm>
          <a:off x="32985075" y="102346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642937</xdr:colOff>
      <xdr:row>16</xdr:row>
      <xdr:rowOff>0</xdr:rowOff>
    </xdr:from>
    <xdr:ext cx="95250" cy="171450"/>
    <xdr:sp macro="" textlink="">
      <xdr:nvSpPr>
        <xdr:cNvPr id="213" name="Text Box 18">
          <a:extLst>
            <a:ext uri="{FF2B5EF4-FFF2-40B4-BE49-F238E27FC236}">
              <a16:creationId xmlns:a16="http://schemas.microsoft.com/office/drawing/2014/main" xmlns="" id="{9A7A9848-19C2-46ED-B652-78D33CA8A591}"/>
            </a:ext>
          </a:extLst>
        </xdr:cNvPr>
        <xdr:cNvSpPr txBox="1">
          <a:spLocks noChangeArrowheads="1"/>
        </xdr:cNvSpPr>
      </xdr:nvSpPr>
      <xdr:spPr bwMode="auto">
        <a:xfrm>
          <a:off x="32970787" y="10560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14" name="Text Box 15">
          <a:extLst>
            <a:ext uri="{FF2B5EF4-FFF2-40B4-BE49-F238E27FC236}">
              <a16:creationId xmlns:a16="http://schemas.microsoft.com/office/drawing/2014/main" xmlns="" id="{82FCF97E-AB45-4D68-8B1C-EA87B27A8F48}"/>
            </a:ext>
          </a:extLst>
        </xdr:cNvPr>
        <xdr:cNvSpPr txBox="1">
          <a:spLocks noChangeArrowheads="1"/>
        </xdr:cNvSpPr>
      </xdr:nvSpPr>
      <xdr:spPr bwMode="auto">
        <a:xfrm>
          <a:off x="32985075" y="10334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15" name="Text Box 15">
          <a:extLst>
            <a:ext uri="{FF2B5EF4-FFF2-40B4-BE49-F238E27FC236}">
              <a16:creationId xmlns:a16="http://schemas.microsoft.com/office/drawing/2014/main" xmlns="" id="{6C5E3B79-5E81-4DA5-A0D6-B0B5C5BC8886}"/>
            </a:ext>
          </a:extLst>
        </xdr:cNvPr>
        <xdr:cNvSpPr txBox="1">
          <a:spLocks noChangeArrowheads="1"/>
        </xdr:cNvSpPr>
      </xdr:nvSpPr>
      <xdr:spPr bwMode="auto">
        <a:xfrm>
          <a:off x="32985075" y="9220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16" name="Text Box 15">
          <a:extLst>
            <a:ext uri="{FF2B5EF4-FFF2-40B4-BE49-F238E27FC236}">
              <a16:creationId xmlns:a16="http://schemas.microsoft.com/office/drawing/2014/main" xmlns="" id="{FB102BD6-A80B-4DD1-A6B7-81B0BF3DF376}"/>
            </a:ext>
          </a:extLst>
        </xdr:cNvPr>
        <xdr:cNvSpPr txBox="1">
          <a:spLocks noChangeArrowheads="1"/>
        </xdr:cNvSpPr>
      </xdr:nvSpPr>
      <xdr:spPr bwMode="auto">
        <a:xfrm>
          <a:off x="32985075" y="92202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17" name="Text Box 16">
          <a:extLst>
            <a:ext uri="{FF2B5EF4-FFF2-40B4-BE49-F238E27FC236}">
              <a16:creationId xmlns:a16="http://schemas.microsoft.com/office/drawing/2014/main" xmlns="" id="{F3743747-B027-4D07-92D6-4D56327E9F9A}"/>
            </a:ext>
          </a:extLst>
        </xdr:cNvPr>
        <xdr:cNvSpPr txBox="1">
          <a:spLocks noChangeArrowheads="1"/>
        </xdr:cNvSpPr>
      </xdr:nvSpPr>
      <xdr:spPr bwMode="auto">
        <a:xfrm>
          <a:off x="3298507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18" name="Text Box 17">
          <a:extLst>
            <a:ext uri="{FF2B5EF4-FFF2-40B4-BE49-F238E27FC236}">
              <a16:creationId xmlns:a16="http://schemas.microsoft.com/office/drawing/2014/main" xmlns="" id="{DDC7AA98-8EE3-455C-A329-B98693EAA31E}"/>
            </a:ext>
          </a:extLst>
        </xdr:cNvPr>
        <xdr:cNvSpPr txBox="1">
          <a:spLocks noChangeArrowheads="1"/>
        </xdr:cNvSpPr>
      </xdr:nvSpPr>
      <xdr:spPr bwMode="auto">
        <a:xfrm>
          <a:off x="3298507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19" name="Text Box 18">
          <a:extLst>
            <a:ext uri="{FF2B5EF4-FFF2-40B4-BE49-F238E27FC236}">
              <a16:creationId xmlns:a16="http://schemas.microsoft.com/office/drawing/2014/main" xmlns="" id="{E52B41DC-EA0A-4624-8754-C7707D8F3536}"/>
            </a:ext>
          </a:extLst>
        </xdr:cNvPr>
        <xdr:cNvSpPr txBox="1">
          <a:spLocks noChangeArrowheads="1"/>
        </xdr:cNvSpPr>
      </xdr:nvSpPr>
      <xdr:spPr bwMode="auto">
        <a:xfrm>
          <a:off x="3298507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0" name="Text Box 19">
          <a:extLst>
            <a:ext uri="{FF2B5EF4-FFF2-40B4-BE49-F238E27FC236}">
              <a16:creationId xmlns:a16="http://schemas.microsoft.com/office/drawing/2014/main" xmlns="" id="{F2B6F507-6E27-409A-90F4-B3339778B70C}"/>
            </a:ext>
          </a:extLst>
        </xdr:cNvPr>
        <xdr:cNvSpPr txBox="1">
          <a:spLocks noChangeArrowheads="1"/>
        </xdr:cNvSpPr>
      </xdr:nvSpPr>
      <xdr:spPr bwMode="auto">
        <a:xfrm>
          <a:off x="3298507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1" name="Text Box 15">
          <a:extLst>
            <a:ext uri="{FF2B5EF4-FFF2-40B4-BE49-F238E27FC236}">
              <a16:creationId xmlns:a16="http://schemas.microsoft.com/office/drawing/2014/main" xmlns="" id="{C65174DC-45B8-49F7-87D8-C697AFE8D835}"/>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2" name="Text Box 16">
          <a:extLst>
            <a:ext uri="{FF2B5EF4-FFF2-40B4-BE49-F238E27FC236}">
              <a16:creationId xmlns:a16="http://schemas.microsoft.com/office/drawing/2014/main" xmlns="" id="{93050A94-901B-4F3E-AAD4-2EB7A813F5D4}"/>
            </a:ext>
          </a:extLst>
        </xdr:cNvPr>
        <xdr:cNvSpPr txBox="1">
          <a:spLocks noChangeArrowheads="1"/>
        </xdr:cNvSpPr>
      </xdr:nvSpPr>
      <xdr:spPr bwMode="auto">
        <a:xfrm>
          <a:off x="3298507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3" name="Text Box 17">
          <a:extLst>
            <a:ext uri="{FF2B5EF4-FFF2-40B4-BE49-F238E27FC236}">
              <a16:creationId xmlns:a16="http://schemas.microsoft.com/office/drawing/2014/main" xmlns="" id="{FC1F7E44-59DA-43C2-A8F1-ED663756E07A}"/>
            </a:ext>
          </a:extLst>
        </xdr:cNvPr>
        <xdr:cNvSpPr txBox="1">
          <a:spLocks noChangeArrowheads="1"/>
        </xdr:cNvSpPr>
      </xdr:nvSpPr>
      <xdr:spPr bwMode="auto">
        <a:xfrm>
          <a:off x="3298507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24" name="Text Box 18">
          <a:extLst>
            <a:ext uri="{FF2B5EF4-FFF2-40B4-BE49-F238E27FC236}">
              <a16:creationId xmlns:a16="http://schemas.microsoft.com/office/drawing/2014/main" xmlns="" id="{CAD98449-1436-4DF9-9FA1-5D2B8E1AA829}"/>
            </a:ext>
          </a:extLst>
        </xdr:cNvPr>
        <xdr:cNvSpPr txBox="1">
          <a:spLocks noChangeArrowheads="1"/>
        </xdr:cNvSpPr>
      </xdr:nvSpPr>
      <xdr:spPr bwMode="auto">
        <a:xfrm>
          <a:off x="32986662" y="1082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5" name="Text Box 15">
          <a:extLst>
            <a:ext uri="{FF2B5EF4-FFF2-40B4-BE49-F238E27FC236}">
              <a16:creationId xmlns:a16="http://schemas.microsoft.com/office/drawing/2014/main" xmlns="" id="{DAAC7EBA-BD9E-4A0A-B0F0-BADE0B212D37}"/>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6" name="Text Box 15">
          <a:extLst>
            <a:ext uri="{FF2B5EF4-FFF2-40B4-BE49-F238E27FC236}">
              <a16:creationId xmlns:a16="http://schemas.microsoft.com/office/drawing/2014/main" xmlns="" id="{EFF31DF9-22AB-4DB2-8194-D1419A9455B3}"/>
            </a:ext>
          </a:extLst>
        </xdr:cNvPr>
        <xdr:cNvSpPr txBox="1">
          <a:spLocks noChangeArrowheads="1"/>
        </xdr:cNvSpPr>
      </xdr:nvSpPr>
      <xdr:spPr bwMode="auto">
        <a:xfrm>
          <a:off x="32985075" y="10334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7" name="Text Box 15">
          <a:extLst>
            <a:ext uri="{FF2B5EF4-FFF2-40B4-BE49-F238E27FC236}">
              <a16:creationId xmlns:a16="http://schemas.microsoft.com/office/drawing/2014/main" xmlns="" id="{FB524563-BE3E-47C6-84C8-23736277DEFD}"/>
            </a:ext>
          </a:extLst>
        </xdr:cNvPr>
        <xdr:cNvSpPr txBox="1">
          <a:spLocks noChangeArrowheads="1"/>
        </xdr:cNvSpPr>
      </xdr:nvSpPr>
      <xdr:spPr bwMode="auto">
        <a:xfrm>
          <a:off x="32985075" y="10334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8" name="Text Box 16">
          <a:extLst>
            <a:ext uri="{FF2B5EF4-FFF2-40B4-BE49-F238E27FC236}">
              <a16:creationId xmlns:a16="http://schemas.microsoft.com/office/drawing/2014/main" xmlns="" id="{A771E028-878A-4DEC-BF5B-51B2195D5562}"/>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9" name="Text Box 17">
          <a:extLst>
            <a:ext uri="{FF2B5EF4-FFF2-40B4-BE49-F238E27FC236}">
              <a16:creationId xmlns:a16="http://schemas.microsoft.com/office/drawing/2014/main" xmlns="" id="{7EE3901E-770D-400F-8267-BFCF05D1CC13}"/>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0" name="Text Box 18">
          <a:extLst>
            <a:ext uri="{FF2B5EF4-FFF2-40B4-BE49-F238E27FC236}">
              <a16:creationId xmlns:a16="http://schemas.microsoft.com/office/drawing/2014/main" xmlns="" id="{FF7235BD-DE5A-445F-9AF2-D973422AEF2C}"/>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1" name="Text Box 19">
          <a:extLst>
            <a:ext uri="{FF2B5EF4-FFF2-40B4-BE49-F238E27FC236}">
              <a16:creationId xmlns:a16="http://schemas.microsoft.com/office/drawing/2014/main" xmlns="" id="{EF186B5B-6CE1-45C7-9F56-CA257A218638}"/>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32" name="Text Box 15">
          <a:extLst>
            <a:ext uri="{FF2B5EF4-FFF2-40B4-BE49-F238E27FC236}">
              <a16:creationId xmlns:a16="http://schemas.microsoft.com/office/drawing/2014/main" xmlns="" id="{E7010D90-BA71-4E03-A413-25F5B641F02A}"/>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3" name="Text Box 16">
          <a:extLst>
            <a:ext uri="{FF2B5EF4-FFF2-40B4-BE49-F238E27FC236}">
              <a16:creationId xmlns:a16="http://schemas.microsoft.com/office/drawing/2014/main" xmlns="" id="{0B3A5657-2047-413D-8027-C899F73411F1}"/>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4" name="Text Box 17">
          <a:extLst>
            <a:ext uri="{FF2B5EF4-FFF2-40B4-BE49-F238E27FC236}">
              <a16:creationId xmlns:a16="http://schemas.microsoft.com/office/drawing/2014/main" xmlns="" id="{EEC87562-5682-4E07-B914-66900609E88E}"/>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35" name="Text Box 18">
          <a:extLst>
            <a:ext uri="{FF2B5EF4-FFF2-40B4-BE49-F238E27FC236}">
              <a16:creationId xmlns:a16="http://schemas.microsoft.com/office/drawing/2014/main" xmlns="" id="{277E56AE-671F-43B5-9139-357CB3571862}"/>
            </a:ext>
          </a:extLst>
        </xdr:cNvPr>
        <xdr:cNvSpPr txBox="1">
          <a:spLocks noChangeArrowheads="1"/>
        </xdr:cNvSpPr>
      </xdr:nvSpPr>
      <xdr:spPr bwMode="auto">
        <a:xfrm>
          <a:off x="3298666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6" name="Text Box 15">
          <a:extLst>
            <a:ext uri="{FF2B5EF4-FFF2-40B4-BE49-F238E27FC236}">
              <a16:creationId xmlns:a16="http://schemas.microsoft.com/office/drawing/2014/main" xmlns="" id="{5EFB9971-D14D-4DE1-9712-704F77C31015}"/>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37" name="Text Box 15">
          <a:extLst>
            <a:ext uri="{FF2B5EF4-FFF2-40B4-BE49-F238E27FC236}">
              <a16:creationId xmlns:a16="http://schemas.microsoft.com/office/drawing/2014/main" xmlns="" id="{44C126E5-F50D-41A9-814B-C0F3F31A0914}"/>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8" name="Text Box 15">
          <a:extLst>
            <a:ext uri="{FF2B5EF4-FFF2-40B4-BE49-F238E27FC236}">
              <a16:creationId xmlns:a16="http://schemas.microsoft.com/office/drawing/2014/main" xmlns="" id="{96871F7B-10F9-4FF5-BC84-08FCB195D765}"/>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9" name="Text Box 16">
          <a:extLst>
            <a:ext uri="{FF2B5EF4-FFF2-40B4-BE49-F238E27FC236}">
              <a16:creationId xmlns:a16="http://schemas.microsoft.com/office/drawing/2014/main" xmlns="" id="{690CA4E3-5D68-44A2-99D9-1BB05B9D039A}"/>
            </a:ext>
          </a:extLst>
        </xdr:cNvPr>
        <xdr:cNvSpPr txBox="1">
          <a:spLocks noChangeArrowheads="1"/>
        </xdr:cNvSpPr>
      </xdr:nvSpPr>
      <xdr:spPr bwMode="auto">
        <a:xfrm>
          <a:off x="3298507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0" name="Text Box 17">
          <a:extLst>
            <a:ext uri="{FF2B5EF4-FFF2-40B4-BE49-F238E27FC236}">
              <a16:creationId xmlns:a16="http://schemas.microsoft.com/office/drawing/2014/main" xmlns="" id="{584326F3-C93D-48A8-A2FC-BC7A16BC2828}"/>
            </a:ext>
          </a:extLst>
        </xdr:cNvPr>
        <xdr:cNvSpPr txBox="1">
          <a:spLocks noChangeArrowheads="1"/>
        </xdr:cNvSpPr>
      </xdr:nvSpPr>
      <xdr:spPr bwMode="auto">
        <a:xfrm>
          <a:off x="3298507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1" name="Text Box 18">
          <a:extLst>
            <a:ext uri="{FF2B5EF4-FFF2-40B4-BE49-F238E27FC236}">
              <a16:creationId xmlns:a16="http://schemas.microsoft.com/office/drawing/2014/main" xmlns="" id="{86F3BF68-960C-4C3D-8ABD-6C3E3D97A96D}"/>
            </a:ext>
          </a:extLst>
        </xdr:cNvPr>
        <xdr:cNvSpPr txBox="1">
          <a:spLocks noChangeArrowheads="1"/>
        </xdr:cNvSpPr>
      </xdr:nvSpPr>
      <xdr:spPr bwMode="auto">
        <a:xfrm>
          <a:off x="3298507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2" name="Text Box 19">
          <a:extLst>
            <a:ext uri="{FF2B5EF4-FFF2-40B4-BE49-F238E27FC236}">
              <a16:creationId xmlns:a16="http://schemas.microsoft.com/office/drawing/2014/main" xmlns="" id="{13F638AD-12D6-4777-B3F2-9EB64DBB2487}"/>
            </a:ext>
          </a:extLst>
        </xdr:cNvPr>
        <xdr:cNvSpPr txBox="1">
          <a:spLocks noChangeArrowheads="1"/>
        </xdr:cNvSpPr>
      </xdr:nvSpPr>
      <xdr:spPr bwMode="auto">
        <a:xfrm>
          <a:off x="3298507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3" name="Text Box 15">
          <a:extLst>
            <a:ext uri="{FF2B5EF4-FFF2-40B4-BE49-F238E27FC236}">
              <a16:creationId xmlns:a16="http://schemas.microsoft.com/office/drawing/2014/main" xmlns="" id="{FBA561E4-0DBD-48B2-A4D3-C5963B44F1CB}"/>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4" name="Text Box 16">
          <a:extLst>
            <a:ext uri="{FF2B5EF4-FFF2-40B4-BE49-F238E27FC236}">
              <a16:creationId xmlns:a16="http://schemas.microsoft.com/office/drawing/2014/main" xmlns="" id="{24EE343F-148D-427F-A224-E8C3E92347D4}"/>
            </a:ext>
          </a:extLst>
        </xdr:cNvPr>
        <xdr:cNvSpPr txBox="1">
          <a:spLocks noChangeArrowheads="1"/>
        </xdr:cNvSpPr>
      </xdr:nvSpPr>
      <xdr:spPr bwMode="auto">
        <a:xfrm>
          <a:off x="3298507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5" name="Text Box 17">
          <a:extLst>
            <a:ext uri="{FF2B5EF4-FFF2-40B4-BE49-F238E27FC236}">
              <a16:creationId xmlns:a16="http://schemas.microsoft.com/office/drawing/2014/main" xmlns="" id="{888EFB1F-C347-489E-8BE4-664D89A236D8}"/>
            </a:ext>
          </a:extLst>
        </xdr:cNvPr>
        <xdr:cNvSpPr txBox="1">
          <a:spLocks noChangeArrowheads="1"/>
        </xdr:cNvSpPr>
      </xdr:nvSpPr>
      <xdr:spPr bwMode="auto">
        <a:xfrm>
          <a:off x="3298507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46" name="Text Box 18">
          <a:extLst>
            <a:ext uri="{FF2B5EF4-FFF2-40B4-BE49-F238E27FC236}">
              <a16:creationId xmlns:a16="http://schemas.microsoft.com/office/drawing/2014/main" xmlns="" id="{B99BDADD-71AA-4EB3-88E8-AB5A2036E595}"/>
            </a:ext>
          </a:extLst>
        </xdr:cNvPr>
        <xdr:cNvSpPr txBox="1">
          <a:spLocks noChangeArrowheads="1"/>
        </xdr:cNvSpPr>
      </xdr:nvSpPr>
      <xdr:spPr bwMode="auto">
        <a:xfrm>
          <a:off x="32986662" y="12303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7" name="Text Box 15">
          <a:extLst>
            <a:ext uri="{FF2B5EF4-FFF2-40B4-BE49-F238E27FC236}">
              <a16:creationId xmlns:a16="http://schemas.microsoft.com/office/drawing/2014/main" xmlns="" id="{BF371085-8F74-4EEC-9265-519EE3EC093F}"/>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8" name="Text Box 15">
          <a:extLst>
            <a:ext uri="{FF2B5EF4-FFF2-40B4-BE49-F238E27FC236}">
              <a16:creationId xmlns:a16="http://schemas.microsoft.com/office/drawing/2014/main" xmlns="" id="{E0077F71-2102-46CF-B5BB-21A3CEF93452}"/>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9" name="Text Box 15">
          <a:extLst>
            <a:ext uri="{FF2B5EF4-FFF2-40B4-BE49-F238E27FC236}">
              <a16:creationId xmlns:a16="http://schemas.microsoft.com/office/drawing/2014/main" xmlns="" id="{AF89D1AE-3F91-42AF-9473-07BA88545772}"/>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0" name="Text Box 16">
          <a:extLst>
            <a:ext uri="{FF2B5EF4-FFF2-40B4-BE49-F238E27FC236}">
              <a16:creationId xmlns:a16="http://schemas.microsoft.com/office/drawing/2014/main" xmlns="" id="{2EB17E6C-4C63-4516-BCFA-A7254C7B5DF8}"/>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1" name="Text Box 17">
          <a:extLst>
            <a:ext uri="{FF2B5EF4-FFF2-40B4-BE49-F238E27FC236}">
              <a16:creationId xmlns:a16="http://schemas.microsoft.com/office/drawing/2014/main" xmlns="" id="{CEAAC3A8-479C-4D88-B5DC-40687FA6828E}"/>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2" name="Text Box 18">
          <a:extLst>
            <a:ext uri="{FF2B5EF4-FFF2-40B4-BE49-F238E27FC236}">
              <a16:creationId xmlns:a16="http://schemas.microsoft.com/office/drawing/2014/main" xmlns="" id="{38E96503-3AB5-4F0B-8A5F-F517811E962A}"/>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3" name="Text Box 19">
          <a:extLst>
            <a:ext uri="{FF2B5EF4-FFF2-40B4-BE49-F238E27FC236}">
              <a16:creationId xmlns:a16="http://schemas.microsoft.com/office/drawing/2014/main" xmlns="" id="{A0EBCCC8-338E-4000-BE35-3EE48C212036}"/>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54" name="Text Box 15">
          <a:extLst>
            <a:ext uri="{FF2B5EF4-FFF2-40B4-BE49-F238E27FC236}">
              <a16:creationId xmlns:a16="http://schemas.microsoft.com/office/drawing/2014/main" xmlns="" id="{48C1B34D-0689-4A62-B985-F7AEFC2E02F5}"/>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5" name="Text Box 16">
          <a:extLst>
            <a:ext uri="{FF2B5EF4-FFF2-40B4-BE49-F238E27FC236}">
              <a16:creationId xmlns:a16="http://schemas.microsoft.com/office/drawing/2014/main" xmlns="" id="{273C8EE1-44A7-49DE-AE5C-260E9AB2BB2D}"/>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6" name="Text Box 17">
          <a:extLst>
            <a:ext uri="{FF2B5EF4-FFF2-40B4-BE49-F238E27FC236}">
              <a16:creationId xmlns:a16="http://schemas.microsoft.com/office/drawing/2014/main" xmlns="" id="{8D8A2159-5A26-4647-9D24-B7C29A11DDEF}"/>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57" name="Text Box 18">
          <a:extLst>
            <a:ext uri="{FF2B5EF4-FFF2-40B4-BE49-F238E27FC236}">
              <a16:creationId xmlns:a16="http://schemas.microsoft.com/office/drawing/2014/main" xmlns="" id="{619DBC60-1728-4A2D-A1D6-65F000CE6725}"/>
            </a:ext>
          </a:extLst>
        </xdr:cNvPr>
        <xdr:cNvSpPr txBox="1">
          <a:spLocks noChangeArrowheads="1"/>
        </xdr:cNvSpPr>
      </xdr:nvSpPr>
      <xdr:spPr bwMode="auto">
        <a:xfrm>
          <a:off x="3521551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58" name="Text Box 15">
          <a:extLst>
            <a:ext uri="{FF2B5EF4-FFF2-40B4-BE49-F238E27FC236}">
              <a16:creationId xmlns:a16="http://schemas.microsoft.com/office/drawing/2014/main" xmlns="" id="{F3FA133C-2719-4873-B6CC-25F8177F1662}"/>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9525</xdr:colOff>
      <xdr:row>16</xdr:row>
      <xdr:rowOff>0</xdr:rowOff>
    </xdr:from>
    <xdr:ext cx="95250" cy="171450"/>
    <xdr:sp macro="" textlink="">
      <xdr:nvSpPr>
        <xdr:cNvPr id="259" name="Text Box 17">
          <a:extLst>
            <a:ext uri="{FF2B5EF4-FFF2-40B4-BE49-F238E27FC236}">
              <a16:creationId xmlns:a16="http://schemas.microsoft.com/office/drawing/2014/main" xmlns="" id="{5B25429E-2B45-416F-85A8-D676629A3616}"/>
            </a:ext>
          </a:extLst>
        </xdr:cNvPr>
        <xdr:cNvSpPr txBox="1">
          <a:spLocks noChangeArrowheads="1"/>
        </xdr:cNvSpPr>
      </xdr:nvSpPr>
      <xdr:spPr bwMode="auto">
        <a:xfrm>
          <a:off x="35223450" y="10321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573088</xdr:colOff>
      <xdr:row>16</xdr:row>
      <xdr:rowOff>0</xdr:rowOff>
    </xdr:from>
    <xdr:ext cx="95250" cy="171450"/>
    <xdr:sp macro="" textlink="">
      <xdr:nvSpPr>
        <xdr:cNvPr id="260" name="Text Box 18">
          <a:extLst>
            <a:ext uri="{FF2B5EF4-FFF2-40B4-BE49-F238E27FC236}">
              <a16:creationId xmlns:a16="http://schemas.microsoft.com/office/drawing/2014/main" xmlns="" id="{65E810AA-B27B-42D6-8E4E-CA18AF05A775}"/>
            </a:ext>
          </a:extLst>
        </xdr:cNvPr>
        <xdr:cNvSpPr txBox="1">
          <a:spLocks noChangeArrowheads="1"/>
        </xdr:cNvSpPr>
      </xdr:nvSpPr>
      <xdr:spPr bwMode="auto">
        <a:xfrm>
          <a:off x="35787013" y="1092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61" name="Text Box 15">
          <a:extLst>
            <a:ext uri="{FF2B5EF4-FFF2-40B4-BE49-F238E27FC236}">
              <a16:creationId xmlns:a16="http://schemas.microsoft.com/office/drawing/2014/main" xmlns="" id="{CE17E17D-1760-45C3-8820-EB9EB6B0AC43}"/>
            </a:ext>
          </a:extLst>
        </xdr:cNvPr>
        <xdr:cNvSpPr txBox="1">
          <a:spLocks noChangeArrowheads="1"/>
        </xdr:cNvSpPr>
      </xdr:nvSpPr>
      <xdr:spPr bwMode="auto">
        <a:xfrm>
          <a:off x="35213925" y="10334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62" name="Text Box 15">
          <a:extLst>
            <a:ext uri="{FF2B5EF4-FFF2-40B4-BE49-F238E27FC236}">
              <a16:creationId xmlns:a16="http://schemas.microsoft.com/office/drawing/2014/main" xmlns="" id="{4222F0B4-A28F-4F54-A7E8-EAA4C130DB49}"/>
            </a:ext>
          </a:extLst>
        </xdr:cNvPr>
        <xdr:cNvSpPr txBox="1">
          <a:spLocks noChangeArrowheads="1"/>
        </xdr:cNvSpPr>
      </xdr:nvSpPr>
      <xdr:spPr bwMode="auto">
        <a:xfrm>
          <a:off x="35213925" y="10334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63" name="Text Box 15">
          <a:extLst>
            <a:ext uri="{FF2B5EF4-FFF2-40B4-BE49-F238E27FC236}">
              <a16:creationId xmlns:a16="http://schemas.microsoft.com/office/drawing/2014/main" xmlns="" id="{11752A3E-DBB7-4462-9700-100A6B41F8CE}"/>
            </a:ext>
          </a:extLst>
        </xdr:cNvPr>
        <xdr:cNvSpPr txBox="1">
          <a:spLocks noChangeArrowheads="1"/>
        </xdr:cNvSpPr>
      </xdr:nvSpPr>
      <xdr:spPr bwMode="auto">
        <a:xfrm>
          <a:off x="35213925" y="9220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64" name="Text Box 15">
          <a:extLst>
            <a:ext uri="{FF2B5EF4-FFF2-40B4-BE49-F238E27FC236}">
              <a16:creationId xmlns:a16="http://schemas.microsoft.com/office/drawing/2014/main" xmlns="" id="{E4123111-F359-4831-94C7-FF0F9885AA3B}"/>
            </a:ext>
          </a:extLst>
        </xdr:cNvPr>
        <xdr:cNvSpPr txBox="1">
          <a:spLocks noChangeArrowheads="1"/>
        </xdr:cNvSpPr>
      </xdr:nvSpPr>
      <xdr:spPr bwMode="auto">
        <a:xfrm>
          <a:off x="35213925" y="92202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5" name="Text Box 16">
          <a:extLst>
            <a:ext uri="{FF2B5EF4-FFF2-40B4-BE49-F238E27FC236}">
              <a16:creationId xmlns:a16="http://schemas.microsoft.com/office/drawing/2014/main" xmlns="" id="{82BFA582-3280-4A7D-BFD9-4BA52AEA7F04}"/>
            </a:ext>
          </a:extLst>
        </xdr:cNvPr>
        <xdr:cNvSpPr txBox="1">
          <a:spLocks noChangeArrowheads="1"/>
        </xdr:cNvSpPr>
      </xdr:nvSpPr>
      <xdr:spPr bwMode="auto">
        <a:xfrm>
          <a:off x="3521392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6" name="Text Box 17">
          <a:extLst>
            <a:ext uri="{FF2B5EF4-FFF2-40B4-BE49-F238E27FC236}">
              <a16:creationId xmlns:a16="http://schemas.microsoft.com/office/drawing/2014/main" xmlns="" id="{EB8BD306-C601-4ECE-943B-932732D8D160}"/>
            </a:ext>
          </a:extLst>
        </xdr:cNvPr>
        <xdr:cNvSpPr txBox="1">
          <a:spLocks noChangeArrowheads="1"/>
        </xdr:cNvSpPr>
      </xdr:nvSpPr>
      <xdr:spPr bwMode="auto">
        <a:xfrm>
          <a:off x="3521392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7" name="Text Box 18">
          <a:extLst>
            <a:ext uri="{FF2B5EF4-FFF2-40B4-BE49-F238E27FC236}">
              <a16:creationId xmlns:a16="http://schemas.microsoft.com/office/drawing/2014/main" xmlns="" id="{23593372-49BA-4F83-9559-9211A7891BCE}"/>
            </a:ext>
          </a:extLst>
        </xdr:cNvPr>
        <xdr:cNvSpPr txBox="1">
          <a:spLocks noChangeArrowheads="1"/>
        </xdr:cNvSpPr>
      </xdr:nvSpPr>
      <xdr:spPr bwMode="auto">
        <a:xfrm>
          <a:off x="3521392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8" name="Text Box 19">
          <a:extLst>
            <a:ext uri="{FF2B5EF4-FFF2-40B4-BE49-F238E27FC236}">
              <a16:creationId xmlns:a16="http://schemas.microsoft.com/office/drawing/2014/main" xmlns="" id="{D2C200F1-923B-4C2F-8631-3C2C18797B93}"/>
            </a:ext>
          </a:extLst>
        </xdr:cNvPr>
        <xdr:cNvSpPr txBox="1">
          <a:spLocks noChangeArrowheads="1"/>
        </xdr:cNvSpPr>
      </xdr:nvSpPr>
      <xdr:spPr bwMode="auto">
        <a:xfrm>
          <a:off x="3521392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69" name="Text Box 15">
          <a:extLst>
            <a:ext uri="{FF2B5EF4-FFF2-40B4-BE49-F238E27FC236}">
              <a16:creationId xmlns:a16="http://schemas.microsoft.com/office/drawing/2014/main" xmlns="" id="{8FC76799-5F2E-47C0-9B80-02A7D68D2AF1}"/>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0" name="Text Box 16">
          <a:extLst>
            <a:ext uri="{FF2B5EF4-FFF2-40B4-BE49-F238E27FC236}">
              <a16:creationId xmlns:a16="http://schemas.microsoft.com/office/drawing/2014/main" xmlns="" id="{0963ADB5-2C73-46EB-A61E-AA76A6E75063}"/>
            </a:ext>
          </a:extLst>
        </xdr:cNvPr>
        <xdr:cNvSpPr txBox="1">
          <a:spLocks noChangeArrowheads="1"/>
        </xdr:cNvSpPr>
      </xdr:nvSpPr>
      <xdr:spPr bwMode="auto">
        <a:xfrm>
          <a:off x="3521392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1" name="Text Box 17">
          <a:extLst>
            <a:ext uri="{FF2B5EF4-FFF2-40B4-BE49-F238E27FC236}">
              <a16:creationId xmlns:a16="http://schemas.microsoft.com/office/drawing/2014/main" xmlns="" id="{DE379DFC-E197-4E98-AB7B-21227E64E621}"/>
            </a:ext>
          </a:extLst>
        </xdr:cNvPr>
        <xdr:cNvSpPr txBox="1">
          <a:spLocks noChangeArrowheads="1"/>
        </xdr:cNvSpPr>
      </xdr:nvSpPr>
      <xdr:spPr bwMode="auto">
        <a:xfrm>
          <a:off x="35213925" y="1081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72" name="Text Box 18">
          <a:extLst>
            <a:ext uri="{FF2B5EF4-FFF2-40B4-BE49-F238E27FC236}">
              <a16:creationId xmlns:a16="http://schemas.microsoft.com/office/drawing/2014/main" xmlns="" id="{2EF67BED-007E-4887-9FD3-2D7C97A189F7}"/>
            </a:ext>
          </a:extLst>
        </xdr:cNvPr>
        <xdr:cNvSpPr txBox="1">
          <a:spLocks noChangeArrowheads="1"/>
        </xdr:cNvSpPr>
      </xdr:nvSpPr>
      <xdr:spPr bwMode="auto">
        <a:xfrm>
          <a:off x="35215512" y="1082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3" name="Text Box 15">
          <a:extLst>
            <a:ext uri="{FF2B5EF4-FFF2-40B4-BE49-F238E27FC236}">
              <a16:creationId xmlns:a16="http://schemas.microsoft.com/office/drawing/2014/main" xmlns="" id="{43F07823-7FE2-4ED1-9D32-9BE3EAD92A59}"/>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74" name="Text Box 15">
          <a:extLst>
            <a:ext uri="{FF2B5EF4-FFF2-40B4-BE49-F238E27FC236}">
              <a16:creationId xmlns:a16="http://schemas.microsoft.com/office/drawing/2014/main" xmlns="" id="{4174B2D4-052D-42A4-B3C6-99C1D6F6EE82}"/>
            </a:ext>
          </a:extLst>
        </xdr:cNvPr>
        <xdr:cNvSpPr txBox="1">
          <a:spLocks noChangeArrowheads="1"/>
        </xdr:cNvSpPr>
      </xdr:nvSpPr>
      <xdr:spPr bwMode="auto">
        <a:xfrm>
          <a:off x="35213925" y="10334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5" name="Text Box 15">
          <a:extLst>
            <a:ext uri="{FF2B5EF4-FFF2-40B4-BE49-F238E27FC236}">
              <a16:creationId xmlns:a16="http://schemas.microsoft.com/office/drawing/2014/main" xmlns="" id="{46B1700B-9526-495C-8013-39A0B012DAA0}"/>
            </a:ext>
          </a:extLst>
        </xdr:cNvPr>
        <xdr:cNvSpPr txBox="1">
          <a:spLocks noChangeArrowheads="1"/>
        </xdr:cNvSpPr>
      </xdr:nvSpPr>
      <xdr:spPr bwMode="auto">
        <a:xfrm>
          <a:off x="35213925" y="10334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6" name="Text Box 16">
          <a:extLst>
            <a:ext uri="{FF2B5EF4-FFF2-40B4-BE49-F238E27FC236}">
              <a16:creationId xmlns:a16="http://schemas.microsoft.com/office/drawing/2014/main" xmlns="" id="{6DE75066-0092-45FA-8A28-B53AAE52F2DC}"/>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7" name="Text Box 17">
          <a:extLst>
            <a:ext uri="{FF2B5EF4-FFF2-40B4-BE49-F238E27FC236}">
              <a16:creationId xmlns:a16="http://schemas.microsoft.com/office/drawing/2014/main" xmlns="" id="{E54E7477-CFEA-4F98-94A1-3CD8A89FB2FF}"/>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8" name="Text Box 18">
          <a:extLst>
            <a:ext uri="{FF2B5EF4-FFF2-40B4-BE49-F238E27FC236}">
              <a16:creationId xmlns:a16="http://schemas.microsoft.com/office/drawing/2014/main" xmlns="" id="{DBA22DC9-2C77-4AF5-B1AF-1C860F8CE036}"/>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9" name="Text Box 19">
          <a:extLst>
            <a:ext uri="{FF2B5EF4-FFF2-40B4-BE49-F238E27FC236}">
              <a16:creationId xmlns:a16="http://schemas.microsoft.com/office/drawing/2014/main" xmlns="" id="{628A036D-17CD-477E-9153-44C254101E71}"/>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0" name="Text Box 15">
          <a:extLst>
            <a:ext uri="{FF2B5EF4-FFF2-40B4-BE49-F238E27FC236}">
              <a16:creationId xmlns:a16="http://schemas.microsoft.com/office/drawing/2014/main" xmlns="" id="{7D9CBB3B-E7E9-4619-909D-A9ED0C484C4F}"/>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1" name="Text Box 16">
          <a:extLst>
            <a:ext uri="{FF2B5EF4-FFF2-40B4-BE49-F238E27FC236}">
              <a16:creationId xmlns:a16="http://schemas.microsoft.com/office/drawing/2014/main" xmlns="" id="{8C2797EE-C9E3-4D4B-800D-4BE8D2785016}"/>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2" name="Text Box 17">
          <a:extLst>
            <a:ext uri="{FF2B5EF4-FFF2-40B4-BE49-F238E27FC236}">
              <a16:creationId xmlns:a16="http://schemas.microsoft.com/office/drawing/2014/main" xmlns="" id="{7DC79F51-18FC-46BB-A088-257A8FC14162}"/>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83" name="Text Box 18">
          <a:extLst>
            <a:ext uri="{FF2B5EF4-FFF2-40B4-BE49-F238E27FC236}">
              <a16:creationId xmlns:a16="http://schemas.microsoft.com/office/drawing/2014/main" xmlns="" id="{EF21285E-05B0-4E5E-8854-53DA0A745C36}"/>
            </a:ext>
          </a:extLst>
        </xdr:cNvPr>
        <xdr:cNvSpPr txBox="1">
          <a:spLocks noChangeArrowheads="1"/>
        </xdr:cNvSpPr>
      </xdr:nvSpPr>
      <xdr:spPr bwMode="auto">
        <a:xfrm>
          <a:off x="3521551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4" name="Text Box 15">
          <a:extLst>
            <a:ext uri="{FF2B5EF4-FFF2-40B4-BE49-F238E27FC236}">
              <a16:creationId xmlns:a16="http://schemas.microsoft.com/office/drawing/2014/main" xmlns="" id="{6449B06F-04D7-4BF9-AA90-31728268457E}"/>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5" name="Text Box 15">
          <a:extLst>
            <a:ext uri="{FF2B5EF4-FFF2-40B4-BE49-F238E27FC236}">
              <a16:creationId xmlns:a16="http://schemas.microsoft.com/office/drawing/2014/main" xmlns="" id="{6FF1E58E-D2DF-4959-B4E8-07773AC66DB8}"/>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6" name="Text Box 15">
          <a:extLst>
            <a:ext uri="{FF2B5EF4-FFF2-40B4-BE49-F238E27FC236}">
              <a16:creationId xmlns:a16="http://schemas.microsoft.com/office/drawing/2014/main" xmlns="" id="{2D2A6DF2-DF6C-46C7-887D-F85344C216F0}"/>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7" name="Text Box 16">
          <a:extLst>
            <a:ext uri="{FF2B5EF4-FFF2-40B4-BE49-F238E27FC236}">
              <a16:creationId xmlns:a16="http://schemas.microsoft.com/office/drawing/2014/main" xmlns="" id="{CA7E5044-8180-4C4F-A63C-C3688BA93877}"/>
            </a:ext>
          </a:extLst>
        </xdr:cNvPr>
        <xdr:cNvSpPr txBox="1">
          <a:spLocks noChangeArrowheads="1"/>
        </xdr:cNvSpPr>
      </xdr:nvSpPr>
      <xdr:spPr bwMode="auto">
        <a:xfrm>
          <a:off x="3521392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8" name="Text Box 17">
          <a:extLst>
            <a:ext uri="{FF2B5EF4-FFF2-40B4-BE49-F238E27FC236}">
              <a16:creationId xmlns:a16="http://schemas.microsoft.com/office/drawing/2014/main" xmlns="" id="{6BF34E10-8877-489C-9E17-B29F3ADF4547}"/>
            </a:ext>
          </a:extLst>
        </xdr:cNvPr>
        <xdr:cNvSpPr txBox="1">
          <a:spLocks noChangeArrowheads="1"/>
        </xdr:cNvSpPr>
      </xdr:nvSpPr>
      <xdr:spPr bwMode="auto">
        <a:xfrm>
          <a:off x="3521392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9" name="Text Box 18">
          <a:extLst>
            <a:ext uri="{FF2B5EF4-FFF2-40B4-BE49-F238E27FC236}">
              <a16:creationId xmlns:a16="http://schemas.microsoft.com/office/drawing/2014/main" xmlns="" id="{A6C8B053-DECA-4B56-AA30-57203E5A7F28}"/>
            </a:ext>
          </a:extLst>
        </xdr:cNvPr>
        <xdr:cNvSpPr txBox="1">
          <a:spLocks noChangeArrowheads="1"/>
        </xdr:cNvSpPr>
      </xdr:nvSpPr>
      <xdr:spPr bwMode="auto">
        <a:xfrm>
          <a:off x="3521392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0" name="Text Box 19">
          <a:extLst>
            <a:ext uri="{FF2B5EF4-FFF2-40B4-BE49-F238E27FC236}">
              <a16:creationId xmlns:a16="http://schemas.microsoft.com/office/drawing/2014/main" xmlns="" id="{BB4FB8F3-B88A-4337-9262-1A57753F4EC1}"/>
            </a:ext>
          </a:extLst>
        </xdr:cNvPr>
        <xdr:cNvSpPr txBox="1">
          <a:spLocks noChangeArrowheads="1"/>
        </xdr:cNvSpPr>
      </xdr:nvSpPr>
      <xdr:spPr bwMode="auto">
        <a:xfrm>
          <a:off x="3521392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1" name="Text Box 16">
          <a:extLst>
            <a:ext uri="{FF2B5EF4-FFF2-40B4-BE49-F238E27FC236}">
              <a16:creationId xmlns:a16="http://schemas.microsoft.com/office/drawing/2014/main" xmlns="" id="{D0953C3C-8502-4569-A835-48DA43884ED1}"/>
            </a:ext>
          </a:extLst>
        </xdr:cNvPr>
        <xdr:cNvSpPr txBox="1">
          <a:spLocks noChangeArrowheads="1"/>
        </xdr:cNvSpPr>
      </xdr:nvSpPr>
      <xdr:spPr bwMode="auto">
        <a:xfrm>
          <a:off x="3521392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2" name="Text Box 17">
          <a:extLst>
            <a:ext uri="{FF2B5EF4-FFF2-40B4-BE49-F238E27FC236}">
              <a16:creationId xmlns:a16="http://schemas.microsoft.com/office/drawing/2014/main" xmlns="" id="{8863A11D-03C4-4BF1-9EA4-6EA9517B0EBA}"/>
            </a:ext>
          </a:extLst>
        </xdr:cNvPr>
        <xdr:cNvSpPr txBox="1">
          <a:spLocks noChangeArrowheads="1"/>
        </xdr:cNvSpPr>
      </xdr:nvSpPr>
      <xdr:spPr bwMode="auto">
        <a:xfrm>
          <a:off x="35213925" y="12287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93" name="Text Box 18">
          <a:extLst>
            <a:ext uri="{FF2B5EF4-FFF2-40B4-BE49-F238E27FC236}">
              <a16:creationId xmlns:a16="http://schemas.microsoft.com/office/drawing/2014/main" xmlns="" id="{F8B798FF-DCB4-4A53-961C-F5DB760E8203}"/>
            </a:ext>
          </a:extLst>
        </xdr:cNvPr>
        <xdr:cNvSpPr txBox="1">
          <a:spLocks noChangeArrowheads="1"/>
        </xdr:cNvSpPr>
      </xdr:nvSpPr>
      <xdr:spPr bwMode="auto">
        <a:xfrm>
          <a:off x="35215512" y="12303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94" name="Text Box 15">
          <a:extLst>
            <a:ext uri="{FF2B5EF4-FFF2-40B4-BE49-F238E27FC236}">
              <a16:creationId xmlns:a16="http://schemas.microsoft.com/office/drawing/2014/main" xmlns="" id="{9D8B5F9C-60D9-4327-922E-FA873BD51949}"/>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95" name="Text Box 15">
          <a:extLst>
            <a:ext uri="{FF2B5EF4-FFF2-40B4-BE49-F238E27FC236}">
              <a16:creationId xmlns:a16="http://schemas.microsoft.com/office/drawing/2014/main" xmlns="" id="{FDC5AF32-938F-4516-BA31-91C423BC462E}"/>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96" name="Text Box 16">
          <a:extLst>
            <a:ext uri="{FF2B5EF4-FFF2-40B4-BE49-F238E27FC236}">
              <a16:creationId xmlns:a16="http://schemas.microsoft.com/office/drawing/2014/main" xmlns="" id="{0ADA34B3-28F8-444C-A536-D22CE5C0DA69}"/>
            </a:ext>
            <a:ext uri="{147F2762-F138-4A5C-976F-8EAC2B608ADB}">
              <a16:predDERef xmlns:a16="http://schemas.microsoft.com/office/drawing/2014/main" xmlns="" pred="{00000000-0008-0000-0200-000034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97" name="Text Box 17">
          <a:extLst>
            <a:ext uri="{FF2B5EF4-FFF2-40B4-BE49-F238E27FC236}">
              <a16:creationId xmlns:a16="http://schemas.microsoft.com/office/drawing/2014/main" xmlns="" id="{EEEF642B-21E3-4B26-A7D3-2A748EA68DA9}"/>
            </a:ext>
            <a:ext uri="{147F2762-F138-4A5C-976F-8EAC2B608ADB}">
              <a16:predDERef xmlns:a16="http://schemas.microsoft.com/office/drawing/2014/main" xmlns="" pred="{00000000-0008-0000-0200-000035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98" name="Text Box 18">
          <a:extLst>
            <a:ext uri="{FF2B5EF4-FFF2-40B4-BE49-F238E27FC236}">
              <a16:creationId xmlns:a16="http://schemas.microsoft.com/office/drawing/2014/main" xmlns="" id="{EF2EE7C3-6D32-4E5C-958E-D6E81CDA652A}"/>
            </a:ext>
            <a:ext uri="{147F2762-F138-4A5C-976F-8EAC2B608ADB}">
              <a16:predDERef xmlns:a16="http://schemas.microsoft.com/office/drawing/2014/main" xmlns="" pred="{00000000-0008-0000-0200-000036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99" name="Text Box 19">
          <a:extLst>
            <a:ext uri="{FF2B5EF4-FFF2-40B4-BE49-F238E27FC236}">
              <a16:creationId xmlns:a16="http://schemas.microsoft.com/office/drawing/2014/main" xmlns="" id="{35328811-2CC3-428B-94EA-B91DC9793E15}"/>
            </a:ext>
            <a:ext uri="{147F2762-F138-4A5C-976F-8EAC2B608ADB}">
              <a16:predDERef xmlns:a16="http://schemas.microsoft.com/office/drawing/2014/main" xmlns="" pred="{00000000-0008-0000-0200-000037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0" name="Text Box 16">
          <a:extLst>
            <a:ext uri="{FF2B5EF4-FFF2-40B4-BE49-F238E27FC236}">
              <a16:creationId xmlns:a16="http://schemas.microsoft.com/office/drawing/2014/main" xmlns="" id="{EB316E9B-B023-434E-9633-1A81796A17FF}"/>
            </a:ext>
            <a:ext uri="{147F2762-F138-4A5C-976F-8EAC2B608ADB}">
              <a16:predDERef xmlns:a16="http://schemas.microsoft.com/office/drawing/2014/main" xmlns="" pred="{00000000-0008-0000-0200-000038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1" name="Text Box 17">
          <a:extLst>
            <a:ext uri="{FF2B5EF4-FFF2-40B4-BE49-F238E27FC236}">
              <a16:creationId xmlns:a16="http://schemas.microsoft.com/office/drawing/2014/main" xmlns="" id="{0E178A3B-6B65-473C-B92B-3596EE17A98A}"/>
            </a:ext>
            <a:ext uri="{147F2762-F138-4A5C-976F-8EAC2B608ADB}">
              <a16:predDERef xmlns:a16="http://schemas.microsoft.com/office/drawing/2014/main" xmlns="" pred="{00000000-0008-0000-0200-000039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02" name="Text Box 18">
          <a:extLst>
            <a:ext uri="{FF2B5EF4-FFF2-40B4-BE49-F238E27FC236}">
              <a16:creationId xmlns:a16="http://schemas.microsoft.com/office/drawing/2014/main" xmlns="" id="{E2714099-32D8-4CFF-BB76-227F429129A6}"/>
            </a:ext>
            <a:ext uri="{147F2762-F138-4A5C-976F-8EAC2B608ADB}">
              <a16:predDERef xmlns:a16="http://schemas.microsoft.com/office/drawing/2014/main" xmlns="" pred="{00000000-0008-0000-0200-00003A01000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03" name="Text Box 15">
          <a:extLst>
            <a:ext uri="{FF2B5EF4-FFF2-40B4-BE49-F238E27FC236}">
              <a16:creationId xmlns:a16="http://schemas.microsoft.com/office/drawing/2014/main" xmlns="" id="{EC44D48B-AF82-4469-BB87-71789EF05D54}"/>
            </a:ext>
            <a:ext uri="{147F2762-F138-4A5C-976F-8EAC2B608ADB}">
              <a16:predDERef xmlns:a16="http://schemas.microsoft.com/office/drawing/2014/main" xmlns="" pred="{00000000-0008-0000-0200-00003B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04" name="Text Box 15">
          <a:extLst>
            <a:ext uri="{FF2B5EF4-FFF2-40B4-BE49-F238E27FC236}">
              <a16:creationId xmlns:a16="http://schemas.microsoft.com/office/drawing/2014/main" xmlns="" id="{63945F0C-23C1-4FE0-84F9-E1D408EF986D}"/>
            </a:ext>
            <a:ext uri="{147F2762-F138-4A5C-976F-8EAC2B608ADB}">
              <a16:predDERef xmlns:a16="http://schemas.microsoft.com/office/drawing/2014/main" xmlns="" pred="{00000000-0008-0000-0200-00003C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05" name="Text Box 15">
          <a:extLst>
            <a:ext uri="{FF2B5EF4-FFF2-40B4-BE49-F238E27FC236}">
              <a16:creationId xmlns:a16="http://schemas.microsoft.com/office/drawing/2014/main" xmlns="" id="{B8E37567-0DE4-4991-9C51-8AAE7F7DF006}"/>
            </a:ext>
            <a:ext uri="{147F2762-F138-4A5C-976F-8EAC2B608ADB}">
              <a16:predDERef xmlns:a16="http://schemas.microsoft.com/office/drawing/2014/main" xmlns="" pred="{00000000-0008-0000-0200-00003D0100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06" name="Text Box 15">
          <a:extLst>
            <a:ext uri="{FF2B5EF4-FFF2-40B4-BE49-F238E27FC236}">
              <a16:creationId xmlns:a16="http://schemas.microsoft.com/office/drawing/2014/main" xmlns="" id="{7CA0D4B8-3A0E-4510-9988-FAB9B77D6C82}"/>
            </a:ext>
            <a:ext uri="{147F2762-F138-4A5C-976F-8EAC2B608ADB}">
              <a16:predDERef xmlns:a16="http://schemas.microsoft.com/office/drawing/2014/main" xmlns="" pred="{00000000-0008-0000-0200-00003E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7" name="Text Box 16">
          <a:extLst>
            <a:ext uri="{FF2B5EF4-FFF2-40B4-BE49-F238E27FC236}">
              <a16:creationId xmlns:a16="http://schemas.microsoft.com/office/drawing/2014/main" xmlns="" id="{37A135E4-10C6-43EF-A1DC-6F1E9AF8D644}"/>
            </a:ext>
            <a:ext uri="{147F2762-F138-4A5C-976F-8EAC2B608ADB}">
              <a16:predDERef xmlns:a16="http://schemas.microsoft.com/office/drawing/2014/main" xmlns="" pred="{00000000-0008-0000-0200-00003F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8" name="Text Box 17">
          <a:extLst>
            <a:ext uri="{FF2B5EF4-FFF2-40B4-BE49-F238E27FC236}">
              <a16:creationId xmlns:a16="http://schemas.microsoft.com/office/drawing/2014/main" xmlns="" id="{93AA4408-50EF-4060-89E4-88B680339683}"/>
            </a:ext>
            <a:ext uri="{147F2762-F138-4A5C-976F-8EAC2B608ADB}">
              <a16:predDERef xmlns:a16="http://schemas.microsoft.com/office/drawing/2014/main" xmlns="" pred="{00000000-0008-0000-0200-000040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9" name="Text Box 18">
          <a:extLst>
            <a:ext uri="{FF2B5EF4-FFF2-40B4-BE49-F238E27FC236}">
              <a16:creationId xmlns:a16="http://schemas.microsoft.com/office/drawing/2014/main" xmlns="" id="{72FE483E-8618-4771-A53B-32EAC6DCCC2E}"/>
            </a:ext>
            <a:ext uri="{147F2762-F138-4A5C-976F-8EAC2B608ADB}">
              <a16:predDERef xmlns:a16="http://schemas.microsoft.com/office/drawing/2014/main" xmlns="" pred="{00000000-0008-0000-0200-000041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0" name="Text Box 19">
          <a:extLst>
            <a:ext uri="{FF2B5EF4-FFF2-40B4-BE49-F238E27FC236}">
              <a16:creationId xmlns:a16="http://schemas.microsoft.com/office/drawing/2014/main" xmlns="" id="{DBDC4618-50F4-4DB2-AB4B-7133384363F5}"/>
            </a:ext>
            <a:ext uri="{147F2762-F138-4A5C-976F-8EAC2B608ADB}">
              <a16:predDERef xmlns:a16="http://schemas.microsoft.com/office/drawing/2014/main" xmlns="" pred="{00000000-0008-0000-0200-000042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1" name="Text Box 16">
          <a:extLst>
            <a:ext uri="{FF2B5EF4-FFF2-40B4-BE49-F238E27FC236}">
              <a16:creationId xmlns:a16="http://schemas.microsoft.com/office/drawing/2014/main" xmlns="" id="{01F50DE4-97BF-42D2-9BD3-00848294671A}"/>
            </a:ext>
            <a:ext uri="{147F2762-F138-4A5C-976F-8EAC2B608ADB}">
              <a16:predDERef xmlns:a16="http://schemas.microsoft.com/office/drawing/2014/main" xmlns="" pred="{00000000-0008-0000-0200-000043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2" name="Text Box 17">
          <a:extLst>
            <a:ext uri="{FF2B5EF4-FFF2-40B4-BE49-F238E27FC236}">
              <a16:creationId xmlns:a16="http://schemas.microsoft.com/office/drawing/2014/main" xmlns="" id="{5DCB721C-E274-4781-B0F1-465DD3168E57}"/>
            </a:ext>
            <a:ext uri="{147F2762-F138-4A5C-976F-8EAC2B608ADB}">
              <a16:predDERef xmlns:a16="http://schemas.microsoft.com/office/drawing/2014/main" xmlns="" pred="{00000000-0008-0000-0200-000044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13" name="Text Box 18">
          <a:extLst>
            <a:ext uri="{FF2B5EF4-FFF2-40B4-BE49-F238E27FC236}">
              <a16:creationId xmlns:a16="http://schemas.microsoft.com/office/drawing/2014/main" xmlns="" id="{19743376-4AA7-44F2-9F43-7A305BA31CC8}"/>
            </a:ext>
            <a:ext uri="{147F2762-F138-4A5C-976F-8EAC2B608ADB}">
              <a16:predDERef xmlns:a16="http://schemas.microsoft.com/office/drawing/2014/main" xmlns="" pred="{00000000-0008-0000-0200-00004501000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4" name="Text Box 15">
          <a:extLst>
            <a:ext uri="{FF2B5EF4-FFF2-40B4-BE49-F238E27FC236}">
              <a16:creationId xmlns:a16="http://schemas.microsoft.com/office/drawing/2014/main" xmlns="" id="{7F4B6982-A04C-4B61-82DE-7FE57C8EDADE}"/>
            </a:ext>
            <a:ext uri="{147F2762-F138-4A5C-976F-8EAC2B608ADB}">
              <a16:predDERef xmlns:a16="http://schemas.microsoft.com/office/drawing/2014/main" xmlns="" pred="{00000000-0008-0000-0200-000046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15" name="Text Box 15">
          <a:extLst>
            <a:ext uri="{FF2B5EF4-FFF2-40B4-BE49-F238E27FC236}">
              <a16:creationId xmlns:a16="http://schemas.microsoft.com/office/drawing/2014/main" xmlns="" id="{47D18F3F-951C-47B2-B9B3-5145975DF149}"/>
            </a:ext>
            <a:ext uri="{147F2762-F138-4A5C-976F-8EAC2B608ADB}">
              <a16:predDERef xmlns:a16="http://schemas.microsoft.com/office/drawing/2014/main" xmlns="" pred="{00000000-0008-0000-0200-0000470100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6" name="Text Box 16">
          <a:extLst>
            <a:ext uri="{FF2B5EF4-FFF2-40B4-BE49-F238E27FC236}">
              <a16:creationId xmlns:a16="http://schemas.microsoft.com/office/drawing/2014/main" xmlns="" id="{C85885C8-FF34-4FBA-8FD4-25FFDA471DB6}"/>
            </a:ext>
            <a:ext uri="{147F2762-F138-4A5C-976F-8EAC2B608ADB}">
              <a16:predDERef xmlns:a16="http://schemas.microsoft.com/office/drawing/2014/main" xmlns="" pred="{00000000-0008-0000-0200-000048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7" name="Text Box 17">
          <a:extLst>
            <a:ext uri="{FF2B5EF4-FFF2-40B4-BE49-F238E27FC236}">
              <a16:creationId xmlns:a16="http://schemas.microsoft.com/office/drawing/2014/main" xmlns="" id="{33FE7E69-EDE6-4E29-BA6D-0F213661C0C3}"/>
            </a:ext>
            <a:ext uri="{147F2762-F138-4A5C-976F-8EAC2B608ADB}">
              <a16:predDERef xmlns:a16="http://schemas.microsoft.com/office/drawing/2014/main" xmlns="" pred="{00000000-0008-0000-0200-000049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8" name="Text Box 18">
          <a:extLst>
            <a:ext uri="{FF2B5EF4-FFF2-40B4-BE49-F238E27FC236}">
              <a16:creationId xmlns:a16="http://schemas.microsoft.com/office/drawing/2014/main" xmlns="" id="{810CAA27-EC40-4764-9A55-9AA34EB792DA}"/>
            </a:ext>
            <a:ext uri="{147F2762-F138-4A5C-976F-8EAC2B608ADB}">
              <a16:predDERef xmlns:a16="http://schemas.microsoft.com/office/drawing/2014/main" xmlns="" pred="{00000000-0008-0000-0200-00004A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9" name="Text Box 19">
          <a:extLst>
            <a:ext uri="{FF2B5EF4-FFF2-40B4-BE49-F238E27FC236}">
              <a16:creationId xmlns:a16="http://schemas.microsoft.com/office/drawing/2014/main" xmlns="" id="{7683CDD9-0912-483F-A0FC-6A5097C6090C}"/>
            </a:ext>
            <a:ext uri="{147F2762-F138-4A5C-976F-8EAC2B608ADB}">
              <a16:predDERef xmlns:a16="http://schemas.microsoft.com/office/drawing/2014/main" xmlns="" pred="{00000000-0008-0000-0200-00004B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0" name="Text Box 16">
          <a:extLst>
            <a:ext uri="{FF2B5EF4-FFF2-40B4-BE49-F238E27FC236}">
              <a16:creationId xmlns:a16="http://schemas.microsoft.com/office/drawing/2014/main" xmlns="" id="{FED1A8EF-C673-4C10-9329-D26D3248D526}"/>
            </a:ext>
            <a:ext uri="{147F2762-F138-4A5C-976F-8EAC2B608ADB}">
              <a16:predDERef xmlns:a16="http://schemas.microsoft.com/office/drawing/2014/main" xmlns="" pred="{00000000-0008-0000-0200-00004C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1" name="Text Box 17">
          <a:extLst>
            <a:ext uri="{FF2B5EF4-FFF2-40B4-BE49-F238E27FC236}">
              <a16:creationId xmlns:a16="http://schemas.microsoft.com/office/drawing/2014/main" xmlns="" id="{CB25D567-A51B-496C-844C-D4B76A40C97D}"/>
            </a:ext>
            <a:ext uri="{147F2762-F138-4A5C-976F-8EAC2B608ADB}">
              <a16:predDERef xmlns:a16="http://schemas.microsoft.com/office/drawing/2014/main" xmlns="" pred="{00000000-0008-0000-0200-00004D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22" name="Text Box 18">
          <a:extLst>
            <a:ext uri="{FF2B5EF4-FFF2-40B4-BE49-F238E27FC236}">
              <a16:creationId xmlns:a16="http://schemas.microsoft.com/office/drawing/2014/main" xmlns="" id="{2685CC84-6476-4C4B-A808-FF7F6E402C8F}"/>
            </a:ext>
            <a:ext uri="{147F2762-F138-4A5C-976F-8EAC2B608ADB}">
              <a16:predDERef xmlns:a16="http://schemas.microsoft.com/office/drawing/2014/main" xmlns="" pred="{00000000-0008-0000-0200-00004E01000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23" name="Text Box 15">
          <a:extLst>
            <a:ext uri="{FF2B5EF4-FFF2-40B4-BE49-F238E27FC236}">
              <a16:creationId xmlns:a16="http://schemas.microsoft.com/office/drawing/2014/main" xmlns="" id="{19431FB1-5CFB-4C23-BBC2-235AC4944F0E}"/>
            </a:ext>
            <a:ext uri="{147F2762-F138-4A5C-976F-8EAC2B608ADB}">
              <a16:predDERef xmlns:a16="http://schemas.microsoft.com/office/drawing/2014/main" xmlns="" pred="{00000000-0008-0000-0200-00004F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24" name="Text Box 15">
          <a:extLst>
            <a:ext uri="{FF2B5EF4-FFF2-40B4-BE49-F238E27FC236}">
              <a16:creationId xmlns:a16="http://schemas.microsoft.com/office/drawing/2014/main" xmlns="" id="{F8909067-3F10-4379-B7EB-047913B84C67}"/>
            </a:ext>
            <a:ext uri="{147F2762-F138-4A5C-976F-8EAC2B608ADB}">
              <a16:predDERef xmlns:a16="http://schemas.microsoft.com/office/drawing/2014/main" xmlns="" pred="{00000000-0008-0000-0200-000050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25" name="Text Box 15">
          <a:extLst>
            <a:ext uri="{FF2B5EF4-FFF2-40B4-BE49-F238E27FC236}">
              <a16:creationId xmlns:a16="http://schemas.microsoft.com/office/drawing/2014/main" xmlns="" id="{915962B7-FEAC-4A13-AB37-3617CBD27ED9}"/>
            </a:ext>
            <a:ext uri="{147F2762-F138-4A5C-976F-8EAC2B608ADB}">
              <a16:predDERef xmlns:a16="http://schemas.microsoft.com/office/drawing/2014/main" xmlns="" pred="{00000000-0008-0000-0200-0000510100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26" name="Text Box 15">
          <a:extLst>
            <a:ext uri="{FF2B5EF4-FFF2-40B4-BE49-F238E27FC236}">
              <a16:creationId xmlns:a16="http://schemas.microsoft.com/office/drawing/2014/main" xmlns="" id="{95832AC1-C2A7-47C2-AF4E-3F3EA4233C3F}"/>
            </a:ext>
            <a:ext uri="{147F2762-F138-4A5C-976F-8EAC2B608ADB}">
              <a16:predDERef xmlns:a16="http://schemas.microsoft.com/office/drawing/2014/main" xmlns="" pred="{00000000-0008-0000-0200-000052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7" name="Text Box 16">
          <a:extLst>
            <a:ext uri="{FF2B5EF4-FFF2-40B4-BE49-F238E27FC236}">
              <a16:creationId xmlns:a16="http://schemas.microsoft.com/office/drawing/2014/main" xmlns="" id="{A202F1AA-08EB-4B47-A9FF-1988FF2C81C7}"/>
            </a:ext>
            <a:ext uri="{147F2762-F138-4A5C-976F-8EAC2B608ADB}">
              <a16:predDERef xmlns:a16="http://schemas.microsoft.com/office/drawing/2014/main" xmlns="" pred="{00000000-0008-0000-0200-000053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8" name="Text Box 17">
          <a:extLst>
            <a:ext uri="{FF2B5EF4-FFF2-40B4-BE49-F238E27FC236}">
              <a16:creationId xmlns:a16="http://schemas.microsoft.com/office/drawing/2014/main" xmlns="" id="{A89ECFB9-C050-4FD5-9B71-03DC20D9AB91}"/>
            </a:ext>
            <a:ext uri="{147F2762-F138-4A5C-976F-8EAC2B608ADB}">
              <a16:predDERef xmlns:a16="http://schemas.microsoft.com/office/drawing/2014/main" xmlns="" pred="{00000000-0008-0000-0200-000054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9" name="Text Box 18">
          <a:extLst>
            <a:ext uri="{FF2B5EF4-FFF2-40B4-BE49-F238E27FC236}">
              <a16:creationId xmlns:a16="http://schemas.microsoft.com/office/drawing/2014/main" xmlns="" id="{527D8956-F691-4CA2-B458-3E000E02353D}"/>
            </a:ext>
            <a:ext uri="{147F2762-F138-4A5C-976F-8EAC2B608ADB}">
              <a16:predDERef xmlns:a16="http://schemas.microsoft.com/office/drawing/2014/main" xmlns="" pred="{00000000-0008-0000-0200-000055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0" name="Text Box 19">
          <a:extLst>
            <a:ext uri="{FF2B5EF4-FFF2-40B4-BE49-F238E27FC236}">
              <a16:creationId xmlns:a16="http://schemas.microsoft.com/office/drawing/2014/main" xmlns="" id="{240DBC57-75A9-43BF-A796-AF96475DA7C0}"/>
            </a:ext>
            <a:ext uri="{147F2762-F138-4A5C-976F-8EAC2B608ADB}">
              <a16:predDERef xmlns:a16="http://schemas.microsoft.com/office/drawing/2014/main" xmlns="" pred="{00000000-0008-0000-0200-000056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1" name="Text Box 16">
          <a:extLst>
            <a:ext uri="{FF2B5EF4-FFF2-40B4-BE49-F238E27FC236}">
              <a16:creationId xmlns:a16="http://schemas.microsoft.com/office/drawing/2014/main" xmlns="" id="{D2A9C62E-4E09-4C8C-AE18-772B63F268E5}"/>
            </a:ext>
            <a:ext uri="{147F2762-F138-4A5C-976F-8EAC2B608ADB}">
              <a16:predDERef xmlns:a16="http://schemas.microsoft.com/office/drawing/2014/main" xmlns="" pred="{00000000-0008-0000-0200-000057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2" name="Text Box 17">
          <a:extLst>
            <a:ext uri="{FF2B5EF4-FFF2-40B4-BE49-F238E27FC236}">
              <a16:creationId xmlns:a16="http://schemas.microsoft.com/office/drawing/2014/main" xmlns="" id="{D59ED9D6-50D6-4017-8EE2-A70CE0178C08}"/>
            </a:ext>
            <a:ext uri="{147F2762-F138-4A5C-976F-8EAC2B608ADB}">
              <a16:predDERef xmlns:a16="http://schemas.microsoft.com/office/drawing/2014/main" xmlns="" pred="{00000000-0008-0000-0200-000058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33" name="Text Box 18">
          <a:extLst>
            <a:ext uri="{FF2B5EF4-FFF2-40B4-BE49-F238E27FC236}">
              <a16:creationId xmlns:a16="http://schemas.microsoft.com/office/drawing/2014/main" xmlns="" id="{EEF85651-2482-4A37-A842-F82516F161B5}"/>
            </a:ext>
            <a:ext uri="{147F2762-F138-4A5C-976F-8EAC2B608ADB}">
              <a16:predDERef xmlns:a16="http://schemas.microsoft.com/office/drawing/2014/main" xmlns="" pred="{00000000-0008-0000-0200-00005901000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4" name="Text Box 15">
          <a:extLst>
            <a:ext uri="{FF2B5EF4-FFF2-40B4-BE49-F238E27FC236}">
              <a16:creationId xmlns:a16="http://schemas.microsoft.com/office/drawing/2014/main" xmlns="" id="{C07DC0A5-21CD-4DD4-9F04-EE40ED05A6AD}"/>
            </a:ext>
            <a:ext uri="{147F2762-F138-4A5C-976F-8EAC2B608ADB}">
              <a16:predDERef xmlns:a16="http://schemas.microsoft.com/office/drawing/2014/main" xmlns="" pred="{00000000-0008-0000-0200-00005A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35" name="Text Box 15">
          <a:extLst>
            <a:ext uri="{FF2B5EF4-FFF2-40B4-BE49-F238E27FC236}">
              <a16:creationId xmlns:a16="http://schemas.microsoft.com/office/drawing/2014/main" xmlns="" id="{832A274A-6846-41B4-BA62-FC77FDB1815D}"/>
            </a:ext>
            <a:ext uri="{147F2762-F138-4A5C-976F-8EAC2B608ADB}">
              <a16:predDERef xmlns:a16="http://schemas.microsoft.com/office/drawing/2014/main" xmlns="" pred="{00000000-0008-0000-0200-00005B0100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6" name="Text Box 16">
          <a:extLst>
            <a:ext uri="{FF2B5EF4-FFF2-40B4-BE49-F238E27FC236}">
              <a16:creationId xmlns:a16="http://schemas.microsoft.com/office/drawing/2014/main" xmlns="" id="{D416FEAC-FA6B-4DF3-B0C1-162203B3AC34}"/>
            </a:ext>
            <a:ext uri="{147F2762-F138-4A5C-976F-8EAC2B608ADB}">
              <a16:predDERef xmlns:a16="http://schemas.microsoft.com/office/drawing/2014/main" xmlns="" pred="{00000000-0008-0000-0200-00005C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7" name="Text Box 17">
          <a:extLst>
            <a:ext uri="{FF2B5EF4-FFF2-40B4-BE49-F238E27FC236}">
              <a16:creationId xmlns:a16="http://schemas.microsoft.com/office/drawing/2014/main" xmlns="" id="{2E68FADB-56FC-49CE-B797-6ADFFFABCBB7}"/>
            </a:ext>
            <a:ext uri="{147F2762-F138-4A5C-976F-8EAC2B608ADB}">
              <a16:predDERef xmlns:a16="http://schemas.microsoft.com/office/drawing/2014/main" xmlns="" pred="{00000000-0008-0000-0200-00005D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8" name="Text Box 18">
          <a:extLst>
            <a:ext uri="{FF2B5EF4-FFF2-40B4-BE49-F238E27FC236}">
              <a16:creationId xmlns:a16="http://schemas.microsoft.com/office/drawing/2014/main" xmlns="" id="{B3C788B4-8041-4B82-AB7C-66BFAE21933C}"/>
            </a:ext>
            <a:ext uri="{147F2762-F138-4A5C-976F-8EAC2B608ADB}">
              <a16:predDERef xmlns:a16="http://schemas.microsoft.com/office/drawing/2014/main" xmlns="" pred="{00000000-0008-0000-0200-00005E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9" name="Text Box 19">
          <a:extLst>
            <a:ext uri="{FF2B5EF4-FFF2-40B4-BE49-F238E27FC236}">
              <a16:creationId xmlns:a16="http://schemas.microsoft.com/office/drawing/2014/main" xmlns="" id="{06D696E8-495E-4B4E-8D97-EDFD899A6AC6}"/>
            </a:ext>
            <a:ext uri="{147F2762-F138-4A5C-976F-8EAC2B608ADB}">
              <a16:predDERef xmlns:a16="http://schemas.microsoft.com/office/drawing/2014/main" xmlns="" pred="{00000000-0008-0000-0200-00005F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0" name="Text Box 16">
          <a:extLst>
            <a:ext uri="{FF2B5EF4-FFF2-40B4-BE49-F238E27FC236}">
              <a16:creationId xmlns:a16="http://schemas.microsoft.com/office/drawing/2014/main" xmlns="" id="{9BF3F710-BCF9-4564-AA8C-91561CC1B4F6}"/>
            </a:ext>
            <a:ext uri="{147F2762-F138-4A5C-976F-8EAC2B608ADB}">
              <a16:predDERef xmlns:a16="http://schemas.microsoft.com/office/drawing/2014/main" xmlns="" pred="{00000000-0008-0000-0200-000060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1" name="Text Box 17">
          <a:extLst>
            <a:ext uri="{FF2B5EF4-FFF2-40B4-BE49-F238E27FC236}">
              <a16:creationId xmlns:a16="http://schemas.microsoft.com/office/drawing/2014/main" xmlns="" id="{CE01B6E3-F07E-4067-8683-5F709B219DDA}"/>
            </a:ext>
            <a:ext uri="{147F2762-F138-4A5C-976F-8EAC2B608ADB}">
              <a16:predDERef xmlns:a16="http://schemas.microsoft.com/office/drawing/2014/main" xmlns="" pred="{00000000-0008-0000-0200-000061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42" name="Text Box 18">
          <a:extLst>
            <a:ext uri="{FF2B5EF4-FFF2-40B4-BE49-F238E27FC236}">
              <a16:creationId xmlns:a16="http://schemas.microsoft.com/office/drawing/2014/main" xmlns="" id="{9188F306-7FEC-41D3-9E5D-CE7D1057D03D}"/>
            </a:ext>
            <a:ext uri="{147F2762-F138-4A5C-976F-8EAC2B608ADB}">
              <a16:predDERef xmlns:a16="http://schemas.microsoft.com/office/drawing/2014/main" xmlns="" pred="{00000000-0008-0000-0200-00006201000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43" name="Text Box 15">
          <a:extLst>
            <a:ext uri="{FF2B5EF4-FFF2-40B4-BE49-F238E27FC236}">
              <a16:creationId xmlns:a16="http://schemas.microsoft.com/office/drawing/2014/main" xmlns="" id="{8B9252A1-CC9A-44B0-8E64-BB4144686964}"/>
            </a:ext>
            <a:ext uri="{147F2762-F138-4A5C-976F-8EAC2B608ADB}">
              <a16:predDERef xmlns:a16="http://schemas.microsoft.com/office/drawing/2014/main" xmlns="" pred="{00000000-0008-0000-0200-000063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44" name="Text Box 15">
          <a:extLst>
            <a:ext uri="{FF2B5EF4-FFF2-40B4-BE49-F238E27FC236}">
              <a16:creationId xmlns:a16="http://schemas.microsoft.com/office/drawing/2014/main" xmlns="" id="{36107BB0-C44F-4FF9-9824-AF4F4732247F}"/>
            </a:ext>
            <a:ext uri="{147F2762-F138-4A5C-976F-8EAC2B608ADB}">
              <a16:predDERef xmlns:a16="http://schemas.microsoft.com/office/drawing/2014/main" xmlns="" pred="{00000000-0008-0000-0200-000064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45" name="Text Box 15">
          <a:extLst>
            <a:ext uri="{FF2B5EF4-FFF2-40B4-BE49-F238E27FC236}">
              <a16:creationId xmlns:a16="http://schemas.microsoft.com/office/drawing/2014/main" xmlns="" id="{4B78E7A7-6824-4177-BE74-D6545938136A}"/>
            </a:ext>
            <a:ext uri="{147F2762-F138-4A5C-976F-8EAC2B608ADB}">
              <a16:predDERef xmlns:a16="http://schemas.microsoft.com/office/drawing/2014/main" xmlns="" pred="{00000000-0008-0000-0200-0000650100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46" name="Text Box 15">
          <a:extLst>
            <a:ext uri="{FF2B5EF4-FFF2-40B4-BE49-F238E27FC236}">
              <a16:creationId xmlns:a16="http://schemas.microsoft.com/office/drawing/2014/main" xmlns="" id="{1EB23C15-79E6-4FF5-B5F0-82AB17918EBC}"/>
            </a:ext>
            <a:ext uri="{147F2762-F138-4A5C-976F-8EAC2B608ADB}">
              <a16:predDERef xmlns:a16="http://schemas.microsoft.com/office/drawing/2014/main" xmlns="" pred="{00000000-0008-0000-0200-000066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7" name="Text Box 16">
          <a:extLst>
            <a:ext uri="{FF2B5EF4-FFF2-40B4-BE49-F238E27FC236}">
              <a16:creationId xmlns:a16="http://schemas.microsoft.com/office/drawing/2014/main" xmlns="" id="{CADF2C38-E1C9-4A3C-9418-1B319E2CE1C1}"/>
            </a:ext>
            <a:ext uri="{147F2762-F138-4A5C-976F-8EAC2B608ADB}">
              <a16:predDERef xmlns:a16="http://schemas.microsoft.com/office/drawing/2014/main" xmlns="" pred="{00000000-0008-0000-0200-000067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8" name="Text Box 17">
          <a:extLst>
            <a:ext uri="{FF2B5EF4-FFF2-40B4-BE49-F238E27FC236}">
              <a16:creationId xmlns:a16="http://schemas.microsoft.com/office/drawing/2014/main" xmlns="" id="{4A5CAE63-E2C3-42D9-8B44-07BEF8DEA421}"/>
            </a:ext>
            <a:ext uri="{147F2762-F138-4A5C-976F-8EAC2B608ADB}">
              <a16:predDERef xmlns:a16="http://schemas.microsoft.com/office/drawing/2014/main" xmlns="" pred="{00000000-0008-0000-0200-000068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9" name="Text Box 18">
          <a:extLst>
            <a:ext uri="{FF2B5EF4-FFF2-40B4-BE49-F238E27FC236}">
              <a16:creationId xmlns:a16="http://schemas.microsoft.com/office/drawing/2014/main" xmlns="" id="{21CC6EAF-988C-425B-AA97-7CFEDF94D35E}"/>
            </a:ext>
            <a:ext uri="{147F2762-F138-4A5C-976F-8EAC2B608ADB}">
              <a16:predDERef xmlns:a16="http://schemas.microsoft.com/office/drawing/2014/main" xmlns="" pred="{00000000-0008-0000-0200-000069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0" name="Text Box 19">
          <a:extLst>
            <a:ext uri="{FF2B5EF4-FFF2-40B4-BE49-F238E27FC236}">
              <a16:creationId xmlns:a16="http://schemas.microsoft.com/office/drawing/2014/main" xmlns="" id="{726A5A44-0503-4B29-A9AD-4CA6B0A38286}"/>
            </a:ext>
            <a:ext uri="{147F2762-F138-4A5C-976F-8EAC2B608ADB}">
              <a16:predDERef xmlns:a16="http://schemas.microsoft.com/office/drawing/2014/main" xmlns="" pred="{00000000-0008-0000-0200-00006A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1" name="Text Box 16">
          <a:extLst>
            <a:ext uri="{FF2B5EF4-FFF2-40B4-BE49-F238E27FC236}">
              <a16:creationId xmlns:a16="http://schemas.microsoft.com/office/drawing/2014/main" xmlns="" id="{E56778FB-5847-4C45-9D37-4F0DCCFAE95F}"/>
            </a:ext>
            <a:ext uri="{147F2762-F138-4A5C-976F-8EAC2B608ADB}">
              <a16:predDERef xmlns:a16="http://schemas.microsoft.com/office/drawing/2014/main" xmlns="" pred="{00000000-0008-0000-0200-00006B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2" name="Text Box 17">
          <a:extLst>
            <a:ext uri="{FF2B5EF4-FFF2-40B4-BE49-F238E27FC236}">
              <a16:creationId xmlns:a16="http://schemas.microsoft.com/office/drawing/2014/main" xmlns="" id="{800FFEC1-5070-4143-839F-B4DC4AB1C5C7}"/>
            </a:ext>
            <a:ext uri="{147F2762-F138-4A5C-976F-8EAC2B608ADB}">
              <a16:predDERef xmlns:a16="http://schemas.microsoft.com/office/drawing/2014/main" xmlns="" pred="{00000000-0008-0000-0200-00006C0100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53" name="Text Box 18">
          <a:extLst>
            <a:ext uri="{FF2B5EF4-FFF2-40B4-BE49-F238E27FC236}">
              <a16:creationId xmlns:a16="http://schemas.microsoft.com/office/drawing/2014/main" xmlns="" id="{D6D50A48-1948-4C5D-A2B1-8C7EB6D3D6CD}"/>
            </a:ext>
            <a:ext uri="{147F2762-F138-4A5C-976F-8EAC2B608ADB}">
              <a16:predDERef xmlns:a16="http://schemas.microsoft.com/office/drawing/2014/main" xmlns="" pred="{00000000-0008-0000-0200-00006D01000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4" name="Text Box 15">
          <a:extLst>
            <a:ext uri="{FF2B5EF4-FFF2-40B4-BE49-F238E27FC236}">
              <a16:creationId xmlns:a16="http://schemas.microsoft.com/office/drawing/2014/main" xmlns="" id="{645F48AE-1F2D-483B-BE85-F0FDCC02105B}"/>
            </a:ext>
            <a:ext uri="{147F2762-F138-4A5C-976F-8EAC2B608ADB}">
              <a16:predDERef xmlns:a16="http://schemas.microsoft.com/office/drawing/2014/main" xmlns="" pred="{00000000-0008-0000-0200-00006E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55" name="Text Box 15">
          <a:extLst>
            <a:ext uri="{FF2B5EF4-FFF2-40B4-BE49-F238E27FC236}">
              <a16:creationId xmlns:a16="http://schemas.microsoft.com/office/drawing/2014/main" xmlns="" id="{B69E4937-0196-4824-BEB7-50DDDCCE721E}"/>
            </a:ext>
            <a:ext uri="{147F2762-F138-4A5C-976F-8EAC2B608ADB}">
              <a16:predDERef xmlns:a16="http://schemas.microsoft.com/office/drawing/2014/main" xmlns="" pred="{00000000-0008-0000-0200-00006F0100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56" name="Text Box 16">
          <a:extLst>
            <a:ext uri="{FF2B5EF4-FFF2-40B4-BE49-F238E27FC236}">
              <a16:creationId xmlns:a16="http://schemas.microsoft.com/office/drawing/2014/main" xmlns="" id="{43C4DF95-84A9-428E-A86D-74C939858DB2}"/>
            </a:ext>
            <a:ext uri="{147F2762-F138-4A5C-976F-8EAC2B608ADB}">
              <a16:predDERef xmlns:a16="http://schemas.microsoft.com/office/drawing/2014/main" xmlns="" pred="{00000000-0008-0000-0200-000070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57" name="Text Box 17">
          <a:extLst>
            <a:ext uri="{FF2B5EF4-FFF2-40B4-BE49-F238E27FC236}">
              <a16:creationId xmlns:a16="http://schemas.microsoft.com/office/drawing/2014/main" xmlns="" id="{2260DC9E-9446-431E-BDB1-3C7379E5BB4F}"/>
            </a:ext>
            <a:ext uri="{147F2762-F138-4A5C-976F-8EAC2B608ADB}">
              <a16:predDERef xmlns:a16="http://schemas.microsoft.com/office/drawing/2014/main" xmlns="" pred="{00000000-0008-0000-0200-000071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58" name="Text Box 18">
          <a:extLst>
            <a:ext uri="{FF2B5EF4-FFF2-40B4-BE49-F238E27FC236}">
              <a16:creationId xmlns:a16="http://schemas.microsoft.com/office/drawing/2014/main" xmlns="" id="{6A342FCF-B56D-4AE8-B1D1-735F2BAB12EE}"/>
            </a:ext>
            <a:ext uri="{147F2762-F138-4A5C-976F-8EAC2B608ADB}">
              <a16:predDERef xmlns:a16="http://schemas.microsoft.com/office/drawing/2014/main" xmlns="" pred="{00000000-0008-0000-0200-000072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59" name="Text Box 19">
          <a:extLst>
            <a:ext uri="{FF2B5EF4-FFF2-40B4-BE49-F238E27FC236}">
              <a16:creationId xmlns:a16="http://schemas.microsoft.com/office/drawing/2014/main" xmlns="" id="{B9E0341C-B652-4807-958C-3F74B2816937}"/>
            </a:ext>
            <a:ext uri="{147F2762-F138-4A5C-976F-8EAC2B608ADB}">
              <a16:predDERef xmlns:a16="http://schemas.microsoft.com/office/drawing/2014/main" xmlns="" pred="{00000000-0008-0000-0200-000073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0" name="Text Box 16">
          <a:extLst>
            <a:ext uri="{FF2B5EF4-FFF2-40B4-BE49-F238E27FC236}">
              <a16:creationId xmlns:a16="http://schemas.microsoft.com/office/drawing/2014/main" xmlns="" id="{B107ED21-597C-485E-95FB-3A6812B1FD05}"/>
            </a:ext>
            <a:ext uri="{147F2762-F138-4A5C-976F-8EAC2B608ADB}">
              <a16:predDERef xmlns:a16="http://schemas.microsoft.com/office/drawing/2014/main" xmlns="" pred="{00000000-0008-0000-0200-000074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1" name="Text Box 17">
          <a:extLst>
            <a:ext uri="{FF2B5EF4-FFF2-40B4-BE49-F238E27FC236}">
              <a16:creationId xmlns:a16="http://schemas.microsoft.com/office/drawing/2014/main" xmlns="" id="{2ACDA81A-5C56-4248-965A-7D6D3EFC7976}"/>
            </a:ext>
            <a:ext uri="{147F2762-F138-4A5C-976F-8EAC2B608ADB}">
              <a16:predDERef xmlns:a16="http://schemas.microsoft.com/office/drawing/2014/main" xmlns="" pred="{00000000-0008-0000-0200-000075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62" name="Text Box 18">
          <a:extLst>
            <a:ext uri="{FF2B5EF4-FFF2-40B4-BE49-F238E27FC236}">
              <a16:creationId xmlns:a16="http://schemas.microsoft.com/office/drawing/2014/main" xmlns="" id="{AB1331E9-351F-4487-B899-253D40840258}"/>
            </a:ext>
            <a:ext uri="{147F2762-F138-4A5C-976F-8EAC2B608ADB}">
              <a16:predDERef xmlns:a16="http://schemas.microsoft.com/office/drawing/2014/main" xmlns="" pred="{00000000-0008-0000-0200-000076010000}"/>
            </a:ext>
          </a:extLst>
        </xdr:cNvPr>
        <xdr:cNvSpPr txBox="1">
          <a:spLocks noChangeArrowheads="1"/>
        </xdr:cNvSpPr>
      </xdr:nvSpPr>
      <xdr:spPr bwMode="auto">
        <a:xfrm>
          <a:off x="3521551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63" name="Text Box 15">
          <a:extLst>
            <a:ext uri="{FF2B5EF4-FFF2-40B4-BE49-F238E27FC236}">
              <a16:creationId xmlns:a16="http://schemas.microsoft.com/office/drawing/2014/main" xmlns="" id="{6B46353F-12DE-482C-B06D-22BCA8D8974D}"/>
            </a:ext>
            <a:ext uri="{147F2762-F138-4A5C-976F-8EAC2B608ADB}">
              <a16:predDERef xmlns:a16="http://schemas.microsoft.com/office/drawing/2014/main" xmlns="" pred="{00000000-0008-0000-0200-00007701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64" name="Text Box 15">
          <a:extLst>
            <a:ext uri="{FF2B5EF4-FFF2-40B4-BE49-F238E27FC236}">
              <a16:creationId xmlns:a16="http://schemas.microsoft.com/office/drawing/2014/main" xmlns="" id="{515F6EE3-F90E-4A3D-BF0D-B777D9AD7E2A}"/>
            </a:ext>
            <a:ext uri="{147F2762-F138-4A5C-976F-8EAC2B608ADB}">
              <a16:predDERef xmlns:a16="http://schemas.microsoft.com/office/drawing/2014/main" xmlns="" pred="{00000000-0008-0000-0200-00007801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65" name="Text Box 15">
          <a:extLst>
            <a:ext uri="{FF2B5EF4-FFF2-40B4-BE49-F238E27FC236}">
              <a16:creationId xmlns:a16="http://schemas.microsoft.com/office/drawing/2014/main" xmlns="" id="{602C44EF-1EDD-46E3-B168-89B5EA021D5D}"/>
            </a:ext>
            <a:ext uri="{147F2762-F138-4A5C-976F-8EAC2B608ADB}">
              <a16:predDERef xmlns:a16="http://schemas.microsoft.com/office/drawing/2014/main" xmlns="" pred="{00000000-0008-0000-0200-000079010000}"/>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66" name="Text Box 15">
          <a:extLst>
            <a:ext uri="{FF2B5EF4-FFF2-40B4-BE49-F238E27FC236}">
              <a16:creationId xmlns:a16="http://schemas.microsoft.com/office/drawing/2014/main" xmlns="" id="{FC4A3E8F-3A96-40E0-8612-39DAF523F9CE}"/>
            </a:ext>
            <a:ext uri="{147F2762-F138-4A5C-976F-8EAC2B608ADB}">
              <a16:predDERef xmlns:a16="http://schemas.microsoft.com/office/drawing/2014/main" xmlns="" pred="{00000000-0008-0000-0200-00007A01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7" name="Text Box 16">
          <a:extLst>
            <a:ext uri="{FF2B5EF4-FFF2-40B4-BE49-F238E27FC236}">
              <a16:creationId xmlns:a16="http://schemas.microsoft.com/office/drawing/2014/main" xmlns="" id="{2BB02945-CBFE-4AF4-814F-FF701CD82E15}"/>
            </a:ext>
            <a:ext uri="{147F2762-F138-4A5C-976F-8EAC2B608ADB}">
              <a16:predDERef xmlns:a16="http://schemas.microsoft.com/office/drawing/2014/main" xmlns="" pred="{00000000-0008-0000-0200-00007B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8" name="Text Box 17">
          <a:extLst>
            <a:ext uri="{FF2B5EF4-FFF2-40B4-BE49-F238E27FC236}">
              <a16:creationId xmlns:a16="http://schemas.microsoft.com/office/drawing/2014/main" xmlns="" id="{3CF6DCDA-F2D4-447F-A49C-38D5334C5215}"/>
            </a:ext>
            <a:ext uri="{147F2762-F138-4A5C-976F-8EAC2B608ADB}">
              <a16:predDERef xmlns:a16="http://schemas.microsoft.com/office/drawing/2014/main" xmlns="" pred="{00000000-0008-0000-0200-00007C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9" name="Text Box 18">
          <a:extLst>
            <a:ext uri="{FF2B5EF4-FFF2-40B4-BE49-F238E27FC236}">
              <a16:creationId xmlns:a16="http://schemas.microsoft.com/office/drawing/2014/main" xmlns="" id="{06BCA7A6-7FAB-405F-85BC-7D9A5568AD27}"/>
            </a:ext>
            <a:ext uri="{147F2762-F138-4A5C-976F-8EAC2B608ADB}">
              <a16:predDERef xmlns:a16="http://schemas.microsoft.com/office/drawing/2014/main" xmlns="" pred="{00000000-0008-0000-0200-00007D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0" name="Text Box 19">
          <a:extLst>
            <a:ext uri="{FF2B5EF4-FFF2-40B4-BE49-F238E27FC236}">
              <a16:creationId xmlns:a16="http://schemas.microsoft.com/office/drawing/2014/main" xmlns="" id="{9A0E1745-4D62-4835-A55C-046B57DA8201}"/>
            </a:ext>
            <a:ext uri="{147F2762-F138-4A5C-976F-8EAC2B608ADB}">
              <a16:predDERef xmlns:a16="http://schemas.microsoft.com/office/drawing/2014/main" xmlns="" pred="{00000000-0008-0000-0200-00007E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1" name="Text Box 16">
          <a:extLst>
            <a:ext uri="{FF2B5EF4-FFF2-40B4-BE49-F238E27FC236}">
              <a16:creationId xmlns:a16="http://schemas.microsoft.com/office/drawing/2014/main" xmlns="" id="{D547D382-9B02-4D14-A31C-6558076D9D76}"/>
            </a:ext>
            <a:ext uri="{147F2762-F138-4A5C-976F-8EAC2B608ADB}">
              <a16:predDERef xmlns:a16="http://schemas.microsoft.com/office/drawing/2014/main" xmlns="" pred="{00000000-0008-0000-0200-00007F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2" name="Text Box 17">
          <a:extLst>
            <a:ext uri="{FF2B5EF4-FFF2-40B4-BE49-F238E27FC236}">
              <a16:creationId xmlns:a16="http://schemas.microsoft.com/office/drawing/2014/main" xmlns="" id="{99B21813-BD62-42FE-B7C5-177370B209FE}"/>
            </a:ext>
            <a:ext uri="{147F2762-F138-4A5C-976F-8EAC2B608ADB}">
              <a16:predDERef xmlns:a16="http://schemas.microsoft.com/office/drawing/2014/main" xmlns="" pred="{00000000-0008-0000-0200-000080010000}"/>
            </a:ext>
          </a:extLst>
        </xdr:cNvPr>
        <xdr:cNvSpPr txBox="1">
          <a:spLocks noChangeArrowheads="1"/>
        </xdr:cNvSpPr>
      </xdr:nvSpPr>
      <xdr:spPr bwMode="auto">
        <a:xfrm>
          <a:off x="3521392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73" name="Text Box 18">
          <a:extLst>
            <a:ext uri="{FF2B5EF4-FFF2-40B4-BE49-F238E27FC236}">
              <a16:creationId xmlns:a16="http://schemas.microsoft.com/office/drawing/2014/main" xmlns="" id="{BB123D57-A945-4842-B94A-00BFFD27B401}"/>
            </a:ext>
            <a:ext uri="{147F2762-F138-4A5C-976F-8EAC2B608ADB}">
              <a16:predDERef xmlns:a16="http://schemas.microsoft.com/office/drawing/2014/main" xmlns="" pred="{00000000-0008-0000-0200-000081010000}"/>
            </a:ext>
          </a:extLst>
        </xdr:cNvPr>
        <xdr:cNvSpPr txBox="1">
          <a:spLocks noChangeArrowheads="1"/>
        </xdr:cNvSpPr>
      </xdr:nvSpPr>
      <xdr:spPr bwMode="auto">
        <a:xfrm>
          <a:off x="3521551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4" name="Text Box 15">
          <a:extLst>
            <a:ext uri="{FF2B5EF4-FFF2-40B4-BE49-F238E27FC236}">
              <a16:creationId xmlns:a16="http://schemas.microsoft.com/office/drawing/2014/main" xmlns="" id="{FB952F90-540C-4D86-9353-D9FE6F8C1F0E}"/>
            </a:ext>
            <a:ext uri="{147F2762-F138-4A5C-976F-8EAC2B608ADB}">
              <a16:predDERef xmlns:a16="http://schemas.microsoft.com/office/drawing/2014/main" xmlns="" pred="{00000000-0008-0000-0200-00008201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75" name="Text Box 15">
          <a:extLst>
            <a:ext uri="{FF2B5EF4-FFF2-40B4-BE49-F238E27FC236}">
              <a16:creationId xmlns:a16="http://schemas.microsoft.com/office/drawing/2014/main" xmlns="" id="{F4E55844-FD7E-4975-87EC-59AE378BE59C}"/>
            </a:ext>
            <a:ext uri="{147F2762-F138-4A5C-976F-8EAC2B608ADB}">
              <a16:predDERef xmlns:a16="http://schemas.microsoft.com/office/drawing/2014/main" xmlns="" pred="{00000000-0008-0000-0200-000083010000}"/>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76" name="Text Box 15">
          <a:extLst>
            <a:ext uri="{FF2B5EF4-FFF2-40B4-BE49-F238E27FC236}">
              <a16:creationId xmlns:a16="http://schemas.microsoft.com/office/drawing/2014/main" xmlns="" id="{523F819A-90D6-41DD-90C7-7D5715F8B6D1}"/>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77" name="Text Box 16">
          <a:extLst>
            <a:ext uri="{FF2B5EF4-FFF2-40B4-BE49-F238E27FC236}">
              <a16:creationId xmlns:a16="http://schemas.microsoft.com/office/drawing/2014/main" xmlns="" id="{4EA95209-49B7-4911-A119-6902377D329D}"/>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78" name="Text Box 17">
          <a:extLst>
            <a:ext uri="{FF2B5EF4-FFF2-40B4-BE49-F238E27FC236}">
              <a16:creationId xmlns:a16="http://schemas.microsoft.com/office/drawing/2014/main" xmlns="" id="{D4FC0EAE-9B62-4A14-94F8-14DE5D23AA38}"/>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79" name="Text Box 18">
          <a:extLst>
            <a:ext uri="{FF2B5EF4-FFF2-40B4-BE49-F238E27FC236}">
              <a16:creationId xmlns:a16="http://schemas.microsoft.com/office/drawing/2014/main" xmlns="" id="{ADE7C3C8-55FF-4863-AC9B-BB6801F5C9AF}"/>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80" name="Text Box 19">
          <a:extLst>
            <a:ext uri="{FF2B5EF4-FFF2-40B4-BE49-F238E27FC236}">
              <a16:creationId xmlns:a16="http://schemas.microsoft.com/office/drawing/2014/main" xmlns="" id="{BAF0CAB5-37E2-4E47-9179-F0C0B39BC442}"/>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81" name="Text Box 16">
          <a:extLst>
            <a:ext uri="{FF2B5EF4-FFF2-40B4-BE49-F238E27FC236}">
              <a16:creationId xmlns:a16="http://schemas.microsoft.com/office/drawing/2014/main" xmlns="" id="{BC9ED4FC-AA17-4A68-B315-BEF263A5784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82" name="Text Box 17">
          <a:extLst>
            <a:ext uri="{FF2B5EF4-FFF2-40B4-BE49-F238E27FC236}">
              <a16:creationId xmlns:a16="http://schemas.microsoft.com/office/drawing/2014/main" xmlns="" id="{8D3B4485-81BF-4EA8-BFD4-8C121D34FC63}"/>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83" name="Text Box 18">
          <a:extLst>
            <a:ext uri="{FF2B5EF4-FFF2-40B4-BE49-F238E27FC236}">
              <a16:creationId xmlns:a16="http://schemas.microsoft.com/office/drawing/2014/main" xmlns="" id="{3EBF321D-F686-4281-B9A9-F96090201D3D}"/>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84" name="Text Box 15">
          <a:extLst>
            <a:ext uri="{FF2B5EF4-FFF2-40B4-BE49-F238E27FC236}">
              <a16:creationId xmlns:a16="http://schemas.microsoft.com/office/drawing/2014/main" xmlns="" id="{8B77B23A-54E2-49B4-9422-2D9283D9B84C}"/>
            </a:ext>
            <a:ext uri="{147F2762-F138-4A5C-976F-8EAC2B608ADB}">
              <a16:predDERef xmlns:a16="http://schemas.microsoft.com/office/drawing/2014/main" xmlns="" pred="{00000000-0008-0000-0200-00008C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85" name="Text Box 15">
          <a:extLst>
            <a:ext uri="{FF2B5EF4-FFF2-40B4-BE49-F238E27FC236}">
              <a16:creationId xmlns:a16="http://schemas.microsoft.com/office/drawing/2014/main" xmlns="" id="{6183030D-757A-400E-85DF-E6E710C9568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86" name="Text Box 15">
          <a:extLst>
            <a:ext uri="{FF2B5EF4-FFF2-40B4-BE49-F238E27FC236}">
              <a16:creationId xmlns:a16="http://schemas.microsoft.com/office/drawing/2014/main" xmlns="" id="{649D962A-A134-470E-941B-1329474F3B00}"/>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87" name="Text Box 15">
          <a:extLst>
            <a:ext uri="{FF2B5EF4-FFF2-40B4-BE49-F238E27FC236}">
              <a16:creationId xmlns:a16="http://schemas.microsoft.com/office/drawing/2014/main" xmlns="" id="{6B154A34-299B-4032-87BC-7172F5FF1060}"/>
            </a:ext>
            <a:ext uri="{147F2762-F138-4A5C-976F-8EAC2B608ADB}">
              <a16:predDERef xmlns:a16="http://schemas.microsoft.com/office/drawing/2014/main" xmlns="" pred="{00000000-0008-0000-0200-00008F01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88" name="Text Box 16">
          <a:extLst>
            <a:ext uri="{FF2B5EF4-FFF2-40B4-BE49-F238E27FC236}">
              <a16:creationId xmlns:a16="http://schemas.microsoft.com/office/drawing/2014/main" xmlns="" id="{DC898DEE-235B-4BF6-AD31-58F2C6071D78}"/>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89" name="Text Box 17">
          <a:extLst>
            <a:ext uri="{FF2B5EF4-FFF2-40B4-BE49-F238E27FC236}">
              <a16:creationId xmlns:a16="http://schemas.microsoft.com/office/drawing/2014/main" xmlns="" id="{56CA6399-123D-48AF-A813-E32368FC16A7}"/>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0" name="Text Box 18">
          <a:extLst>
            <a:ext uri="{FF2B5EF4-FFF2-40B4-BE49-F238E27FC236}">
              <a16:creationId xmlns:a16="http://schemas.microsoft.com/office/drawing/2014/main" xmlns="" id="{0AB6E395-5A98-4CF0-A404-6E8B8A8D447B}"/>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1" name="Text Box 19">
          <a:extLst>
            <a:ext uri="{FF2B5EF4-FFF2-40B4-BE49-F238E27FC236}">
              <a16:creationId xmlns:a16="http://schemas.microsoft.com/office/drawing/2014/main" xmlns="" id="{34D38F12-A24D-4A0B-90A0-615E3F5CEB34}"/>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2" name="Text Box 16">
          <a:extLst>
            <a:ext uri="{FF2B5EF4-FFF2-40B4-BE49-F238E27FC236}">
              <a16:creationId xmlns:a16="http://schemas.microsoft.com/office/drawing/2014/main" xmlns="" id="{F0A827F7-83E8-47FF-B089-E85D1D6C074D}"/>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3" name="Text Box 17">
          <a:extLst>
            <a:ext uri="{FF2B5EF4-FFF2-40B4-BE49-F238E27FC236}">
              <a16:creationId xmlns:a16="http://schemas.microsoft.com/office/drawing/2014/main" xmlns="" id="{8901C6BD-5E25-4E8D-8E67-454CEB3E4112}"/>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94" name="Text Box 18">
          <a:extLst>
            <a:ext uri="{FF2B5EF4-FFF2-40B4-BE49-F238E27FC236}">
              <a16:creationId xmlns:a16="http://schemas.microsoft.com/office/drawing/2014/main" xmlns="" id="{C67A9391-5206-4397-AEE6-19F8666E212B}"/>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5" name="Text Box 15">
          <a:extLst>
            <a:ext uri="{FF2B5EF4-FFF2-40B4-BE49-F238E27FC236}">
              <a16:creationId xmlns:a16="http://schemas.microsoft.com/office/drawing/2014/main" xmlns="" id="{6C29EA04-D912-4236-91AD-06FD47BA44A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96" name="Text Box 15">
          <a:extLst>
            <a:ext uri="{FF2B5EF4-FFF2-40B4-BE49-F238E27FC236}">
              <a16:creationId xmlns:a16="http://schemas.microsoft.com/office/drawing/2014/main" xmlns="" id="{2F23E072-8E79-4988-BF18-ADC45A1E932E}"/>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7" name="Text Box 15">
          <a:extLst>
            <a:ext uri="{FF2B5EF4-FFF2-40B4-BE49-F238E27FC236}">
              <a16:creationId xmlns:a16="http://schemas.microsoft.com/office/drawing/2014/main" xmlns="" id="{2F8B39CF-CAB1-4F8E-8DD8-7721A31F2325}"/>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8" name="Text Box 15">
          <a:extLst>
            <a:ext uri="{FF2B5EF4-FFF2-40B4-BE49-F238E27FC236}">
              <a16:creationId xmlns:a16="http://schemas.microsoft.com/office/drawing/2014/main" xmlns="" id="{8CCDAEC1-FFF2-4211-AB02-2EE1066B0ECD}"/>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9" name="Text Box 15">
          <a:extLst>
            <a:ext uri="{FF2B5EF4-FFF2-40B4-BE49-F238E27FC236}">
              <a16:creationId xmlns:a16="http://schemas.microsoft.com/office/drawing/2014/main" xmlns="" id="{81DA8A20-2CE5-4541-88B1-04D6EF3853D1}"/>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0" name="Text Box 16">
          <a:extLst>
            <a:ext uri="{FF2B5EF4-FFF2-40B4-BE49-F238E27FC236}">
              <a16:creationId xmlns:a16="http://schemas.microsoft.com/office/drawing/2014/main" xmlns="" id="{284A4E21-677E-4E29-9BB0-7202FC466EBF}"/>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1" name="Text Box 17">
          <a:extLst>
            <a:ext uri="{FF2B5EF4-FFF2-40B4-BE49-F238E27FC236}">
              <a16:creationId xmlns:a16="http://schemas.microsoft.com/office/drawing/2014/main" xmlns="" id="{35E835E7-7DF6-4416-AD9E-3D6240E73619}"/>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2" name="Text Box 18">
          <a:extLst>
            <a:ext uri="{FF2B5EF4-FFF2-40B4-BE49-F238E27FC236}">
              <a16:creationId xmlns:a16="http://schemas.microsoft.com/office/drawing/2014/main" xmlns="" id="{B71A67CE-744E-42E5-8BD0-3A76B0A82BB4}"/>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3" name="Text Box 19">
          <a:extLst>
            <a:ext uri="{FF2B5EF4-FFF2-40B4-BE49-F238E27FC236}">
              <a16:creationId xmlns:a16="http://schemas.microsoft.com/office/drawing/2014/main" xmlns="" id="{91A8FE7E-15FA-4971-BA7B-8B3099A2BC0B}"/>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4" name="Text Box 16">
          <a:extLst>
            <a:ext uri="{FF2B5EF4-FFF2-40B4-BE49-F238E27FC236}">
              <a16:creationId xmlns:a16="http://schemas.microsoft.com/office/drawing/2014/main" xmlns="" id="{6A9B9C87-B5DE-42EE-8882-EE2EFE0A6454}"/>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5" name="Text Box 17">
          <a:extLst>
            <a:ext uri="{FF2B5EF4-FFF2-40B4-BE49-F238E27FC236}">
              <a16:creationId xmlns:a16="http://schemas.microsoft.com/office/drawing/2014/main" xmlns="" id="{B7EFB45D-DB9A-4AEA-90F3-CAC74EE3D583}"/>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06" name="Text Box 18">
          <a:extLst>
            <a:ext uri="{FF2B5EF4-FFF2-40B4-BE49-F238E27FC236}">
              <a16:creationId xmlns:a16="http://schemas.microsoft.com/office/drawing/2014/main" xmlns="" id="{F37247D8-2B71-4E36-B9FC-3A3C29A97C10}"/>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7" name="Text Box 15">
          <a:extLst>
            <a:ext uri="{FF2B5EF4-FFF2-40B4-BE49-F238E27FC236}">
              <a16:creationId xmlns:a16="http://schemas.microsoft.com/office/drawing/2014/main" xmlns="" id="{C605445A-A3F8-47FF-ADFE-75C58D311A4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8" name="Text Box 15">
          <a:extLst>
            <a:ext uri="{FF2B5EF4-FFF2-40B4-BE49-F238E27FC236}">
              <a16:creationId xmlns:a16="http://schemas.microsoft.com/office/drawing/2014/main" xmlns="" id="{7FEC5CD3-46E7-4624-A510-B35441B676F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09" name="Text Box 15">
          <a:extLst>
            <a:ext uri="{FF2B5EF4-FFF2-40B4-BE49-F238E27FC236}">
              <a16:creationId xmlns:a16="http://schemas.microsoft.com/office/drawing/2014/main" xmlns="" id="{89642073-457E-49EB-B2A5-4146EEA61AA6}"/>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0" name="Text Box 15">
          <a:extLst>
            <a:ext uri="{FF2B5EF4-FFF2-40B4-BE49-F238E27FC236}">
              <a16:creationId xmlns:a16="http://schemas.microsoft.com/office/drawing/2014/main" xmlns="" id="{715CEB2C-C0F4-4F56-A9AD-49E92AFFFD6B}"/>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1" name="Text Box 16">
          <a:extLst>
            <a:ext uri="{FF2B5EF4-FFF2-40B4-BE49-F238E27FC236}">
              <a16:creationId xmlns:a16="http://schemas.microsoft.com/office/drawing/2014/main" xmlns="" id="{0EDC7DC4-B1FA-4A4A-B7F1-13122EACFDF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2" name="Text Box 17">
          <a:extLst>
            <a:ext uri="{FF2B5EF4-FFF2-40B4-BE49-F238E27FC236}">
              <a16:creationId xmlns:a16="http://schemas.microsoft.com/office/drawing/2014/main" xmlns="" id="{8B85E3F8-99C2-40B4-9645-C591E5E3E57A}"/>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3" name="Text Box 18">
          <a:extLst>
            <a:ext uri="{FF2B5EF4-FFF2-40B4-BE49-F238E27FC236}">
              <a16:creationId xmlns:a16="http://schemas.microsoft.com/office/drawing/2014/main" xmlns="" id="{4DDB7856-4563-4F3C-9A1F-A9E1257BE63A}"/>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4" name="Text Box 19">
          <a:extLst>
            <a:ext uri="{FF2B5EF4-FFF2-40B4-BE49-F238E27FC236}">
              <a16:creationId xmlns:a16="http://schemas.microsoft.com/office/drawing/2014/main" xmlns="" id="{86745A02-6777-480E-982A-9934141DA26A}"/>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5" name="Text Box 16">
          <a:extLst>
            <a:ext uri="{FF2B5EF4-FFF2-40B4-BE49-F238E27FC236}">
              <a16:creationId xmlns:a16="http://schemas.microsoft.com/office/drawing/2014/main" xmlns="" id="{76D69826-B7A6-4F2E-A825-675AC6103AD8}"/>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6" name="Text Box 17">
          <a:extLst>
            <a:ext uri="{FF2B5EF4-FFF2-40B4-BE49-F238E27FC236}">
              <a16:creationId xmlns:a16="http://schemas.microsoft.com/office/drawing/2014/main" xmlns="" id="{51E35CBA-DC86-4771-B687-C56A0F03C4D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17" name="Text Box 18">
          <a:extLst>
            <a:ext uri="{FF2B5EF4-FFF2-40B4-BE49-F238E27FC236}">
              <a16:creationId xmlns:a16="http://schemas.microsoft.com/office/drawing/2014/main" xmlns="" id="{429152EF-41A5-4663-865F-27632DFB923B}"/>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8" name="Text Box 15">
          <a:extLst>
            <a:ext uri="{FF2B5EF4-FFF2-40B4-BE49-F238E27FC236}">
              <a16:creationId xmlns:a16="http://schemas.microsoft.com/office/drawing/2014/main" xmlns="" id="{BD9A9390-A191-4986-8082-BDFFD090BF21}"/>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19" name="Text Box 15">
          <a:extLst>
            <a:ext uri="{FF2B5EF4-FFF2-40B4-BE49-F238E27FC236}">
              <a16:creationId xmlns:a16="http://schemas.microsoft.com/office/drawing/2014/main" xmlns="" id="{55596E5E-279C-437B-B874-E952F7F63FB1}"/>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0" name="Text Box 15">
          <a:extLst>
            <a:ext uri="{FF2B5EF4-FFF2-40B4-BE49-F238E27FC236}">
              <a16:creationId xmlns:a16="http://schemas.microsoft.com/office/drawing/2014/main" xmlns="" id="{E54C295C-0BCB-4584-9D94-F74DDE39A20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1" name="Text Box 15">
          <a:extLst>
            <a:ext uri="{FF2B5EF4-FFF2-40B4-BE49-F238E27FC236}">
              <a16:creationId xmlns:a16="http://schemas.microsoft.com/office/drawing/2014/main" xmlns="" id="{94D00E0C-D011-4048-B3C5-696EC7335E6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2" name="Text Box 15">
          <a:extLst>
            <a:ext uri="{FF2B5EF4-FFF2-40B4-BE49-F238E27FC236}">
              <a16:creationId xmlns:a16="http://schemas.microsoft.com/office/drawing/2014/main" xmlns="" id="{3759029A-765A-4EAF-9254-D4935BECBC9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3" name="Text Box 16">
          <a:extLst>
            <a:ext uri="{FF2B5EF4-FFF2-40B4-BE49-F238E27FC236}">
              <a16:creationId xmlns:a16="http://schemas.microsoft.com/office/drawing/2014/main" xmlns="" id="{6373D6BF-BE33-46A9-B6A4-3424673C5701}"/>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4" name="Text Box 17">
          <a:extLst>
            <a:ext uri="{FF2B5EF4-FFF2-40B4-BE49-F238E27FC236}">
              <a16:creationId xmlns:a16="http://schemas.microsoft.com/office/drawing/2014/main" xmlns="" id="{85EFBE84-1152-4A76-944D-21B05287D3F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5" name="Text Box 18">
          <a:extLst>
            <a:ext uri="{FF2B5EF4-FFF2-40B4-BE49-F238E27FC236}">
              <a16:creationId xmlns:a16="http://schemas.microsoft.com/office/drawing/2014/main" xmlns="" id="{523AC9F4-5CEA-4B54-B447-1C3665FBD94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6" name="Text Box 19">
          <a:extLst>
            <a:ext uri="{FF2B5EF4-FFF2-40B4-BE49-F238E27FC236}">
              <a16:creationId xmlns:a16="http://schemas.microsoft.com/office/drawing/2014/main" xmlns="" id="{B3379005-42B6-46D5-8E8E-FB252CFD84FE}"/>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7" name="Text Box 16">
          <a:extLst>
            <a:ext uri="{FF2B5EF4-FFF2-40B4-BE49-F238E27FC236}">
              <a16:creationId xmlns:a16="http://schemas.microsoft.com/office/drawing/2014/main" xmlns="" id="{4806AC6B-6AA7-4107-A3F2-DA3CBC6190EE}"/>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8" name="Text Box 17">
          <a:extLst>
            <a:ext uri="{FF2B5EF4-FFF2-40B4-BE49-F238E27FC236}">
              <a16:creationId xmlns:a16="http://schemas.microsoft.com/office/drawing/2014/main" xmlns="" id="{A64EF706-798C-41CF-8269-9C45E355CEB6}"/>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29" name="Text Box 18">
          <a:extLst>
            <a:ext uri="{FF2B5EF4-FFF2-40B4-BE49-F238E27FC236}">
              <a16:creationId xmlns:a16="http://schemas.microsoft.com/office/drawing/2014/main" xmlns="" id="{831393C2-EBA9-407E-9EBB-DB96ECF88A07}"/>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0" name="Text Box 15">
          <a:extLst>
            <a:ext uri="{FF2B5EF4-FFF2-40B4-BE49-F238E27FC236}">
              <a16:creationId xmlns:a16="http://schemas.microsoft.com/office/drawing/2014/main" xmlns="" id="{AC38E3AB-42F2-47CB-A825-EB470717083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1" name="Text Box 15">
          <a:extLst>
            <a:ext uri="{FF2B5EF4-FFF2-40B4-BE49-F238E27FC236}">
              <a16:creationId xmlns:a16="http://schemas.microsoft.com/office/drawing/2014/main" xmlns="" id="{5B3D2DAD-D99F-45C5-B4C5-48C15B8D6B4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32" name="Text Box 15">
          <a:extLst>
            <a:ext uri="{FF2B5EF4-FFF2-40B4-BE49-F238E27FC236}">
              <a16:creationId xmlns:a16="http://schemas.microsoft.com/office/drawing/2014/main" xmlns="" id="{C0E10629-C22A-4E89-8A2B-E77A2EABF23A}"/>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3" name="Text Box 15">
          <a:extLst>
            <a:ext uri="{FF2B5EF4-FFF2-40B4-BE49-F238E27FC236}">
              <a16:creationId xmlns:a16="http://schemas.microsoft.com/office/drawing/2014/main" xmlns="" id="{D86EDAC5-93AE-481F-B3B1-C3C1C57DCA5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4" name="Text Box 16">
          <a:extLst>
            <a:ext uri="{FF2B5EF4-FFF2-40B4-BE49-F238E27FC236}">
              <a16:creationId xmlns:a16="http://schemas.microsoft.com/office/drawing/2014/main" xmlns="" id="{66AFF614-5F25-4D85-8D85-AC5D2CCEA1E4}"/>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5" name="Text Box 17">
          <a:extLst>
            <a:ext uri="{FF2B5EF4-FFF2-40B4-BE49-F238E27FC236}">
              <a16:creationId xmlns:a16="http://schemas.microsoft.com/office/drawing/2014/main" xmlns="" id="{96AAE676-70A5-4A15-B33A-516B2F4E4344}"/>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6" name="Text Box 18">
          <a:extLst>
            <a:ext uri="{FF2B5EF4-FFF2-40B4-BE49-F238E27FC236}">
              <a16:creationId xmlns:a16="http://schemas.microsoft.com/office/drawing/2014/main" xmlns="" id="{D7CCC868-DB55-4F20-8CAE-084E466AFC3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7" name="Text Box 19">
          <a:extLst>
            <a:ext uri="{FF2B5EF4-FFF2-40B4-BE49-F238E27FC236}">
              <a16:creationId xmlns:a16="http://schemas.microsoft.com/office/drawing/2014/main" xmlns="" id="{F0ABCEEE-CFB9-4822-88E8-854D2ED4D5E6}"/>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8" name="Text Box 16">
          <a:extLst>
            <a:ext uri="{FF2B5EF4-FFF2-40B4-BE49-F238E27FC236}">
              <a16:creationId xmlns:a16="http://schemas.microsoft.com/office/drawing/2014/main" xmlns="" id="{0C401381-3004-49A0-98BF-0A3FFB0AD5A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9" name="Text Box 17">
          <a:extLst>
            <a:ext uri="{FF2B5EF4-FFF2-40B4-BE49-F238E27FC236}">
              <a16:creationId xmlns:a16="http://schemas.microsoft.com/office/drawing/2014/main" xmlns="" id="{8AC02BFF-E070-4263-90ED-90DB1B4D49BB}"/>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40" name="Text Box 18">
          <a:extLst>
            <a:ext uri="{FF2B5EF4-FFF2-40B4-BE49-F238E27FC236}">
              <a16:creationId xmlns:a16="http://schemas.microsoft.com/office/drawing/2014/main" xmlns="" id="{592DA044-CE02-4789-B422-73898E1D4931}"/>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1" name="Text Box 15">
          <a:extLst>
            <a:ext uri="{FF2B5EF4-FFF2-40B4-BE49-F238E27FC236}">
              <a16:creationId xmlns:a16="http://schemas.microsoft.com/office/drawing/2014/main" xmlns="" id="{F628D8CF-C34D-41D8-B13D-C90E75C8D92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42" name="Text Box 15">
          <a:extLst>
            <a:ext uri="{FF2B5EF4-FFF2-40B4-BE49-F238E27FC236}">
              <a16:creationId xmlns:a16="http://schemas.microsoft.com/office/drawing/2014/main" xmlns="" id="{7672DCF3-AD8E-4F64-8859-7E33A474ADE3}"/>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3" name="Text Box 15">
          <a:extLst>
            <a:ext uri="{FF2B5EF4-FFF2-40B4-BE49-F238E27FC236}">
              <a16:creationId xmlns:a16="http://schemas.microsoft.com/office/drawing/2014/main" xmlns="" id="{2BA68932-B8FC-4B85-8A8C-F5945B00F4EC}"/>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4" name="Text Box 15">
          <a:extLst>
            <a:ext uri="{FF2B5EF4-FFF2-40B4-BE49-F238E27FC236}">
              <a16:creationId xmlns:a16="http://schemas.microsoft.com/office/drawing/2014/main" xmlns="" id="{E2EAF978-89D9-4A39-85B7-0775464020C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5" name="Text Box 15">
          <a:extLst>
            <a:ext uri="{FF2B5EF4-FFF2-40B4-BE49-F238E27FC236}">
              <a16:creationId xmlns:a16="http://schemas.microsoft.com/office/drawing/2014/main" xmlns="" id="{0A33A18C-4C95-4923-934F-CB80F014C21D}"/>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6" name="Text Box 16">
          <a:extLst>
            <a:ext uri="{FF2B5EF4-FFF2-40B4-BE49-F238E27FC236}">
              <a16:creationId xmlns:a16="http://schemas.microsoft.com/office/drawing/2014/main" xmlns="" id="{78B4B5D7-2DAD-4B1B-A1A8-DD4DD1A9A0CF}"/>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7" name="Text Box 17">
          <a:extLst>
            <a:ext uri="{FF2B5EF4-FFF2-40B4-BE49-F238E27FC236}">
              <a16:creationId xmlns:a16="http://schemas.microsoft.com/office/drawing/2014/main" xmlns="" id="{3CF30D39-48B8-4C26-8E16-E41F6982610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8" name="Text Box 18">
          <a:extLst>
            <a:ext uri="{FF2B5EF4-FFF2-40B4-BE49-F238E27FC236}">
              <a16:creationId xmlns:a16="http://schemas.microsoft.com/office/drawing/2014/main" xmlns="" id="{6A014E7D-FDAA-4106-84C2-A650855555CE}"/>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9" name="Text Box 19">
          <a:extLst>
            <a:ext uri="{FF2B5EF4-FFF2-40B4-BE49-F238E27FC236}">
              <a16:creationId xmlns:a16="http://schemas.microsoft.com/office/drawing/2014/main" xmlns="" id="{BD65E6E8-3468-4F8F-9F9F-BD073B1A7D50}"/>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0" name="Text Box 16">
          <a:extLst>
            <a:ext uri="{FF2B5EF4-FFF2-40B4-BE49-F238E27FC236}">
              <a16:creationId xmlns:a16="http://schemas.microsoft.com/office/drawing/2014/main" xmlns="" id="{3AFF50BC-32EC-4AD6-94EE-98D6765DE051}"/>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1" name="Text Box 17">
          <a:extLst>
            <a:ext uri="{FF2B5EF4-FFF2-40B4-BE49-F238E27FC236}">
              <a16:creationId xmlns:a16="http://schemas.microsoft.com/office/drawing/2014/main" xmlns="" id="{105E18A8-A0BE-4EC5-A127-9FEF83585197}"/>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52" name="Text Box 18">
          <a:extLst>
            <a:ext uri="{FF2B5EF4-FFF2-40B4-BE49-F238E27FC236}">
              <a16:creationId xmlns:a16="http://schemas.microsoft.com/office/drawing/2014/main" xmlns="" id="{17D12BC0-8021-4D51-8098-15831401AD91}"/>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3" name="Text Box 15">
          <a:extLst>
            <a:ext uri="{FF2B5EF4-FFF2-40B4-BE49-F238E27FC236}">
              <a16:creationId xmlns:a16="http://schemas.microsoft.com/office/drawing/2014/main" xmlns="" id="{45E169F2-E015-4F10-9902-B206DE6EC4B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4" name="Text Box 15">
          <a:extLst>
            <a:ext uri="{FF2B5EF4-FFF2-40B4-BE49-F238E27FC236}">
              <a16:creationId xmlns:a16="http://schemas.microsoft.com/office/drawing/2014/main" xmlns="" id="{E914436A-4D34-439F-AC10-84D4FC61D39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55" name="Text Box 15">
          <a:extLst>
            <a:ext uri="{FF2B5EF4-FFF2-40B4-BE49-F238E27FC236}">
              <a16:creationId xmlns:a16="http://schemas.microsoft.com/office/drawing/2014/main" xmlns="" id="{2B0A1671-D660-4714-8808-7A533255408E}"/>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6" name="Text Box 15">
          <a:extLst>
            <a:ext uri="{FF2B5EF4-FFF2-40B4-BE49-F238E27FC236}">
              <a16:creationId xmlns:a16="http://schemas.microsoft.com/office/drawing/2014/main" xmlns="" id="{C8B863D8-B2EE-43FE-9AAA-BAA3069026E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7" name="Text Box 16">
          <a:extLst>
            <a:ext uri="{FF2B5EF4-FFF2-40B4-BE49-F238E27FC236}">
              <a16:creationId xmlns:a16="http://schemas.microsoft.com/office/drawing/2014/main" xmlns="" id="{B12F5843-FB9D-42E2-86E0-2B238C90B986}"/>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8" name="Text Box 17">
          <a:extLst>
            <a:ext uri="{FF2B5EF4-FFF2-40B4-BE49-F238E27FC236}">
              <a16:creationId xmlns:a16="http://schemas.microsoft.com/office/drawing/2014/main" xmlns="" id="{660A9D47-5705-4EF0-A8BF-A0D16537661C}"/>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9" name="Text Box 18">
          <a:extLst>
            <a:ext uri="{FF2B5EF4-FFF2-40B4-BE49-F238E27FC236}">
              <a16:creationId xmlns:a16="http://schemas.microsoft.com/office/drawing/2014/main" xmlns="" id="{C1A58950-75AD-4C1C-B39A-CCCB6DE5855F}"/>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0" name="Text Box 19">
          <a:extLst>
            <a:ext uri="{FF2B5EF4-FFF2-40B4-BE49-F238E27FC236}">
              <a16:creationId xmlns:a16="http://schemas.microsoft.com/office/drawing/2014/main" xmlns="" id="{C0822FEC-E24F-43C4-A2E5-BA1049108AE5}"/>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1" name="Text Box 16">
          <a:extLst>
            <a:ext uri="{FF2B5EF4-FFF2-40B4-BE49-F238E27FC236}">
              <a16:creationId xmlns:a16="http://schemas.microsoft.com/office/drawing/2014/main" xmlns="" id="{D0D554E0-3191-43A9-9D97-5AA568D0415D}"/>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2" name="Text Box 17">
          <a:extLst>
            <a:ext uri="{FF2B5EF4-FFF2-40B4-BE49-F238E27FC236}">
              <a16:creationId xmlns:a16="http://schemas.microsoft.com/office/drawing/2014/main" xmlns="" id="{D7B6EE94-3AC7-48F5-BEDC-B9AE99739E63}"/>
            </a:ext>
          </a:extLst>
        </xdr:cNvPr>
        <xdr:cNvSpPr txBox="1">
          <a:spLocks noChangeArrowheads="1"/>
        </xdr:cNvSpPr>
      </xdr:nvSpPr>
      <xdr:spPr bwMode="auto">
        <a:xfrm>
          <a:off x="32985075"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63" name="Text Box 18">
          <a:extLst>
            <a:ext uri="{FF2B5EF4-FFF2-40B4-BE49-F238E27FC236}">
              <a16:creationId xmlns:a16="http://schemas.microsoft.com/office/drawing/2014/main" xmlns="" id="{F91741EB-64B1-4585-9E43-08EA89B1108C}"/>
            </a:ext>
          </a:extLst>
        </xdr:cNvPr>
        <xdr:cNvSpPr txBox="1">
          <a:spLocks noChangeArrowheads="1"/>
        </xdr:cNvSpPr>
      </xdr:nvSpPr>
      <xdr:spPr bwMode="auto">
        <a:xfrm>
          <a:off x="32986662" y="12715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4" name="Text Box 15">
          <a:extLst>
            <a:ext uri="{FF2B5EF4-FFF2-40B4-BE49-F238E27FC236}">
              <a16:creationId xmlns:a16="http://schemas.microsoft.com/office/drawing/2014/main" xmlns="" id="{4203C504-C133-4C81-9E89-A9C35B605D5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65" name="Text Box 15">
          <a:extLst>
            <a:ext uri="{FF2B5EF4-FFF2-40B4-BE49-F238E27FC236}">
              <a16:creationId xmlns:a16="http://schemas.microsoft.com/office/drawing/2014/main" xmlns="" id="{8EFC5B0C-1FF8-41EA-B181-4D7356E9A0E7}"/>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6" name="Text Box 15">
          <a:extLst>
            <a:ext uri="{FF2B5EF4-FFF2-40B4-BE49-F238E27FC236}">
              <a16:creationId xmlns:a16="http://schemas.microsoft.com/office/drawing/2014/main" xmlns="" id="{DFC03D4E-6821-4ADC-AB0B-4A10832E34B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7" name="Text Box 15">
          <a:extLst>
            <a:ext uri="{FF2B5EF4-FFF2-40B4-BE49-F238E27FC236}">
              <a16:creationId xmlns:a16="http://schemas.microsoft.com/office/drawing/2014/main" xmlns="" id="{C3687808-C5FC-468F-8DCA-51C22088763C}"/>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68" name="Text Box 15">
          <a:extLst>
            <a:ext uri="{FF2B5EF4-FFF2-40B4-BE49-F238E27FC236}">
              <a16:creationId xmlns:a16="http://schemas.microsoft.com/office/drawing/2014/main" xmlns="" id="{CEE4B16B-5597-446D-965D-DB028B650C16}"/>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69" name="Text Box 15">
          <a:extLst>
            <a:ext uri="{FF2B5EF4-FFF2-40B4-BE49-F238E27FC236}">
              <a16:creationId xmlns:a16="http://schemas.microsoft.com/office/drawing/2014/main" xmlns="" id="{5BAFA58E-BA45-43F1-AFAC-67B6DC38B1C9}"/>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70" name="Text Box 15">
          <a:extLst>
            <a:ext uri="{FF2B5EF4-FFF2-40B4-BE49-F238E27FC236}">
              <a16:creationId xmlns:a16="http://schemas.microsoft.com/office/drawing/2014/main" xmlns="" id="{D20E4A35-85DA-4427-BB45-D28874598237}"/>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71" name="Text Box 15">
          <a:extLst>
            <a:ext uri="{FF2B5EF4-FFF2-40B4-BE49-F238E27FC236}">
              <a16:creationId xmlns:a16="http://schemas.microsoft.com/office/drawing/2014/main" xmlns="" id="{6CF63B65-DFF6-42D3-98D0-083E717657FC}"/>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72" name="Text Box 15">
          <a:extLst>
            <a:ext uri="{FF2B5EF4-FFF2-40B4-BE49-F238E27FC236}">
              <a16:creationId xmlns:a16="http://schemas.microsoft.com/office/drawing/2014/main" xmlns="" id="{36177734-A088-48CE-A876-233385C895FE}"/>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73" name="Text Box 15">
          <a:extLst>
            <a:ext uri="{FF2B5EF4-FFF2-40B4-BE49-F238E27FC236}">
              <a16:creationId xmlns:a16="http://schemas.microsoft.com/office/drawing/2014/main" xmlns="" id="{2DD496C2-E250-4D31-9C39-98970D726045}"/>
            </a:ext>
          </a:extLst>
        </xdr:cNvPr>
        <xdr:cNvSpPr txBox="1">
          <a:spLocks noChangeArrowheads="1"/>
        </xdr:cNvSpPr>
      </xdr:nvSpPr>
      <xdr:spPr bwMode="auto">
        <a:xfrm>
          <a:off x="329850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74" name="Text Box 15">
          <a:extLst>
            <a:ext uri="{FF2B5EF4-FFF2-40B4-BE49-F238E27FC236}">
              <a16:creationId xmlns:a16="http://schemas.microsoft.com/office/drawing/2014/main" xmlns="" id="{284974EA-E656-413E-BCD2-82A6EF7A2500}"/>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75" name="Text Box 15">
          <a:extLst>
            <a:ext uri="{FF2B5EF4-FFF2-40B4-BE49-F238E27FC236}">
              <a16:creationId xmlns:a16="http://schemas.microsoft.com/office/drawing/2014/main" xmlns="" id="{A43E9A88-037F-480E-AFAD-28FC264E0E00}"/>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76" name="Text Box 15">
          <a:extLst>
            <a:ext uri="{FF2B5EF4-FFF2-40B4-BE49-F238E27FC236}">
              <a16:creationId xmlns:a16="http://schemas.microsoft.com/office/drawing/2014/main" xmlns="" id="{D4CD7948-2BD5-447E-9C18-6794E68A3EBB}"/>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77" name="Text Box 15">
          <a:extLst>
            <a:ext uri="{FF2B5EF4-FFF2-40B4-BE49-F238E27FC236}">
              <a16:creationId xmlns:a16="http://schemas.microsoft.com/office/drawing/2014/main" xmlns="" id="{2343BE5F-7328-4649-9DD9-0FF693398776}"/>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78" name="Text Box 15">
          <a:extLst>
            <a:ext uri="{FF2B5EF4-FFF2-40B4-BE49-F238E27FC236}">
              <a16:creationId xmlns:a16="http://schemas.microsoft.com/office/drawing/2014/main" xmlns="" id="{2DEF2EEC-52D8-4BBB-9045-4277BF2F7FF6}"/>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79" name="Text Box 15">
          <a:extLst>
            <a:ext uri="{FF2B5EF4-FFF2-40B4-BE49-F238E27FC236}">
              <a16:creationId xmlns:a16="http://schemas.microsoft.com/office/drawing/2014/main" xmlns="" id="{CBEF4E71-667D-4C9B-B03E-8EE910A9F05F}"/>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0" name="Text Box 15">
          <a:extLst>
            <a:ext uri="{FF2B5EF4-FFF2-40B4-BE49-F238E27FC236}">
              <a16:creationId xmlns:a16="http://schemas.microsoft.com/office/drawing/2014/main" xmlns="" id="{4C3B6FB1-BB27-4D3C-ABD2-5ECA8E20F058}"/>
            </a:ext>
          </a:extLst>
        </xdr:cNvPr>
        <xdr:cNvSpPr txBox="1">
          <a:spLocks noChangeArrowheads="1"/>
        </xdr:cNvSpPr>
      </xdr:nvSpPr>
      <xdr:spPr bwMode="auto">
        <a:xfrm>
          <a:off x="32985075" y="10334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81" name="Text Box 15">
          <a:extLst>
            <a:ext uri="{FF2B5EF4-FFF2-40B4-BE49-F238E27FC236}">
              <a16:creationId xmlns:a16="http://schemas.microsoft.com/office/drawing/2014/main" xmlns="" id="{2801D17D-2368-417A-B31D-11946DD3C94E}"/>
            </a:ext>
          </a:extLst>
        </xdr:cNvPr>
        <xdr:cNvSpPr txBox="1">
          <a:spLocks noChangeArrowheads="1"/>
        </xdr:cNvSpPr>
      </xdr:nvSpPr>
      <xdr:spPr bwMode="auto">
        <a:xfrm>
          <a:off x="32985075" y="10334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2" name="Text Box 15">
          <a:extLst>
            <a:ext uri="{FF2B5EF4-FFF2-40B4-BE49-F238E27FC236}">
              <a16:creationId xmlns:a16="http://schemas.microsoft.com/office/drawing/2014/main" xmlns="" id="{9FAE225D-7FFB-42CC-9732-36B10BE5FDF0}"/>
            </a:ext>
          </a:extLst>
        </xdr:cNvPr>
        <xdr:cNvSpPr txBox="1">
          <a:spLocks noChangeArrowheads="1"/>
        </xdr:cNvSpPr>
      </xdr:nvSpPr>
      <xdr:spPr bwMode="auto">
        <a:xfrm>
          <a:off x="32985075" y="9220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3" name="Text Box 15">
          <a:extLst>
            <a:ext uri="{FF2B5EF4-FFF2-40B4-BE49-F238E27FC236}">
              <a16:creationId xmlns:a16="http://schemas.microsoft.com/office/drawing/2014/main" xmlns="" id="{53DF6867-67E2-42AF-8523-DADA81ED759D}"/>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84" name="Text Box 15">
          <a:extLst>
            <a:ext uri="{FF2B5EF4-FFF2-40B4-BE49-F238E27FC236}">
              <a16:creationId xmlns:a16="http://schemas.microsoft.com/office/drawing/2014/main" xmlns="" id="{B9949F48-9FEF-4D9A-86AB-FC919027D312}"/>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5" name="Text Box 15">
          <a:extLst>
            <a:ext uri="{FF2B5EF4-FFF2-40B4-BE49-F238E27FC236}">
              <a16:creationId xmlns:a16="http://schemas.microsoft.com/office/drawing/2014/main" xmlns="" id="{EE2C4079-4BAB-484B-BC11-5236E861B802}"/>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86" name="Text Box 15">
          <a:extLst>
            <a:ext uri="{FF2B5EF4-FFF2-40B4-BE49-F238E27FC236}">
              <a16:creationId xmlns:a16="http://schemas.microsoft.com/office/drawing/2014/main" xmlns="" id="{AE0414BF-2B35-4741-9F96-59D58776FD0B}"/>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7" name="Text Box 15">
          <a:extLst>
            <a:ext uri="{FF2B5EF4-FFF2-40B4-BE49-F238E27FC236}">
              <a16:creationId xmlns:a16="http://schemas.microsoft.com/office/drawing/2014/main" xmlns="" id="{DC1F4E88-A170-4513-AD61-D8D7736A6D55}"/>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88" name="Text Box 15">
          <a:extLst>
            <a:ext uri="{FF2B5EF4-FFF2-40B4-BE49-F238E27FC236}">
              <a16:creationId xmlns:a16="http://schemas.microsoft.com/office/drawing/2014/main" xmlns="" id="{3D2E6432-11D7-4B5A-BA74-E14E837ED026}"/>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9" name="Text Box 15">
          <a:extLst>
            <a:ext uri="{FF2B5EF4-FFF2-40B4-BE49-F238E27FC236}">
              <a16:creationId xmlns:a16="http://schemas.microsoft.com/office/drawing/2014/main" xmlns="" id="{6A58AB6F-50B6-4ADD-BB01-4A50524AD6B8}"/>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0" name="Text Box 15">
          <a:extLst>
            <a:ext uri="{FF2B5EF4-FFF2-40B4-BE49-F238E27FC236}">
              <a16:creationId xmlns:a16="http://schemas.microsoft.com/office/drawing/2014/main" xmlns="" id="{F4CB1EDB-B2D2-4BAA-B520-D264AC7AEE23}"/>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1" name="Text Box 15">
          <a:extLst>
            <a:ext uri="{FF2B5EF4-FFF2-40B4-BE49-F238E27FC236}">
              <a16:creationId xmlns:a16="http://schemas.microsoft.com/office/drawing/2014/main" xmlns="" id="{A2852560-9F5E-49AD-AAB8-52B69E3C1B50}"/>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2" name="Text Box 15">
          <a:extLst>
            <a:ext uri="{FF2B5EF4-FFF2-40B4-BE49-F238E27FC236}">
              <a16:creationId xmlns:a16="http://schemas.microsoft.com/office/drawing/2014/main" xmlns="" id="{B9981918-E3D4-43FC-8C33-DD11F8F4DCBD}"/>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3" name="Text Box 15">
          <a:extLst>
            <a:ext uri="{FF2B5EF4-FFF2-40B4-BE49-F238E27FC236}">
              <a16:creationId xmlns:a16="http://schemas.microsoft.com/office/drawing/2014/main" xmlns="" id="{EAA256E5-40D6-4D8C-95CF-B7392AFE094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4" name="Text Box 15">
          <a:extLst>
            <a:ext uri="{FF2B5EF4-FFF2-40B4-BE49-F238E27FC236}">
              <a16:creationId xmlns:a16="http://schemas.microsoft.com/office/drawing/2014/main" xmlns="" id="{778B58A2-B874-4CDC-996C-5BC7091AB213}"/>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5" name="Text Box 15">
          <a:extLst>
            <a:ext uri="{FF2B5EF4-FFF2-40B4-BE49-F238E27FC236}">
              <a16:creationId xmlns:a16="http://schemas.microsoft.com/office/drawing/2014/main" xmlns="" id="{C45DE8A8-84A0-4CB6-9BD8-6E916E46183C}"/>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6" name="Text Box 15">
          <a:extLst>
            <a:ext uri="{FF2B5EF4-FFF2-40B4-BE49-F238E27FC236}">
              <a16:creationId xmlns:a16="http://schemas.microsoft.com/office/drawing/2014/main" xmlns="" id="{DCC47EB3-50B3-4DDD-952F-99353F93A107}"/>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7" name="Text Box 15">
          <a:extLst>
            <a:ext uri="{FF2B5EF4-FFF2-40B4-BE49-F238E27FC236}">
              <a16:creationId xmlns:a16="http://schemas.microsoft.com/office/drawing/2014/main" xmlns="" id="{E32F098A-9F4E-442F-861A-443B609B482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8" name="Text Box 15">
          <a:extLst>
            <a:ext uri="{FF2B5EF4-FFF2-40B4-BE49-F238E27FC236}">
              <a16:creationId xmlns:a16="http://schemas.microsoft.com/office/drawing/2014/main" xmlns="" id="{E310A0D7-F9FB-4990-A973-4A32A39159BB}"/>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499" name="Text Box 15">
          <a:extLst>
            <a:ext uri="{FF2B5EF4-FFF2-40B4-BE49-F238E27FC236}">
              <a16:creationId xmlns:a16="http://schemas.microsoft.com/office/drawing/2014/main" xmlns="" id="{7AD34DEE-11A6-4223-9D46-0E0391C39794}"/>
            </a:ext>
          </a:extLst>
        </xdr:cNvPr>
        <xdr:cNvSpPr txBox="1">
          <a:spLocks noChangeArrowheads="1"/>
        </xdr:cNvSpPr>
      </xdr:nvSpPr>
      <xdr:spPr bwMode="auto">
        <a:xfrm>
          <a:off x="35213925" y="10334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00" name="Text Box 15">
          <a:extLst>
            <a:ext uri="{FF2B5EF4-FFF2-40B4-BE49-F238E27FC236}">
              <a16:creationId xmlns:a16="http://schemas.microsoft.com/office/drawing/2014/main" xmlns="" id="{59962356-ECC6-4AFD-BCA2-1BA4001D155A}"/>
            </a:ext>
          </a:extLst>
        </xdr:cNvPr>
        <xdr:cNvSpPr txBox="1">
          <a:spLocks noChangeArrowheads="1"/>
        </xdr:cNvSpPr>
      </xdr:nvSpPr>
      <xdr:spPr bwMode="auto">
        <a:xfrm>
          <a:off x="35213925" y="10334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01" name="Text Box 15">
          <a:extLst>
            <a:ext uri="{FF2B5EF4-FFF2-40B4-BE49-F238E27FC236}">
              <a16:creationId xmlns:a16="http://schemas.microsoft.com/office/drawing/2014/main" xmlns="" id="{6CB84048-B5CD-4B03-A95E-E8E696B9F9DD}"/>
            </a:ext>
          </a:extLst>
        </xdr:cNvPr>
        <xdr:cNvSpPr txBox="1">
          <a:spLocks noChangeArrowheads="1"/>
        </xdr:cNvSpPr>
      </xdr:nvSpPr>
      <xdr:spPr bwMode="auto">
        <a:xfrm>
          <a:off x="35213925" y="9220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02" name="Text Box 15">
          <a:extLst>
            <a:ext uri="{FF2B5EF4-FFF2-40B4-BE49-F238E27FC236}">
              <a16:creationId xmlns:a16="http://schemas.microsoft.com/office/drawing/2014/main" xmlns="" id="{84443181-3CBC-453D-821C-DBCFB4277133}"/>
            </a:ext>
          </a:extLst>
        </xdr:cNvPr>
        <xdr:cNvSpPr txBox="1">
          <a:spLocks noChangeArrowheads="1"/>
        </xdr:cNvSpPr>
      </xdr:nvSpPr>
      <xdr:spPr bwMode="auto">
        <a:xfrm>
          <a:off x="35213925" y="92202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03" name="Text Box 15">
          <a:extLst>
            <a:ext uri="{FF2B5EF4-FFF2-40B4-BE49-F238E27FC236}">
              <a16:creationId xmlns:a16="http://schemas.microsoft.com/office/drawing/2014/main" xmlns="" id="{FE822817-02EE-4C7A-923B-F40FDC3FBA9A}"/>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04" name="Text Box 15">
          <a:extLst>
            <a:ext uri="{FF2B5EF4-FFF2-40B4-BE49-F238E27FC236}">
              <a16:creationId xmlns:a16="http://schemas.microsoft.com/office/drawing/2014/main" xmlns="" id="{1D8E33BD-E20C-4E99-BE62-A78AD67B7EA9}"/>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05" name="Text Box 15">
          <a:extLst>
            <a:ext uri="{FF2B5EF4-FFF2-40B4-BE49-F238E27FC236}">
              <a16:creationId xmlns:a16="http://schemas.microsoft.com/office/drawing/2014/main" xmlns="" id="{8EC97C8C-6EA3-4FE4-8656-7BAD1D61B2FB}"/>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06" name="Text Box 15">
          <a:extLst>
            <a:ext uri="{FF2B5EF4-FFF2-40B4-BE49-F238E27FC236}">
              <a16:creationId xmlns:a16="http://schemas.microsoft.com/office/drawing/2014/main" xmlns="" id="{EA4D07BF-F885-4980-839D-B48152B7BB55}"/>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07" name="Text Box 15">
          <a:extLst>
            <a:ext uri="{FF2B5EF4-FFF2-40B4-BE49-F238E27FC236}">
              <a16:creationId xmlns:a16="http://schemas.microsoft.com/office/drawing/2014/main" xmlns="" id="{46CD7690-3E92-41A5-886E-F7481BBC1496}"/>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08" name="Text Box 15">
          <a:extLst>
            <a:ext uri="{FF2B5EF4-FFF2-40B4-BE49-F238E27FC236}">
              <a16:creationId xmlns:a16="http://schemas.microsoft.com/office/drawing/2014/main" xmlns="" id="{E5ECB139-491A-4724-ADE7-ABF9246CCB3E}"/>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09" name="Text Box 15">
          <a:extLst>
            <a:ext uri="{FF2B5EF4-FFF2-40B4-BE49-F238E27FC236}">
              <a16:creationId xmlns:a16="http://schemas.microsoft.com/office/drawing/2014/main" xmlns="" id="{26491836-74FA-48A1-BFAA-4F706641CCDA}"/>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0" name="Text Box 15">
          <a:extLst>
            <a:ext uri="{FF2B5EF4-FFF2-40B4-BE49-F238E27FC236}">
              <a16:creationId xmlns:a16="http://schemas.microsoft.com/office/drawing/2014/main" xmlns="" id="{BFA13903-2001-4647-B396-5589F0EFD3F3}"/>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1" name="Text Box 15">
          <a:extLst>
            <a:ext uri="{FF2B5EF4-FFF2-40B4-BE49-F238E27FC236}">
              <a16:creationId xmlns:a16="http://schemas.microsoft.com/office/drawing/2014/main" xmlns="" id="{21632D11-A76B-467D-995A-4DEF2D834265}"/>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2" name="Text Box 15">
          <a:extLst>
            <a:ext uri="{FF2B5EF4-FFF2-40B4-BE49-F238E27FC236}">
              <a16:creationId xmlns:a16="http://schemas.microsoft.com/office/drawing/2014/main" xmlns="" id="{F827B6D7-839C-4423-BD43-5F914A072EF0}"/>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3" name="Text Box 15">
          <a:extLst>
            <a:ext uri="{FF2B5EF4-FFF2-40B4-BE49-F238E27FC236}">
              <a16:creationId xmlns:a16="http://schemas.microsoft.com/office/drawing/2014/main" xmlns="" id="{032C2E26-96A6-4398-8798-0204DCFDA5F1}"/>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4" name="Text Box 15">
          <a:extLst>
            <a:ext uri="{FF2B5EF4-FFF2-40B4-BE49-F238E27FC236}">
              <a16:creationId xmlns:a16="http://schemas.microsoft.com/office/drawing/2014/main" xmlns="" id="{355B00D9-1EA0-4333-9788-7484B3CFC667}"/>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5" name="Text Box 15">
          <a:extLst>
            <a:ext uri="{FF2B5EF4-FFF2-40B4-BE49-F238E27FC236}">
              <a16:creationId xmlns:a16="http://schemas.microsoft.com/office/drawing/2014/main" xmlns="" id="{D39668C6-E7AB-4749-AF09-245B22ADCD27}"/>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6" name="Text Box 15">
          <a:extLst>
            <a:ext uri="{FF2B5EF4-FFF2-40B4-BE49-F238E27FC236}">
              <a16:creationId xmlns:a16="http://schemas.microsoft.com/office/drawing/2014/main" xmlns="" id="{3387DFDC-5D29-4B9A-A338-48AF59BCBEC9}"/>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7" name="Text Box 15">
          <a:extLst>
            <a:ext uri="{FF2B5EF4-FFF2-40B4-BE49-F238E27FC236}">
              <a16:creationId xmlns:a16="http://schemas.microsoft.com/office/drawing/2014/main" xmlns="" id="{9CA5E055-ACEA-4BC0-BCA8-760D5E904A74}"/>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8" name="Text Box 15">
          <a:extLst>
            <a:ext uri="{FF2B5EF4-FFF2-40B4-BE49-F238E27FC236}">
              <a16:creationId xmlns:a16="http://schemas.microsoft.com/office/drawing/2014/main" xmlns="" id="{27440156-138A-4AA5-B4D1-4BF8A77AE44F}"/>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19" name="Text Box 15">
          <a:extLst>
            <a:ext uri="{FF2B5EF4-FFF2-40B4-BE49-F238E27FC236}">
              <a16:creationId xmlns:a16="http://schemas.microsoft.com/office/drawing/2014/main" xmlns="" id="{8DA84876-41B6-431E-9DB6-8778FCCECC91}"/>
            </a:ext>
            <a:ext uri="{147F2762-F138-4A5C-976F-8EAC2B608ADB}">
              <a16:predDERef xmlns:a16="http://schemas.microsoft.com/office/drawing/2014/main" xmlns="" pred="{00000000-0008-0000-0200-000018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0" name="Text Box 15">
          <a:extLst>
            <a:ext uri="{FF2B5EF4-FFF2-40B4-BE49-F238E27FC236}">
              <a16:creationId xmlns:a16="http://schemas.microsoft.com/office/drawing/2014/main" xmlns="" id="{D822AA4F-AD95-427D-88B7-F41790122015}"/>
            </a:ext>
            <a:ext uri="{147F2762-F138-4A5C-976F-8EAC2B608ADB}">
              <a16:predDERef xmlns:a16="http://schemas.microsoft.com/office/drawing/2014/main" xmlns="" pred="{00000000-0008-0000-0200-000019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1" name="Text Box 15">
          <a:extLst>
            <a:ext uri="{FF2B5EF4-FFF2-40B4-BE49-F238E27FC236}">
              <a16:creationId xmlns:a16="http://schemas.microsoft.com/office/drawing/2014/main" xmlns="" id="{3B9EFC05-9F4B-47D2-A622-A00ABE884DEF}"/>
            </a:ext>
            <a:ext uri="{147F2762-F138-4A5C-976F-8EAC2B608ADB}">
              <a16:predDERef xmlns:a16="http://schemas.microsoft.com/office/drawing/2014/main" xmlns="" pred="{00000000-0008-0000-0200-00001A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2" name="Text Box 15">
          <a:extLst>
            <a:ext uri="{FF2B5EF4-FFF2-40B4-BE49-F238E27FC236}">
              <a16:creationId xmlns:a16="http://schemas.microsoft.com/office/drawing/2014/main" xmlns="" id="{45429361-1C1E-41BA-AFA1-58DDD75CD39A}"/>
            </a:ext>
            <a:ext uri="{147F2762-F138-4A5C-976F-8EAC2B608ADB}">
              <a16:predDERef xmlns:a16="http://schemas.microsoft.com/office/drawing/2014/main" xmlns="" pred="{00000000-0008-0000-0200-00001B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3" name="Text Box 15">
          <a:extLst>
            <a:ext uri="{FF2B5EF4-FFF2-40B4-BE49-F238E27FC236}">
              <a16:creationId xmlns:a16="http://schemas.microsoft.com/office/drawing/2014/main" xmlns="" id="{29B9DEEB-68DE-4220-9DA4-C950D5FEC3F7}"/>
            </a:ext>
            <a:ext uri="{147F2762-F138-4A5C-976F-8EAC2B608ADB}">
              <a16:predDERef xmlns:a16="http://schemas.microsoft.com/office/drawing/2014/main" xmlns="" pred="{00000000-0008-0000-0200-00001C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4" name="Text Box 15">
          <a:extLst>
            <a:ext uri="{FF2B5EF4-FFF2-40B4-BE49-F238E27FC236}">
              <a16:creationId xmlns:a16="http://schemas.microsoft.com/office/drawing/2014/main" xmlns="" id="{8B93E0B0-7F2B-4DB4-9079-FB66E6BE6A8D}"/>
            </a:ext>
            <a:ext uri="{147F2762-F138-4A5C-976F-8EAC2B608ADB}">
              <a16:predDERef xmlns:a16="http://schemas.microsoft.com/office/drawing/2014/main" xmlns="" pred="{00000000-0008-0000-0200-00001D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5" name="Text Box 15">
          <a:extLst>
            <a:ext uri="{FF2B5EF4-FFF2-40B4-BE49-F238E27FC236}">
              <a16:creationId xmlns:a16="http://schemas.microsoft.com/office/drawing/2014/main" xmlns="" id="{3002E7FB-2134-4419-B885-7055D26B5EE4}"/>
            </a:ext>
            <a:ext uri="{147F2762-F138-4A5C-976F-8EAC2B608ADB}">
              <a16:predDERef xmlns:a16="http://schemas.microsoft.com/office/drawing/2014/main" xmlns="" pred="{00000000-0008-0000-0200-00001E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6" name="Text Box 15">
          <a:extLst>
            <a:ext uri="{FF2B5EF4-FFF2-40B4-BE49-F238E27FC236}">
              <a16:creationId xmlns:a16="http://schemas.microsoft.com/office/drawing/2014/main" xmlns="" id="{A2E924E7-84B0-4AC1-B6D4-394432401BE3}"/>
            </a:ext>
            <a:ext uri="{147F2762-F138-4A5C-976F-8EAC2B608ADB}">
              <a16:predDERef xmlns:a16="http://schemas.microsoft.com/office/drawing/2014/main" xmlns="" pred="{00000000-0008-0000-0200-00001F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7" name="Text Box 15">
          <a:extLst>
            <a:ext uri="{FF2B5EF4-FFF2-40B4-BE49-F238E27FC236}">
              <a16:creationId xmlns:a16="http://schemas.microsoft.com/office/drawing/2014/main" xmlns="" id="{E2FAE3F4-27F5-4733-8C1F-87C8D3943571}"/>
            </a:ext>
            <a:ext uri="{147F2762-F138-4A5C-976F-8EAC2B608ADB}">
              <a16:predDERef xmlns:a16="http://schemas.microsoft.com/office/drawing/2014/main" xmlns="" pred="{00000000-0008-0000-0200-000020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8" name="Text Box 15">
          <a:extLst>
            <a:ext uri="{FF2B5EF4-FFF2-40B4-BE49-F238E27FC236}">
              <a16:creationId xmlns:a16="http://schemas.microsoft.com/office/drawing/2014/main" xmlns="" id="{29E4ABE3-CE93-4E9C-8924-8B1DD6654C30}"/>
            </a:ext>
            <a:ext uri="{147F2762-F138-4A5C-976F-8EAC2B608ADB}">
              <a16:predDERef xmlns:a16="http://schemas.microsoft.com/office/drawing/2014/main" xmlns="" pred="{00000000-0008-0000-0200-000021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29" name="Text Box 15">
          <a:extLst>
            <a:ext uri="{FF2B5EF4-FFF2-40B4-BE49-F238E27FC236}">
              <a16:creationId xmlns:a16="http://schemas.microsoft.com/office/drawing/2014/main" xmlns="" id="{6FF89D2B-E0B0-49B1-894F-D9CA228D37B9}"/>
            </a:ext>
            <a:ext uri="{147F2762-F138-4A5C-976F-8EAC2B608ADB}">
              <a16:predDERef xmlns:a16="http://schemas.microsoft.com/office/drawing/2014/main" xmlns="" pred="{00000000-0008-0000-0200-000022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0" name="Text Box 15">
          <a:extLst>
            <a:ext uri="{FF2B5EF4-FFF2-40B4-BE49-F238E27FC236}">
              <a16:creationId xmlns:a16="http://schemas.microsoft.com/office/drawing/2014/main" xmlns="" id="{BCEF7ECD-1136-4065-AC63-59A9765918B2}"/>
            </a:ext>
            <a:ext uri="{147F2762-F138-4A5C-976F-8EAC2B608ADB}">
              <a16:predDERef xmlns:a16="http://schemas.microsoft.com/office/drawing/2014/main" xmlns="" pred="{00000000-0008-0000-0200-000023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1" name="Text Box 15">
          <a:extLst>
            <a:ext uri="{FF2B5EF4-FFF2-40B4-BE49-F238E27FC236}">
              <a16:creationId xmlns:a16="http://schemas.microsoft.com/office/drawing/2014/main" xmlns="" id="{9BA4E064-3EAA-44AA-8837-03F93D74F329}"/>
            </a:ext>
            <a:ext uri="{147F2762-F138-4A5C-976F-8EAC2B608ADB}">
              <a16:predDERef xmlns:a16="http://schemas.microsoft.com/office/drawing/2014/main" xmlns="" pred="{00000000-0008-0000-0200-000024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2" name="Text Box 15">
          <a:extLst>
            <a:ext uri="{FF2B5EF4-FFF2-40B4-BE49-F238E27FC236}">
              <a16:creationId xmlns:a16="http://schemas.microsoft.com/office/drawing/2014/main" xmlns="" id="{1789E01B-79B1-4EB4-86C7-CC0400939C48}"/>
            </a:ext>
            <a:ext uri="{147F2762-F138-4A5C-976F-8EAC2B608ADB}">
              <a16:predDERef xmlns:a16="http://schemas.microsoft.com/office/drawing/2014/main" xmlns="" pred="{00000000-0008-0000-0200-000025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3" name="Text Box 15">
          <a:extLst>
            <a:ext uri="{FF2B5EF4-FFF2-40B4-BE49-F238E27FC236}">
              <a16:creationId xmlns:a16="http://schemas.microsoft.com/office/drawing/2014/main" xmlns="" id="{3089CFA2-8E4A-4B68-B4CA-C28F0A05F4E2}"/>
            </a:ext>
            <a:ext uri="{147F2762-F138-4A5C-976F-8EAC2B608ADB}">
              <a16:predDERef xmlns:a16="http://schemas.microsoft.com/office/drawing/2014/main" xmlns="" pred="{00000000-0008-0000-0200-000026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4" name="Text Box 15">
          <a:extLst>
            <a:ext uri="{FF2B5EF4-FFF2-40B4-BE49-F238E27FC236}">
              <a16:creationId xmlns:a16="http://schemas.microsoft.com/office/drawing/2014/main" xmlns="" id="{9339EE28-69FA-4808-B252-1A8EE7C303B2}"/>
            </a:ext>
            <a:ext uri="{147F2762-F138-4A5C-976F-8EAC2B608ADB}">
              <a16:predDERef xmlns:a16="http://schemas.microsoft.com/office/drawing/2014/main" xmlns="" pred="{00000000-0008-0000-0200-000027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5" name="Text Box 15">
          <a:extLst>
            <a:ext uri="{FF2B5EF4-FFF2-40B4-BE49-F238E27FC236}">
              <a16:creationId xmlns:a16="http://schemas.microsoft.com/office/drawing/2014/main" xmlns="" id="{E41A37E5-0EE8-4368-9F7A-FCD4739CFCF5}"/>
            </a:ext>
            <a:ext uri="{147F2762-F138-4A5C-976F-8EAC2B608ADB}">
              <a16:predDERef xmlns:a16="http://schemas.microsoft.com/office/drawing/2014/main" xmlns="" pred="{00000000-0008-0000-0200-000028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6" name="Text Box 15">
          <a:extLst>
            <a:ext uri="{FF2B5EF4-FFF2-40B4-BE49-F238E27FC236}">
              <a16:creationId xmlns:a16="http://schemas.microsoft.com/office/drawing/2014/main" xmlns="" id="{ED0723C4-7DCD-413F-90F4-CB680046BB6F}"/>
            </a:ext>
            <a:ext uri="{147F2762-F138-4A5C-976F-8EAC2B608ADB}">
              <a16:predDERef xmlns:a16="http://schemas.microsoft.com/office/drawing/2014/main" xmlns="" pred="{00000000-0008-0000-0200-000029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7" name="Text Box 15">
          <a:extLst>
            <a:ext uri="{FF2B5EF4-FFF2-40B4-BE49-F238E27FC236}">
              <a16:creationId xmlns:a16="http://schemas.microsoft.com/office/drawing/2014/main" xmlns="" id="{87F0261A-D0AB-4D3A-9C4C-FEEED1EDA6C9}"/>
            </a:ext>
            <a:ext uri="{147F2762-F138-4A5C-976F-8EAC2B608ADB}">
              <a16:predDERef xmlns:a16="http://schemas.microsoft.com/office/drawing/2014/main" xmlns="" pred="{00000000-0008-0000-0200-00002A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8" name="Text Box 15">
          <a:extLst>
            <a:ext uri="{FF2B5EF4-FFF2-40B4-BE49-F238E27FC236}">
              <a16:creationId xmlns:a16="http://schemas.microsoft.com/office/drawing/2014/main" xmlns="" id="{CDE5EB04-E504-4848-B579-74E76F28AAC9}"/>
            </a:ext>
            <a:ext uri="{147F2762-F138-4A5C-976F-8EAC2B608ADB}">
              <a16:predDERef xmlns:a16="http://schemas.microsoft.com/office/drawing/2014/main" xmlns="" pred="{00000000-0008-0000-0200-00002B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9" name="Text Box 15">
          <a:extLst>
            <a:ext uri="{FF2B5EF4-FFF2-40B4-BE49-F238E27FC236}">
              <a16:creationId xmlns:a16="http://schemas.microsoft.com/office/drawing/2014/main" xmlns="" id="{C56AC1F0-F740-4C28-B829-197A0AF8DEEE}"/>
            </a:ext>
            <a:ext uri="{147F2762-F138-4A5C-976F-8EAC2B608ADB}">
              <a16:predDERef xmlns:a16="http://schemas.microsoft.com/office/drawing/2014/main" xmlns="" pred="{00000000-0008-0000-0200-00002C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0" name="Text Box 15">
          <a:extLst>
            <a:ext uri="{FF2B5EF4-FFF2-40B4-BE49-F238E27FC236}">
              <a16:creationId xmlns:a16="http://schemas.microsoft.com/office/drawing/2014/main" xmlns="" id="{DA6B67E9-4427-4F38-A7F3-12D44A368EF3}"/>
            </a:ext>
            <a:ext uri="{147F2762-F138-4A5C-976F-8EAC2B608ADB}">
              <a16:predDERef xmlns:a16="http://schemas.microsoft.com/office/drawing/2014/main" xmlns="" pred="{00000000-0008-0000-0200-00002D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1" name="Text Box 15">
          <a:extLst>
            <a:ext uri="{FF2B5EF4-FFF2-40B4-BE49-F238E27FC236}">
              <a16:creationId xmlns:a16="http://schemas.microsoft.com/office/drawing/2014/main" xmlns="" id="{0A644841-F6F7-4A47-9622-5467C597CB43}"/>
            </a:ext>
            <a:ext uri="{147F2762-F138-4A5C-976F-8EAC2B608ADB}">
              <a16:predDERef xmlns:a16="http://schemas.microsoft.com/office/drawing/2014/main" xmlns="" pred="{00000000-0008-0000-0200-00002E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2" name="Text Box 15">
          <a:extLst>
            <a:ext uri="{FF2B5EF4-FFF2-40B4-BE49-F238E27FC236}">
              <a16:creationId xmlns:a16="http://schemas.microsoft.com/office/drawing/2014/main" xmlns="" id="{8A6F75C7-5F69-4688-AE7F-B03642B5A0D9}"/>
            </a:ext>
            <a:ext uri="{147F2762-F138-4A5C-976F-8EAC2B608ADB}">
              <a16:predDERef xmlns:a16="http://schemas.microsoft.com/office/drawing/2014/main" xmlns="" pred="{00000000-0008-0000-0200-00002F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3" name="Text Box 15">
          <a:extLst>
            <a:ext uri="{FF2B5EF4-FFF2-40B4-BE49-F238E27FC236}">
              <a16:creationId xmlns:a16="http://schemas.microsoft.com/office/drawing/2014/main" xmlns="" id="{E9D2D43D-E814-4013-9BBB-833E0FD2F3EC}"/>
            </a:ext>
            <a:ext uri="{147F2762-F138-4A5C-976F-8EAC2B608ADB}">
              <a16:predDERef xmlns:a16="http://schemas.microsoft.com/office/drawing/2014/main" xmlns="" pred="{00000000-0008-0000-0200-000030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4" name="Text Box 15">
          <a:extLst>
            <a:ext uri="{FF2B5EF4-FFF2-40B4-BE49-F238E27FC236}">
              <a16:creationId xmlns:a16="http://schemas.microsoft.com/office/drawing/2014/main" xmlns="" id="{E0CBB8BA-96DA-4E64-A147-92062C745054}"/>
            </a:ext>
            <a:ext uri="{147F2762-F138-4A5C-976F-8EAC2B608ADB}">
              <a16:predDERef xmlns:a16="http://schemas.microsoft.com/office/drawing/2014/main" xmlns="" pred="{00000000-0008-0000-0200-000031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5" name="Text Box 15">
          <a:extLst>
            <a:ext uri="{FF2B5EF4-FFF2-40B4-BE49-F238E27FC236}">
              <a16:creationId xmlns:a16="http://schemas.microsoft.com/office/drawing/2014/main" xmlns="" id="{AF7CB560-5FEE-4796-877C-761FD85A59F5}"/>
            </a:ext>
            <a:ext uri="{147F2762-F138-4A5C-976F-8EAC2B608ADB}">
              <a16:predDERef xmlns:a16="http://schemas.microsoft.com/office/drawing/2014/main" xmlns="" pred="{00000000-0008-0000-0200-000032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6" name="Text Box 15">
          <a:extLst>
            <a:ext uri="{FF2B5EF4-FFF2-40B4-BE49-F238E27FC236}">
              <a16:creationId xmlns:a16="http://schemas.microsoft.com/office/drawing/2014/main" xmlns="" id="{C8D3AD3A-E70C-41F8-8FC1-9178E2494B70}"/>
            </a:ext>
            <a:ext uri="{147F2762-F138-4A5C-976F-8EAC2B608ADB}">
              <a16:predDERef xmlns:a16="http://schemas.microsoft.com/office/drawing/2014/main" xmlns="" pred="{00000000-0008-0000-0200-000033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7" name="Text Box 15">
          <a:extLst>
            <a:ext uri="{FF2B5EF4-FFF2-40B4-BE49-F238E27FC236}">
              <a16:creationId xmlns:a16="http://schemas.microsoft.com/office/drawing/2014/main" xmlns="" id="{2EDE16D1-0807-42D3-B810-5EB55E7A76E1}"/>
            </a:ext>
            <a:ext uri="{147F2762-F138-4A5C-976F-8EAC2B608ADB}">
              <a16:predDERef xmlns:a16="http://schemas.microsoft.com/office/drawing/2014/main" xmlns="" pred="{00000000-0008-0000-0200-000034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8" name="Text Box 15">
          <a:extLst>
            <a:ext uri="{FF2B5EF4-FFF2-40B4-BE49-F238E27FC236}">
              <a16:creationId xmlns:a16="http://schemas.microsoft.com/office/drawing/2014/main" xmlns="" id="{85CB66BE-430D-4F71-82F0-3A4DCA10D016}"/>
            </a:ext>
            <a:ext uri="{147F2762-F138-4A5C-976F-8EAC2B608ADB}">
              <a16:predDERef xmlns:a16="http://schemas.microsoft.com/office/drawing/2014/main" xmlns="" pred="{00000000-0008-0000-0200-000035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9" name="Text Box 15">
          <a:extLst>
            <a:ext uri="{FF2B5EF4-FFF2-40B4-BE49-F238E27FC236}">
              <a16:creationId xmlns:a16="http://schemas.microsoft.com/office/drawing/2014/main" xmlns="" id="{8BC8D294-FEFD-450F-AC31-2A047F1B279F}"/>
            </a:ext>
            <a:ext uri="{147F2762-F138-4A5C-976F-8EAC2B608ADB}">
              <a16:predDERef xmlns:a16="http://schemas.microsoft.com/office/drawing/2014/main" xmlns="" pred="{00000000-0008-0000-0200-000036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0" name="Text Box 15">
          <a:extLst>
            <a:ext uri="{FF2B5EF4-FFF2-40B4-BE49-F238E27FC236}">
              <a16:creationId xmlns:a16="http://schemas.microsoft.com/office/drawing/2014/main" xmlns="" id="{6148E46E-5F26-4D4A-953F-06949B18D73F}"/>
            </a:ext>
            <a:ext uri="{147F2762-F138-4A5C-976F-8EAC2B608ADB}">
              <a16:predDERef xmlns:a16="http://schemas.microsoft.com/office/drawing/2014/main" xmlns="" pred="{00000000-0008-0000-0200-000037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1" name="Text Box 15">
          <a:extLst>
            <a:ext uri="{FF2B5EF4-FFF2-40B4-BE49-F238E27FC236}">
              <a16:creationId xmlns:a16="http://schemas.microsoft.com/office/drawing/2014/main" xmlns="" id="{0AECBE58-7E47-44B5-88AA-682120A58AFB}"/>
            </a:ext>
            <a:ext uri="{147F2762-F138-4A5C-976F-8EAC2B608ADB}">
              <a16:predDERef xmlns:a16="http://schemas.microsoft.com/office/drawing/2014/main" xmlns="" pred="{00000000-0008-0000-0200-000038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2" name="Text Box 15">
          <a:extLst>
            <a:ext uri="{FF2B5EF4-FFF2-40B4-BE49-F238E27FC236}">
              <a16:creationId xmlns:a16="http://schemas.microsoft.com/office/drawing/2014/main" xmlns="" id="{D5FF075E-4660-4B50-8868-13E6244E036B}"/>
            </a:ext>
            <a:ext uri="{147F2762-F138-4A5C-976F-8EAC2B608ADB}">
              <a16:predDERef xmlns:a16="http://schemas.microsoft.com/office/drawing/2014/main" xmlns="" pred="{00000000-0008-0000-0200-000039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3" name="Text Box 15">
          <a:extLst>
            <a:ext uri="{FF2B5EF4-FFF2-40B4-BE49-F238E27FC236}">
              <a16:creationId xmlns:a16="http://schemas.microsoft.com/office/drawing/2014/main" xmlns="" id="{D69A0BF7-8879-434A-AB81-61BA666DF1D6}"/>
            </a:ext>
            <a:ext uri="{147F2762-F138-4A5C-976F-8EAC2B608ADB}">
              <a16:predDERef xmlns:a16="http://schemas.microsoft.com/office/drawing/2014/main" xmlns="" pred="{00000000-0008-0000-0200-00003A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4" name="Text Box 15">
          <a:extLst>
            <a:ext uri="{FF2B5EF4-FFF2-40B4-BE49-F238E27FC236}">
              <a16:creationId xmlns:a16="http://schemas.microsoft.com/office/drawing/2014/main" xmlns="" id="{BD85887F-B05F-4FE0-9FA7-60AFEDB4F08D}"/>
            </a:ext>
            <a:ext uri="{147F2762-F138-4A5C-976F-8EAC2B608ADB}">
              <a16:predDERef xmlns:a16="http://schemas.microsoft.com/office/drawing/2014/main" xmlns="" pred="{00000000-0008-0000-0200-00003B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5" name="Text Box 15">
          <a:extLst>
            <a:ext uri="{FF2B5EF4-FFF2-40B4-BE49-F238E27FC236}">
              <a16:creationId xmlns:a16="http://schemas.microsoft.com/office/drawing/2014/main" xmlns="" id="{F0E846B1-3EAE-4354-A591-8B4129828B9F}"/>
            </a:ext>
            <a:ext uri="{147F2762-F138-4A5C-976F-8EAC2B608ADB}">
              <a16:predDERef xmlns:a16="http://schemas.microsoft.com/office/drawing/2014/main" xmlns="" pred="{00000000-0008-0000-0200-00003C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6" name="Text Box 15">
          <a:extLst>
            <a:ext uri="{FF2B5EF4-FFF2-40B4-BE49-F238E27FC236}">
              <a16:creationId xmlns:a16="http://schemas.microsoft.com/office/drawing/2014/main" xmlns="" id="{42D0ED65-D547-4D9D-AAA3-FFD514C38356}"/>
            </a:ext>
            <a:ext uri="{147F2762-F138-4A5C-976F-8EAC2B608ADB}">
              <a16:predDERef xmlns:a16="http://schemas.microsoft.com/office/drawing/2014/main" xmlns="" pred="{00000000-0008-0000-0200-00003D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7" name="Text Box 15">
          <a:extLst>
            <a:ext uri="{FF2B5EF4-FFF2-40B4-BE49-F238E27FC236}">
              <a16:creationId xmlns:a16="http://schemas.microsoft.com/office/drawing/2014/main" xmlns="" id="{7B76602D-0BD8-4EEE-B749-4B313F385625}"/>
            </a:ext>
            <a:ext uri="{147F2762-F138-4A5C-976F-8EAC2B608ADB}">
              <a16:predDERef xmlns:a16="http://schemas.microsoft.com/office/drawing/2014/main" xmlns="" pred="{00000000-0008-0000-0200-00003E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8" name="Text Box 15">
          <a:extLst>
            <a:ext uri="{FF2B5EF4-FFF2-40B4-BE49-F238E27FC236}">
              <a16:creationId xmlns:a16="http://schemas.microsoft.com/office/drawing/2014/main" xmlns="" id="{66BED086-00BA-4720-975E-269366F22B5E}"/>
            </a:ext>
            <a:ext uri="{147F2762-F138-4A5C-976F-8EAC2B608ADB}">
              <a16:predDERef xmlns:a16="http://schemas.microsoft.com/office/drawing/2014/main" xmlns="" pred="{00000000-0008-0000-0200-00003F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59" name="Text Box 15">
          <a:extLst>
            <a:ext uri="{FF2B5EF4-FFF2-40B4-BE49-F238E27FC236}">
              <a16:creationId xmlns:a16="http://schemas.microsoft.com/office/drawing/2014/main" xmlns="" id="{981221E0-4115-4A27-ACC8-F11AC97CD524}"/>
            </a:ext>
            <a:ext uri="{147F2762-F138-4A5C-976F-8EAC2B608ADB}">
              <a16:predDERef xmlns:a16="http://schemas.microsoft.com/office/drawing/2014/main" xmlns="" pred="{00000000-0008-0000-0200-000040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0" name="Text Box 15">
          <a:extLst>
            <a:ext uri="{FF2B5EF4-FFF2-40B4-BE49-F238E27FC236}">
              <a16:creationId xmlns:a16="http://schemas.microsoft.com/office/drawing/2014/main" xmlns="" id="{9AAA14D4-9AEB-42B6-8EBB-2AF3B2FF2859}"/>
            </a:ext>
            <a:ext uri="{147F2762-F138-4A5C-976F-8EAC2B608ADB}">
              <a16:predDERef xmlns:a16="http://schemas.microsoft.com/office/drawing/2014/main" xmlns="" pred="{00000000-0008-0000-0200-000041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1" name="Text Box 15">
          <a:extLst>
            <a:ext uri="{FF2B5EF4-FFF2-40B4-BE49-F238E27FC236}">
              <a16:creationId xmlns:a16="http://schemas.microsoft.com/office/drawing/2014/main" xmlns="" id="{929EE3A7-DB7D-4AED-AA70-3F544A5F9D33}"/>
            </a:ext>
            <a:ext uri="{147F2762-F138-4A5C-976F-8EAC2B608ADB}">
              <a16:predDERef xmlns:a16="http://schemas.microsoft.com/office/drawing/2014/main" xmlns="" pred="{00000000-0008-0000-0200-000042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2" name="Text Box 15">
          <a:extLst>
            <a:ext uri="{FF2B5EF4-FFF2-40B4-BE49-F238E27FC236}">
              <a16:creationId xmlns:a16="http://schemas.microsoft.com/office/drawing/2014/main" xmlns="" id="{971BD312-BEBA-4105-936A-DB7FCD910954}"/>
            </a:ext>
            <a:ext uri="{147F2762-F138-4A5C-976F-8EAC2B608ADB}">
              <a16:predDERef xmlns:a16="http://schemas.microsoft.com/office/drawing/2014/main" xmlns="" pred="{00000000-0008-0000-0200-000043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3" name="Text Box 15">
          <a:extLst>
            <a:ext uri="{FF2B5EF4-FFF2-40B4-BE49-F238E27FC236}">
              <a16:creationId xmlns:a16="http://schemas.microsoft.com/office/drawing/2014/main" xmlns="" id="{E04EBDAB-8224-4F29-AB08-4257BE26B7C9}"/>
            </a:ext>
            <a:ext uri="{147F2762-F138-4A5C-976F-8EAC2B608ADB}">
              <a16:predDERef xmlns:a16="http://schemas.microsoft.com/office/drawing/2014/main" xmlns="" pred="{00000000-0008-0000-0200-000044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4" name="Text Box 15">
          <a:extLst>
            <a:ext uri="{FF2B5EF4-FFF2-40B4-BE49-F238E27FC236}">
              <a16:creationId xmlns:a16="http://schemas.microsoft.com/office/drawing/2014/main" xmlns="" id="{2A21D7F2-00FD-4FEE-9224-11289AB7DC3D}"/>
            </a:ext>
            <a:ext uri="{147F2762-F138-4A5C-976F-8EAC2B608ADB}">
              <a16:predDERef xmlns:a16="http://schemas.microsoft.com/office/drawing/2014/main" xmlns="" pred="{00000000-0008-0000-0200-000045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5" name="Text Box 15">
          <a:extLst>
            <a:ext uri="{FF2B5EF4-FFF2-40B4-BE49-F238E27FC236}">
              <a16:creationId xmlns:a16="http://schemas.microsoft.com/office/drawing/2014/main" xmlns="" id="{6114EEFE-2B8A-483E-87FC-D71F35644111}"/>
            </a:ext>
            <a:ext uri="{147F2762-F138-4A5C-976F-8EAC2B608ADB}">
              <a16:predDERef xmlns:a16="http://schemas.microsoft.com/office/drawing/2014/main" xmlns="" pred="{00000000-0008-0000-0200-000046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6" name="Text Box 15">
          <a:extLst>
            <a:ext uri="{FF2B5EF4-FFF2-40B4-BE49-F238E27FC236}">
              <a16:creationId xmlns:a16="http://schemas.microsoft.com/office/drawing/2014/main" xmlns="" id="{1F138972-A9A4-4020-A700-453F02D31374}"/>
            </a:ext>
            <a:ext uri="{147F2762-F138-4A5C-976F-8EAC2B608ADB}">
              <a16:predDERef xmlns:a16="http://schemas.microsoft.com/office/drawing/2014/main" xmlns="" pred="{00000000-0008-0000-0200-000047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7" name="Text Box 15">
          <a:extLst>
            <a:ext uri="{FF2B5EF4-FFF2-40B4-BE49-F238E27FC236}">
              <a16:creationId xmlns:a16="http://schemas.microsoft.com/office/drawing/2014/main" xmlns="" id="{45E03045-9C66-4AEB-80B2-E505C390A4E7}"/>
            </a:ext>
            <a:ext uri="{147F2762-F138-4A5C-976F-8EAC2B608ADB}">
              <a16:predDERef xmlns:a16="http://schemas.microsoft.com/office/drawing/2014/main" xmlns="" pred="{00000000-0008-0000-0200-000048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8" name="Text Box 15">
          <a:extLst>
            <a:ext uri="{FF2B5EF4-FFF2-40B4-BE49-F238E27FC236}">
              <a16:creationId xmlns:a16="http://schemas.microsoft.com/office/drawing/2014/main" xmlns="" id="{ACA01488-5A5A-492F-B155-F6F3A52D4357}"/>
            </a:ext>
            <a:ext uri="{147F2762-F138-4A5C-976F-8EAC2B608ADB}">
              <a16:predDERef xmlns:a16="http://schemas.microsoft.com/office/drawing/2014/main" xmlns="" pred="{00000000-0008-0000-0200-000049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9" name="Text Box 15">
          <a:extLst>
            <a:ext uri="{FF2B5EF4-FFF2-40B4-BE49-F238E27FC236}">
              <a16:creationId xmlns:a16="http://schemas.microsoft.com/office/drawing/2014/main" xmlns="" id="{9B6A5040-2B67-48B6-9F41-3C40041F14B8}"/>
            </a:ext>
            <a:ext uri="{147F2762-F138-4A5C-976F-8EAC2B608ADB}">
              <a16:predDERef xmlns:a16="http://schemas.microsoft.com/office/drawing/2014/main" xmlns="" pred="{00000000-0008-0000-0200-00004A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0" name="Text Box 15">
          <a:extLst>
            <a:ext uri="{FF2B5EF4-FFF2-40B4-BE49-F238E27FC236}">
              <a16:creationId xmlns:a16="http://schemas.microsoft.com/office/drawing/2014/main" xmlns="" id="{8653454F-0406-4F9B-A6D3-789835AEFE47}"/>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1" name="Text Box 15">
          <a:extLst>
            <a:ext uri="{FF2B5EF4-FFF2-40B4-BE49-F238E27FC236}">
              <a16:creationId xmlns:a16="http://schemas.microsoft.com/office/drawing/2014/main" xmlns="" id="{20F40B34-E0C6-4F9F-9607-FEA3BE19CE9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2" name="Text Box 15">
          <a:extLst>
            <a:ext uri="{FF2B5EF4-FFF2-40B4-BE49-F238E27FC236}">
              <a16:creationId xmlns:a16="http://schemas.microsoft.com/office/drawing/2014/main" xmlns="" id="{CB0B3DA4-DA8F-48A2-94C9-1F6D669F8DEC}"/>
            </a:ext>
            <a:ext uri="{147F2762-F138-4A5C-976F-8EAC2B608ADB}">
              <a16:predDERef xmlns:a16="http://schemas.microsoft.com/office/drawing/2014/main" xmlns="" pred="{00000000-0008-0000-0200-00004D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3" name="Text Box 15">
          <a:extLst>
            <a:ext uri="{FF2B5EF4-FFF2-40B4-BE49-F238E27FC236}">
              <a16:creationId xmlns:a16="http://schemas.microsoft.com/office/drawing/2014/main" xmlns="" id="{79E03258-1753-4424-A576-1E62B3B63C43}"/>
            </a:ext>
            <a:ext uri="{147F2762-F138-4A5C-976F-8EAC2B608ADB}">
              <a16:predDERef xmlns:a16="http://schemas.microsoft.com/office/drawing/2014/main" xmlns="" pred="{00000000-0008-0000-0200-00004E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4" name="Text Box 15">
          <a:extLst>
            <a:ext uri="{FF2B5EF4-FFF2-40B4-BE49-F238E27FC236}">
              <a16:creationId xmlns:a16="http://schemas.microsoft.com/office/drawing/2014/main" xmlns="" id="{D2C75989-34B2-420F-8D7E-F0EF04BE2D51}"/>
            </a:ext>
            <a:ext uri="{147F2762-F138-4A5C-976F-8EAC2B608ADB}">
              <a16:predDERef xmlns:a16="http://schemas.microsoft.com/office/drawing/2014/main" xmlns="" pred="{00000000-0008-0000-0200-00004F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5" name="Text Box 15">
          <a:extLst>
            <a:ext uri="{FF2B5EF4-FFF2-40B4-BE49-F238E27FC236}">
              <a16:creationId xmlns:a16="http://schemas.microsoft.com/office/drawing/2014/main" xmlns="" id="{FD3A629D-203B-43F9-A4FB-5197A058C8BA}"/>
            </a:ext>
            <a:ext uri="{147F2762-F138-4A5C-976F-8EAC2B608ADB}">
              <a16:predDERef xmlns:a16="http://schemas.microsoft.com/office/drawing/2014/main" xmlns="" pred="{00000000-0008-0000-0200-000050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6" name="Text Box 15">
          <a:extLst>
            <a:ext uri="{FF2B5EF4-FFF2-40B4-BE49-F238E27FC236}">
              <a16:creationId xmlns:a16="http://schemas.microsoft.com/office/drawing/2014/main" xmlns="" id="{7855BF9E-3618-46DA-B2AF-2DD39AFB4B1E}"/>
            </a:ext>
            <a:ext uri="{147F2762-F138-4A5C-976F-8EAC2B608ADB}">
              <a16:predDERef xmlns:a16="http://schemas.microsoft.com/office/drawing/2014/main" xmlns="" pred="{00000000-0008-0000-0200-000051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7" name="Text Box 15">
          <a:extLst>
            <a:ext uri="{FF2B5EF4-FFF2-40B4-BE49-F238E27FC236}">
              <a16:creationId xmlns:a16="http://schemas.microsoft.com/office/drawing/2014/main" xmlns="" id="{0732B89A-C5CD-4135-ABB6-9797CD1EB425}"/>
            </a:ext>
            <a:ext uri="{147F2762-F138-4A5C-976F-8EAC2B608ADB}">
              <a16:predDERef xmlns:a16="http://schemas.microsoft.com/office/drawing/2014/main" xmlns="" pred="{00000000-0008-0000-0200-000052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8" name="Text Box 15">
          <a:extLst>
            <a:ext uri="{FF2B5EF4-FFF2-40B4-BE49-F238E27FC236}">
              <a16:creationId xmlns:a16="http://schemas.microsoft.com/office/drawing/2014/main" xmlns="" id="{D4E47E1C-F43D-4D69-9D97-85D8051DCC40}"/>
            </a:ext>
            <a:ext uri="{147F2762-F138-4A5C-976F-8EAC2B608ADB}">
              <a16:predDERef xmlns:a16="http://schemas.microsoft.com/office/drawing/2014/main" xmlns="" pred="{00000000-0008-0000-0200-00005302000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79" name="Text Box 15">
          <a:extLst>
            <a:ext uri="{FF2B5EF4-FFF2-40B4-BE49-F238E27FC236}">
              <a16:creationId xmlns:a16="http://schemas.microsoft.com/office/drawing/2014/main" xmlns="" id="{5D99A711-57CB-4C28-BA90-5B8F1D1D3931}"/>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0" name="Text Box 15">
          <a:extLst>
            <a:ext uri="{FF2B5EF4-FFF2-40B4-BE49-F238E27FC236}">
              <a16:creationId xmlns:a16="http://schemas.microsoft.com/office/drawing/2014/main" xmlns="" id="{4D2B5FC5-5B9C-43D5-8DC8-418DC37D9757}"/>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1" name="Text Box 15">
          <a:extLst>
            <a:ext uri="{FF2B5EF4-FFF2-40B4-BE49-F238E27FC236}">
              <a16:creationId xmlns:a16="http://schemas.microsoft.com/office/drawing/2014/main" xmlns="" id="{78C11D01-B99E-4186-9C43-53E8148CD4B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2" name="Text Box 15">
          <a:extLst>
            <a:ext uri="{FF2B5EF4-FFF2-40B4-BE49-F238E27FC236}">
              <a16:creationId xmlns:a16="http://schemas.microsoft.com/office/drawing/2014/main" xmlns="" id="{162FE7D9-C32B-40EE-8532-D3DC5E8399F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3" name="Text Box 15">
          <a:extLst>
            <a:ext uri="{FF2B5EF4-FFF2-40B4-BE49-F238E27FC236}">
              <a16:creationId xmlns:a16="http://schemas.microsoft.com/office/drawing/2014/main" xmlns="" id="{303DC333-BB0D-4A5B-AA00-79091E873C8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4" name="Text Box 15">
          <a:extLst>
            <a:ext uri="{FF2B5EF4-FFF2-40B4-BE49-F238E27FC236}">
              <a16:creationId xmlns:a16="http://schemas.microsoft.com/office/drawing/2014/main" xmlns="" id="{A78CBB8B-369B-4AC2-874F-32C5BA69C535}"/>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5" name="Text Box 15">
          <a:extLst>
            <a:ext uri="{FF2B5EF4-FFF2-40B4-BE49-F238E27FC236}">
              <a16:creationId xmlns:a16="http://schemas.microsoft.com/office/drawing/2014/main" xmlns="" id="{EEE5E7B4-5617-4B41-AFE5-1D660051EB2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6" name="Text Box 15">
          <a:extLst>
            <a:ext uri="{FF2B5EF4-FFF2-40B4-BE49-F238E27FC236}">
              <a16:creationId xmlns:a16="http://schemas.microsoft.com/office/drawing/2014/main" xmlns="" id="{85D9DA45-7673-4D59-BA65-321C6B298A3B}"/>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7" name="Text Box 15">
          <a:extLst>
            <a:ext uri="{FF2B5EF4-FFF2-40B4-BE49-F238E27FC236}">
              <a16:creationId xmlns:a16="http://schemas.microsoft.com/office/drawing/2014/main" xmlns="" id="{C86DE0DF-6115-4F64-944A-DDB45E0C117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8" name="Text Box 15">
          <a:extLst>
            <a:ext uri="{FF2B5EF4-FFF2-40B4-BE49-F238E27FC236}">
              <a16:creationId xmlns:a16="http://schemas.microsoft.com/office/drawing/2014/main" xmlns="" id="{24319D76-8059-48A7-A124-332B997BF2E9}"/>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9" name="Text Box 15">
          <a:extLst>
            <a:ext uri="{FF2B5EF4-FFF2-40B4-BE49-F238E27FC236}">
              <a16:creationId xmlns:a16="http://schemas.microsoft.com/office/drawing/2014/main" xmlns="" id="{C2675669-0396-4C27-85EE-C4DD3814695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0" name="Text Box 15">
          <a:extLst>
            <a:ext uri="{FF2B5EF4-FFF2-40B4-BE49-F238E27FC236}">
              <a16:creationId xmlns:a16="http://schemas.microsoft.com/office/drawing/2014/main" xmlns="" id="{50E4B630-2233-4640-90EB-71761D9FBC3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1" name="Text Box 15">
          <a:extLst>
            <a:ext uri="{FF2B5EF4-FFF2-40B4-BE49-F238E27FC236}">
              <a16:creationId xmlns:a16="http://schemas.microsoft.com/office/drawing/2014/main" xmlns="" id="{CFF89737-95CC-4C54-8BBE-21258B9EB509}"/>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2" name="Text Box 15">
          <a:extLst>
            <a:ext uri="{FF2B5EF4-FFF2-40B4-BE49-F238E27FC236}">
              <a16:creationId xmlns:a16="http://schemas.microsoft.com/office/drawing/2014/main" xmlns="" id="{F1683101-138F-4AFF-9C9F-442D02D1F748}"/>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3" name="Text Box 15">
          <a:extLst>
            <a:ext uri="{FF2B5EF4-FFF2-40B4-BE49-F238E27FC236}">
              <a16:creationId xmlns:a16="http://schemas.microsoft.com/office/drawing/2014/main" xmlns="" id="{6AB9CD15-EAA5-4D55-AD6A-D3BD728BCFF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4" name="Text Box 15">
          <a:extLst>
            <a:ext uri="{FF2B5EF4-FFF2-40B4-BE49-F238E27FC236}">
              <a16:creationId xmlns:a16="http://schemas.microsoft.com/office/drawing/2014/main" xmlns="" id="{12010CE3-A242-4E08-A883-BA4C6A921A6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5" name="Text Box 15">
          <a:extLst>
            <a:ext uri="{FF2B5EF4-FFF2-40B4-BE49-F238E27FC236}">
              <a16:creationId xmlns:a16="http://schemas.microsoft.com/office/drawing/2014/main" xmlns="" id="{AF01F4DF-BB58-4F08-94FD-1D739B1ECD1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6" name="Text Box 15">
          <a:extLst>
            <a:ext uri="{FF2B5EF4-FFF2-40B4-BE49-F238E27FC236}">
              <a16:creationId xmlns:a16="http://schemas.microsoft.com/office/drawing/2014/main" xmlns="" id="{8616547C-9CAC-46EF-BE89-1A83DB9D517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7" name="Text Box 15">
          <a:extLst>
            <a:ext uri="{FF2B5EF4-FFF2-40B4-BE49-F238E27FC236}">
              <a16:creationId xmlns:a16="http://schemas.microsoft.com/office/drawing/2014/main" xmlns="" id="{29ACD508-BA5F-43DA-9FCC-7BB5C8969742}"/>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8" name="Text Box 15">
          <a:extLst>
            <a:ext uri="{FF2B5EF4-FFF2-40B4-BE49-F238E27FC236}">
              <a16:creationId xmlns:a16="http://schemas.microsoft.com/office/drawing/2014/main" xmlns="" id="{2A1C24DD-C874-4C06-8F20-8A761588067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9" name="Text Box 15">
          <a:extLst>
            <a:ext uri="{FF2B5EF4-FFF2-40B4-BE49-F238E27FC236}">
              <a16:creationId xmlns:a16="http://schemas.microsoft.com/office/drawing/2014/main" xmlns="" id="{70AB3799-3582-4C0B-9B21-B15C3F22E729}"/>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0" name="Text Box 15">
          <a:extLst>
            <a:ext uri="{FF2B5EF4-FFF2-40B4-BE49-F238E27FC236}">
              <a16:creationId xmlns:a16="http://schemas.microsoft.com/office/drawing/2014/main" xmlns="" id="{28B83C56-4AD0-4BBC-8DCE-662A2456CA55}"/>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1" name="Text Box 15">
          <a:extLst>
            <a:ext uri="{FF2B5EF4-FFF2-40B4-BE49-F238E27FC236}">
              <a16:creationId xmlns:a16="http://schemas.microsoft.com/office/drawing/2014/main" xmlns="" id="{FEB37569-E0F9-4EBF-8B1F-A31A498218C9}"/>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2" name="Text Box 15">
          <a:extLst>
            <a:ext uri="{FF2B5EF4-FFF2-40B4-BE49-F238E27FC236}">
              <a16:creationId xmlns:a16="http://schemas.microsoft.com/office/drawing/2014/main" xmlns="" id="{26886CE8-BAB6-423A-98EE-5299CEBE804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3" name="Text Box 15">
          <a:extLst>
            <a:ext uri="{FF2B5EF4-FFF2-40B4-BE49-F238E27FC236}">
              <a16:creationId xmlns:a16="http://schemas.microsoft.com/office/drawing/2014/main" xmlns="" id="{E85E2A3B-9E08-44E4-88E9-4FAFDF3D386D}"/>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4" name="Text Box 15">
          <a:extLst>
            <a:ext uri="{FF2B5EF4-FFF2-40B4-BE49-F238E27FC236}">
              <a16:creationId xmlns:a16="http://schemas.microsoft.com/office/drawing/2014/main" xmlns="" id="{1541E075-833B-424D-9ABC-5C0B331B4571}"/>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5" name="Text Box 15">
          <a:extLst>
            <a:ext uri="{FF2B5EF4-FFF2-40B4-BE49-F238E27FC236}">
              <a16:creationId xmlns:a16="http://schemas.microsoft.com/office/drawing/2014/main" xmlns="" id="{EDA341A4-B52F-4075-BF00-947BE57990D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6" name="Text Box 15">
          <a:extLst>
            <a:ext uri="{FF2B5EF4-FFF2-40B4-BE49-F238E27FC236}">
              <a16:creationId xmlns:a16="http://schemas.microsoft.com/office/drawing/2014/main" xmlns="" id="{1B986E5D-984E-4311-91F5-9463E383FC8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7" name="Text Box 15">
          <a:extLst>
            <a:ext uri="{FF2B5EF4-FFF2-40B4-BE49-F238E27FC236}">
              <a16:creationId xmlns:a16="http://schemas.microsoft.com/office/drawing/2014/main" xmlns="" id="{54860A7E-B0B3-41C6-B334-8FF34282B905}"/>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8" name="Text Box 15">
          <a:extLst>
            <a:ext uri="{FF2B5EF4-FFF2-40B4-BE49-F238E27FC236}">
              <a16:creationId xmlns:a16="http://schemas.microsoft.com/office/drawing/2014/main" xmlns="" id="{50C24915-CE8A-4BD3-B028-1321A5F5A89D}"/>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9" name="Text Box 15">
          <a:extLst>
            <a:ext uri="{FF2B5EF4-FFF2-40B4-BE49-F238E27FC236}">
              <a16:creationId xmlns:a16="http://schemas.microsoft.com/office/drawing/2014/main" xmlns="" id="{9200CECA-AC8A-4052-99E3-3D04068AFA6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0" name="Text Box 15">
          <a:extLst>
            <a:ext uri="{FF2B5EF4-FFF2-40B4-BE49-F238E27FC236}">
              <a16:creationId xmlns:a16="http://schemas.microsoft.com/office/drawing/2014/main" xmlns="" id="{24779521-1414-4235-B2DA-A5166F1130A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1" name="Text Box 15">
          <a:extLst>
            <a:ext uri="{FF2B5EF4-FFF2-40B4-BE49-F238E27FC236}">
              <a16:creationId xmlns:a16="http://schemas.microsoft.com/office/drawing/2014/main" xmlns="" id="{B8993281-6880-41A8-B238-3702D9A7AE8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2" name="Text Box 15">
          <a:extLst>
            <a:ext uri="{FF2B5EF4-FFF2-40B4-BE49-F238E27FC236}">
              <a16:creationId xmlns:a16="http://schemas.microsoft.com/office/drawing/2014/main" xmlns="" id="{5EE3F7EF-5B8B-42DC-937B-2ED1E4178172}"/>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3" name="Text Box 15">
          <a:extLst>
            <a:ext uri="{FF2B5EF4-FFF2-40B4-BE49-F238E27FC236}">
              <a16:creationId xmlns:a16="http://schemas.microsoft.com/office/drawing/2014/main" xmlns="" id="{4176D91E-CF2A-4BC6-BB21-AEFCE7FDAD62}"/>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4" name="Text Box 15">
          <a:extLst>
            <a:ext uri="{FF2B5EF4-FFF2-40B4-BE49-F238E27FC236}">
              <a16:creationId xmlns:a16="http://schemas.microsoft.com/office/drawing/2014/main" xmlns="" id="{5A859440-03A9-43E4-BAAF-74C5A4CD763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5" name="Text Box 15">
          <a:extLst>
            <a:ext uri="{FF2B5EF4-FFF2-40B4-BE49-F238E27FC236}">
              <a16:creationId xmlns:a16="http://schemas.microsoft.com/office/drawing/2014/main" xmlns="" id="{4A793D5F-CF32-46F8-9B34-6D87AF4D065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6" name="Text Box 15">
          <a:extLst>
            <a:ext uri="{FF2B5EF4-FFF2-40B4-BE49-F238E27FC236}">
              <a16:creationId xmlns:a16="http://schemas.microsoft.com/office/drawing/2014/main" xmlns="" id="{C67889AA-C3D3-4046-ACA5-F17F30CDBF9B}"/>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7" name="Text Box 15">
          <a:extLst>
            <a:ext uri="{FF2B5EF4-FFF2-40B4-BE49-F238E27FC236}">
              <a16:creationId xmlns:a16="http://schemas.microsoft.com/office/drawing/2014/main" xmlns="" id="{933776AA-D5FD-4020-AC26-B9025338485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8" name="Text Box 15">
          <a:extLst>
            <a:ext uri="{FF2B5EF4-FFF2-40B4-BE49-F238E27FC236}">
              <a16:creationId xmlns:a16="http://schemas.microsoft.com/office/drawing/2014/main" xmlns="" id="{E0FCDC58-0F87-447A-BDF4-D5F8C8987757}"/>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9" name="Text Box 15">
          <a:extLst>
            <a:ext uri="{FF2B5EF4-FFF2-40B4-BE49-F238E27FC236}">
              <a16:creationId xmlns:a16="http://schemas.microsoft.com/office/drawing/2014/main" xmlns="" id="{DF70827B-5062-405E-9EBE-0446BCA38A4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0" name="Text Box 15">
          <a:extLst>
            <a:ext uri="{FF2B5EF4-FFF2-40B4-BE49-F238E27FC236}">
              <a16:creationId xmlns:a16="http://schemas.microsoft.com/office/drawing/2014/main" xmlns="" id="{EF7EFFD9-FBE5-426D-A09D-E26970EEAEE1}"/>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1" name="Text Box 15">
          <a:extLst>
            <a:ext uri="{FF2B5EF4-FFF2-40B4-BE49-F238E27FC236}">
              <a16:creationId xmlns:a16="http://schemas.microsoft.com/office/drawing/2014/main" xmlns="" id="{F4880557-4C70-4B40-BC57-05EE08EC1EA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2" name="Text Box 15">
          <a:extLst>
            <a:ext uri="{FF2B5EF4-FFF2-40B4-BE49-F238E27FC236}">
              <a16:creationId xmlns:a16="http://schemas.microsoft.com/office/drawing/2014/main" xmlns="" id="{85C4765D-B3F9-4710-8313-AAD785B951F8}"/>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3" name="Text Box 15">
          <a:extLst>
            <a:ext uri="{FF2B5EF4-FFF2-40B4-BE49-F238E27FC236}">
              <a16:creationId xmlns:a16="http://schemas.microsoft.com/office/drawing/2014/main" xmlns="" id="{B0581457-22C5-4F50-8D00-EE68A76CE0D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4" name="Text Box 15">
          <a:extLst>
            <a:ext uri="{FF2B5EF4-FFF2-40B4-BE49-F238E27FC236}">
              <a16:creationId xmlns:a16="http://schemas.microsoft.com/office/drawing/2014/main" xmlns="" id="{1080ABBF-9F16-43B1-9021-BC1187249ABD}"/>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5" name="Text Box 15">
          <a:extLst>
            <a:ext uri="{FF2B5EF4-FFF2-40B4-BE49-F238E27FC236}">
              <a16:creationId xmlns:a16="http://schemas.microsoft.com/office/drawing/2014/main" xmlns="" id="{65D2EE2F-5B1C-4F9E-95B5-34989883B1B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6" name="Text Box 15">
          <a:extLst>
            <a:ext uri="{FF2B5EF4-FFF2-40B4-BE49-F238E27FC236}">
              <a16:creationId xmlns:a16="http://schemas.microsoft.com/office/drawing/2014/main" xmlns="" id="{DB495661-F8E6-4672-9B62-B0B7A10DBEEC}"/>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7" name="Text Box 15">
          <a:extLst>
            <a:ext uri="{FF2B5EF4-FFF2-40B4-BE49-F238E27FC236}">
              <a16:creationId xmlns:a16="http://schemas.microsoft.com/office/drawing/2014/main" xmlns="" id="{AA29F0E3-7072-4FB0-AFC9-0A66613E3AEB}"/>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8" name="Text Box 15">
          <a:extLst>
            <a:ext uri="{FF2B5EF4-FFF2-40B4-BE49-F238E27FC236}">
              <a16:creationId xmlns:a16="http://schemas.microsoft.com/office/drawing/2014/main" xmlns="" id="{17A978DD-E51A-49E0-9841-5D2AD0F902CE}"/>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9" name="Text Box 15">
          <a:extLst>
            <a:ext uri="{FF2B5EF4-FFF2-40B4-BE49-F238E27FC236}">
              <a16:creationId xmlns:a16="http://schemas.microsoft.com/office/drawing/2014/main" xmlns="" id="{0D7961D2-5C14-4EB1-BF8C-42A5DD3ADFF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0" name="Text Box 15">
          <a:extLst>
            <a:ext uri="{FF2B5EF4-FFF2-40B4-BE49-F238E27FC236}">
              <a16:creationId xmlns:a16="http://schemas.microsoft.com/office/drawing/2014/main" xmlns="" id="{EE1B771C-35ED-42B4-988E-A457FB414F4D}"/>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1" name="Text Box 15">
          <a:extLst>
            <a:ext uri="{FF2B5EF4-FFF2-40B4-BE49-F238E27FC236}">
              <a16:creationId xmlns:a16="http://schemas.microsoft.com/office/drawing/2014/main" xmlns="" id="{80E95294-40FC-481B-B99B-51B4DD3F3DC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2" name="Text Box 15">
          <a:extLst>
            <a:ext uri="{FF2B5EF4-FFF2-40B4-BE49-F238E27FC236}">
              <a16:creationId xmlns:a16="http://schemas.microsoft.com/office/drawing/2014/main" xmlns="" id="{66BECE4E-2FF3-4F2C-8A9A-617BA601C3DB}"/>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3" name="Text Box 15">
          <a:extLst>
            <a:ext uri="{FF2B5EF4-FFF2-40B4-BE49-F238E27FC236}">
              <a16:creationId xmlns:a16="http://schemas.microsoft.com/office/drawing/2014/main" xmlns="" id="{852F790B-A3BD-4DE0-B57E-334166EA9309}"/>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4" name="Text Box 15">
          <a:extLst>
            <a:ext uri="{FF2B5EF4-FFF2-40B4-BE49-F238E27FC236}">
              <a16:creationId xmlns:a16="http://schemas.microsoft.com/office/drawing/2014/main" xmlns="" id="{C9151DAD-4044-44C1-B757-AE0BC81B4EE2}"/>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5" name="Text Box 15">
          <a:extLst>
            <a:ext uri="{FF2B5EF4-FFF2-40B4-BE49-F238E27FC236}">
              <a16:creationId xmlns:a16="http://schemas.microsoft.com/office/drawing/2014/main" xmlns="" id="{9E880831-4204-4CE8-A9C8-8CD0A49120CF}"/>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6" name="Text Box 15">
          <a:extLst>
            <a:ext uri="{FF2B5EF4-FFF2-40B4-BE49-F238E27FC236}">
              <a16:creationId xmlns:a16="http://schemas.microsoft.com/office/drawing/2014/main" xmlns="" id="{97DC73D9-189B-4A28-ACA2-01370419CD77}"/>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7" name="Text Box 15">
          <a:extLst>
            <a:ext uri="{FF2B5EF4-FFF2-40B4-BE49-F238E27FC236}">
              <a16:creationId xmlns:a16="http://schemas.microsoft.com/office/drawing/2014/main" xmlns="" id="{DA40FF96-4D11-4D1B-93C8-310225A7124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8" name="Text Box 15">
          <a:extLst>
            <a:ext uri="{FF2B5EF4-FFF2-40B4-BE49-F238E27FC236}">
              <a16:creationId xmlns:a16="http://schemas.microsoft.com/office/drawing/2014/main" xmlns="" id="{7C60047C-7AC6-45F8-B107-21FE6DCF695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9" name="Text Box 15">
          <a:extLst>
            <a:ext uri="{FF2B5EF4-FFF2-40B4-BE49-F238E27FC236}">
              <a16:creationId xmlns:a16="http://schemas.microsoft.com/office/drawing/2014/main" xmlns="" id="{7E891E20-D020-4D6B-B12F-5DAD4454F6C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0" name="Text Box 15">
          <a:extLst>
            <a:ext uri="{FF2B5EF4-FFF2-40B4-BE49-F238E27FC236}">
              <a16:creationId xmlns:a16="http://schemas.microsoft.com/office/drawing/2014/main" xmlns="" id="{A39C1DE4-8B07-49AF-8CDA-B97DBBBAA9F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1" name="Text Box 15">
          <a:extLst>
            <a:ext uri="{FF2B5EF4-FFF2-40B4-BE49-F238E27FC236}">
              <a16:creationId xmlns:a16="http://schemas.microsoft.com/office/drawing/2014/main" xmlns="" id="{7E296194-9CCF-40F1-B2E9-2DB050E343A7}"/>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2" name="Text Box 15">
          <a:extLst>
            <a:ext uri="{FF2B5EF4-FFF2-40B4-BE49-F238E27FC236}">
              <a16:creationId xmlns:a16="http://schemas.microsoft.com/office/drawing/2014/main" xmlns="" id="{FF06BBBA-EF4D-46E1-B47C-FD99D535157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3" name="Text Box 15">
          <a:extLst>
            <a:ext uri="{FF2B5EF4-FFF2-40B4-BE49-F238E27FC236}">
              <a16:creationId xmlns:a16="http://schemas.microsoft.com/office/drawing/2014/main" xmlns="" id="{65E4D88A-54AE-4252-BBEA-F2A5B4D0486C}"/>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4" name="Text Box 15">
          <a:extLst>
            <a:ext uri="{FF2B5EF4-FFF2-40B4-BE49-F238E27FC236}">
              <a16:creationId xmlns:a16="http://schemas.microsoft.com/office/drawing/2014/main" xmlns="" id="{83AF261F-9946-4FCB-A7ED-DD2D384D488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5" name="Text Box 15">
          <a:extLst>
            <a:ext uri="{FF2B5EF4-FFF2-40B4-BE49-F238E27FC236}">
              <a16:creationId xmlns:a16="http://schemas.microsoft.com/office/drawing/2014/main" xmlns="" id="{C6DA9001-921D-4291-B7F4-20454BC510AD}"/>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6" name="Text Box 15">
          <a:extLst>
            <a:ext uri="{FF2B5EF4-FFF2-40B4-BE49-F238E27FC236}">
              <a16:creationId xmlns:a16="http://schemas.microsoft.com/office/drawing/2014/main" xmlns="" id="{BCC56B01-FC97-445D-9925-4464388CD442}"/>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7" name="Text Box 15">
          <a:extLst>
            <a:ext uri="{FF2B5EF4-FFF2-40B4-BE49-F238E27FC236}">
              <a16:creationId xmlns:a16="http://schemas.microsoft.com/office/drawing/2014/main" xmlns="" id="{3ED2CE31-58B7-4FF2-B0C4-1628D0C69AC2}"/>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8" name="Text Box 15">
          <a:extLst>
            <a:ext uri="{FF2B5EF4-FFF2-40B4-BE49-F238E27FC236}">
              <a16:creationId xmlns:a16="http://schemas.microsoft.com/office/drawing/2014/main" xmlns="" id="{BFCB5A87-5BCA-48DE-BBA3-95670B004BD4}"/>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9" name="Text Box 15">
          <a:extLst>
            <a:ext uri="{FF2B5EF4-FFF2-40B4-BE49-F238E27FC236}">
              <a16:creationId xmlns:a16="http://schemas.microsoft.com/office/drawing/2014/main" xmlns="" id="{4CAC8109-FC57-4414-AB5F-7357176BF968}"/>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0" name="Text Box 15">
          <a:extLst>
            <a:ext uri="{FF2B5EF4-FFF2-40B4-BE49-F238E27FC236}">
              <a16:creationId xmlns:a16="http://schemas.microsoft.com/office/drawing/2014/main" xmlns="" id="{CB6FC350-5E94-4BAB-A546-A9B73CBD10D2}"/>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1" name="Text Box 15">
          <a:extLst>
            <a:ext uri="{FF2B5EF4-FFF2-40B4-BE49-F238E27FC236}">
              <a16:creationId xmlns:a16="http://schemas.microsoft.com/office/drawing/2014/main" xmlns="" id="{0F5B4070-401E-4097-A948-6E955CA2C1DA}"/>
            </a:ext>
            <a:ext uri="{147F2762-F138-4A5C-976F-8EAC2B608ADB}">
              <a16:predDERef xmlns:a16="http://schemas.microsoft.com/office/drawing/2014/main" xmlns="" pred="{00000000-0008-0000-0200-00009C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2" name="Text Box 15">
          <a:extLst>
            <a:ext uri="{FF2B5EF4-FFF2-40B4-BE49-F238E27FC236}">
              <a16:creationId xmlns:a16="http://schemas.microsoft.com/office/drawing/2014/main" xmlns="" id="{7FE4E2E6-8D13-456E-93F1-40F994BD96FF}"/>
            </a:ext>
            <a:ext uri="{147F2762-F138-4A5C-976F-8EAC2B608ADB}">
              <a16:predDERef xmlns:a16="http://schemas.microsoft.com/office/drawing/2014/main" xmlns="" pred="{00000000-0008-0000-0200-00009D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3" name="Text Box 15">
          <a:extLst>
            <a:ext uri="{FF2B5EF4-FFF2-40B4-BE49-F238E27FC236}">
              <a16:creationId xmlns:a16="http://schemas.microsoft.com/office/drawing/2014/main" xmlns="" id="{F6E4ADBC-C294-49A1-BA1B-27BA4ADE1923}"/>
            </a:ext>
            <a:ext uri="{147F2762-F138-4A5C-976F-8EAC2B608ADB}">
              <a16:predDERef xmlns:a16="http://schemas.microsoft.com/office/drawing/2014/main" xmlns="" pred="{00000000-0008-0000-0200-00009E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4" name="Text Box 15">
          <a:extLst>
            <a:ext uri="{FF2B5EF4-FFF2-40B4-BE49-F238E27FC236}">
              <a16:creationId xmlns:a16="http://schemas.microsoft.com/office/drawing/2014/main" xmlns="" id="{BC15650E-038F-4588-987C-0168092FE61E}"/>
            </a:ext>
            <a:ext uri="{147F2762-F138-4A5C-976F-8EAC2B608ADB}">
              <a16:predDERef xmlns:a16="http://schemas.microsoft.com/office/drawing/2014/main" xmlns="" pred="{00000000-0008-0000-0200-00009F020000}"/>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5" name="Text Box 15">
          <a:extLst>
            <a:ext uri="{FF2B5EF4-FFF2-40B4-BE49-F238E27FC236}">
              <a16:creationId xmlns:a16="http://schemas.microsoft.com/office/drawing/2014/main" xmlns="" id="{B048668E-8F2E-49DE-AFE5-29F90C16833C}"/>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6" name="Text Box 15">
          <a:extLst>
            <a:ext uri="{FF2B5EF4-FFF2-40B4-BE49-F238E27FC236}">
              <a16:creationId xmlns:a16="http://schemas.microsoft.com/office/drawing/2014/main" xmlns="" id="{799AAAD7-E778-450C-9814-79317AC3032D}"/>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7" name="Text Box 15">
          <a:extLst>
            <a:ext uri="{FF2B5EF4-FFF2-40B4-BE49-F238E27FC236}">
              <a16:creationId xmlns:a16="http://schemas.microsoft.com/office/drawing/2014/main" xmlns="" id="{CDC53B3B-1032-4E73-8897-385A51DB417B}"/>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8" name="Text Box 15">
          <a:extLst>
            <a:ext uri="{FF2B5EF4-FFF2-40B4-BE49-F238E27FC236}">
              <a16:creationId xmlns:a16="http://schemas.microsoft.com/office/drawing/2014/main" xmlns="" id="{F3C8C69B-7782-4362-A458-1EBFC9EF38FE}"/>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59" name="Text Box 15">
          <a:extLst>
            <a:ext uri="{FF2B5EF4-FFF2-40B4-BE49-F238E27FC236}">
              <a16:creationId xmlns:a16="http://schemas.microsoft.com/office/drawing/2014/main" xmlns="" id="{0229B901-0F24-44D2-B19E-55C955659B4F}"/>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0" name="Text Box 15">
          <a:extLst>
            <a:ext uri="{FF2B5EF4-FFF2-40B4-BE49-F238E27FC236}">
              <a16:creationId xmlns:a16="http://schemas.microsoft.com/office/drawing/2014/main" xmlns="" id="{0900C959-932C-4577-AB13-CF65A3D6DC73}"/>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1" name="Text Box 15">
          <a:extLst>
            <a:ext uri="{FF2B5EF4-FFF2-40B4-BE49-F238E27FC236}">
              <a16:creationId xmlns:a16="http://schemas.microsoft.com/office/drawing/2014/main" xmlns="" id="{546AD918-4BB8-49D8-8D7A-EBF4EA116FD7}"/>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2" name="Text Box 15">
          <a:extLst>
            <a:ext uri="{FF2B5EF4-FFF2-40B4-BE49-F238E27FC236}">
              <a16:creationId xmlns:a16="http://schemas.microsoft.com/office/drawing/2014/main" xmlns="" id="{B77C6278-A8B0-438D-82DD-9A9F66F4FB2A}"/>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3" name="Text Box 15">
          <a:extLst>
            <a:ext uri="{FF2B5EF4-FFF2-40B4-BE49-F238E27FC236}">
              <a16:creationId xmlns:a16="http://schemas.microsoft.com/office/drawing/2014/main" xmlns="" id="{E861E936-2C91-4535-9054-72A607B14412}"/>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4" name="Text Box 15">
          <a:extLst>
            <a:ext uri="{FF2B5EF4-FFF2-40B4-BE49-F238E27FC236}">
              <a16:creationId xmlns:a16="http://schemas.microsoft.com/office/drawing/2014/main" xmlns="" id="{30EDB49D-A64C-4455-8925-8BF51F447975}"/>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5" name="Text Box 15">
          <a:extLst>
            <a:ext uri="{FF2B5EF4-FFF2-40B4-BE49-F238E27FC236}">
              <a16:creationId xmlns:a16="http://schemas.microsoft.com/office/drawing/2014/main" xmlns="" id="{10F9F44D-F515-46C6-957B-9E96310B7723}"/>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6" name="Text Box 15">
          <a:extLst>
            <a:ext uri="{FF2B5EF4-FFF2-40B4-BE49-F238E27FC236}">
              <a16:creationId xmlns:a16="http://schemas.microsoft.com/office/drawing/2014/main" xmlns="" id="{4ABAF2EC-632D-43D6-8FD9-F7568C3D28DA}"/>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7" name="Text Box 15">
          <a:extLst>
            <a:ext uri="{FF2B5EF4-FFF2-40B4-BE49-F238E27FC236}">
              <a16:creationId xmlns:a16="http://schemas.microsoft.com/office/drawing/2014/main" xmlns="" id="{306EF83A-A64C-44E7-913C-3B5E76CDAE87}"/>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8" name="Text Box 15">
          <a:extLst>
            <a:ext uri="{FF2B5EF4-FFF2-40B4-BE49-F238E27FC236}">
              <a16:creationId xmlns:a16="http://schemas.microsoft.com/office/drawing/2014/main" xmlns="" id="{2A1D42C4-7B49-41D0-BDEF-F4A55E468973}"/>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9" name="Text Box 15">
          <a:extLst>
            <a:ext uri="{FF2B5EF4-FFF2-40B4-BE49-F238E27FC236}">
              <a16:creationId xmlns:a16="http://schemas.microsoft.com/office/drawing/2014/main" xmlns="" id="{4B8B6D40-0F88-4611-BD4A-4AE5D1569EE3}"/>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0" name="Text Box 15">
          <a:extLst>
            <a:ext uri="{FF2B5EF4-FFF2-40B4-BE49-F238E27FC236}">
              <a16:creationId xmlns:a16="http://schemas.microsoft.com/office/drawing/2014/main" xmlns="" id="{C9509FFB-7F89-425C-AC3C-651A59CECB8E}"/>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1" name="Text Box 15">
          <a:extLst>
            <a:ext uri="{FF2B5EF4-FFF2-40B4-BE49-F238E27FC236}">
              <a16:creationId xmlns:a16="http://schemas.microsoft.com/office/drawing/2014/main" xmlns="" id="{122C4027-9881-4A61-B308-1329A1932752}"/>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2" name="Text Box 15">
          <a:extLst>
            <a:ext uri="{FF2B5EF4-FFF2-40B4-BE49-F238E27FC236}">
              <a16:creationId xmlns:a16="http://schemas.microsoft.com/office/drawing/2014/main" xmlns="" id="{1C17D98D-7F08-426B-A988-51329916CC4F}"/>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3" name="Text Box 15">
          <a:extLst>
            <a:ext uri="{FF2B5EF4-FFF2-40B4-BE49-F238E27FC236}">
              <a16:creationId xmlns:a16="http://schemas.microsoft.com/office/drawing/2014/main" xmlns="" id="{C8B5C5AD-6092-4B3D-B0FE-ECEFCA1418C2}"/>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4" name="Text Box 15">
          <a:extLst>
            <a:ext uri="{FF2B5EF4-FFF2-40B4-BE49-F238E27FC236}">
              <a16:creationId xmlns:a16="http://schemas.microsoft.com/office/drawing/2014/main" xmlns="" id="{16E74F0D-878E-48F2-A0A5-B81FF27CFCEF}"/>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5" name="Text Box 15">
          <a:extLst>
            <a:ext uri="{FF2B5EF4-FFF2-40B4-BE49-F238E27FC236}">
              <a16:creationId xmlns:a16="http://schemas.microsoft.com/office/drawing/2014/main" xmlns="" id="{052001DF-A146-4EB9-8A77-5C9F12CCE593}"/>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6" name="Text Box 15">
          <a:extLst>
            <a:ext uri="{FF2B5EF4-FFF2-40B4-BE49-F238E27FC236}">
              <a16:creationId xmlns:a16="http://schemas.microsoft.com/office/drawing/2014/main" xmlns="" id="{AA7196E4-BF96-4AE5-93AF-C2105097A938}"/>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7" name="Text Box 15">
          <a:extLst>
            <a:ext uri="{FF2B5EF4-FFF2-40B4-BE49-F238E27FC236}">
              <a16:creationId xmlns:a16="http://schemas.microsoft.com/office/drawing/2014/main" xmlns="" id="{7B1E23CC-43B2-4174-931E-D15C29EFADBF}"/>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8" name="Text Box 15">
          <a:extLst>
            <a:ext uri="{FF2B5EF4-FFF2-40B4-BE49-F238E27FC236}">
              <a16:creationId xmlns:a16="http://schemas.microsoft.com/office/drawing/2014/main" xmlns="" id="{C0CE3277-BA87-48EB-A029-FB0B03E0ACF1}"/>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79" name="Text Box 15">
          <a:extLst>
            <a:ext uri="{FF2B5EF4-FFF2-40B4-BE49-F238E27FC236}">
              <a16:creationId xmlns:a16="http://schemas.microsoft.com/office/drawing/2014/main" xmlns="" id="{4D8BD699-8822-4789-AB72-5048B0AA78C6}"/>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80" name="Text Box 15">
          <a:extLst>
            <a:ext uri="{FF2B5EF4-FFF2-40B4-BE49-F238E27FC236}">
              <a16:creationId xmlns:a16="http://schemas.microsoft.com/office/drawing/2014/main" xmlns="" id="{8521FE77-78C7-4CE4-8889-BB8B534D99F1}"/>
            </a:ext>
          </a:extLst>
        </xdr:cNvPr>
        <xdr:cNvSpPr txBox="1">
          <a:spLocks noChangeArrowheads="1"/>
        </xdr:cNvSpPr>
      </xdr:nvSpPr>
      <xdr:spPr bwMode="auto">
        <a:xfrm>
          <a:off x="32985075" y="10334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81" name="Text Box 15">
          <a:extLst>
            <a:ext uri="{FF2B5EF4-FFF2-40B4-BE49-F238E27FC236}">
              <a16:creationId xmlns:a16="http://schemas.microsoft.com/office/drawing/2014/main" xmlns="" id="{3A968FFA-F1DE-4E2B-952E-07A0BE49F694}"/>
            </a:ext>
          </a:extLst>
        </xdr:cNvPr>
        <xdr:cNvSpPr txBox="1">
          <a:spLocks noChangeArrowheads="1"/>
        </xdr:cNvSpPr>
      </xdr:nvSpPr>
      <xdr:spPr bwMode="auto">
        <a:xfrm>
          <a:off x="32985075" y="10334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82" name="Text Box 15">
          <a:extLst>
            <a:ext uri="{FF2B5EF4-FFF2-40B4-BE49-F238E27FC236}">
              <a16:creationId xmlns:a16="http://schemas.microsoft.com/office/drawing/2014/main" xmlns="" id="{02E47B2F-C17C-45C6-A41A-6538C05017C5}"/>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83" name="Text Box 15">
          <a:extLst>
            <a:ext uri="{FF2B5EF4-FFF2-40B4-BE49-F238E27FC236}">
              <a16:creationId xmlns:a16="http://schemas.microsoft.com/office/drawing/2014/main" xmlns="" id="{8EE3F486-C3C9-4966-892F-43F18A00CF10}"/>
            </a:ext>
          </a:extLst>
        </xdr:cNvPr>
        <xdr:cNvSpPr txBox="1">
          <a:spLocks noChangeArrowheads="1"/>
        </xdr:cNvSpPr>
      </xdr:nvSpPr>
      <xdr:spPr bwMode="auto">
        <a:xfrm>
          <a:off x="32985075" y="92202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84" name="Text Box 15">
          <a:extLst>
            <a:ext uri="{FF2B5EF4-FFF2-40B4-BE49-F238E27FC236}">
              <a16:creationId xmlns:a16="http://schemas.microsoft.com/office/drawing/2014/main" xmlns="" id="{A954618A-8554-4475-A2B4-80F91E140957}"/>
            </a:ext>
          </a:extLst>
        </xdr:cNvPr>
        <xdr:cNvSpPr txBox="1">
          <a:spLocks noChangeArrowheads="1"/>
        </xdr:cNvSpPr>
      </xdr:nvSpPr>
      <xdr:spPr bwMode="auto">
        <a:xfrm>
          <a:off x="32985075" y="92202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642937</xdr:colOff>
      <xdr:row>16</xdr:row>
      <xdr:rowOff>0</xdr:rowOff>
    </xdr:from>
    <xdr:ext cx="95250" cy="171450"/>
    <xdr:sp macro="" textlink="">
      <xdr:nvSpPr>
        <xdr:cNvPr id="685" name="Text Box 18">
          <a:extLst>
            <a:ext uri="{FF2B5EF4-FFF2-40B4-BE49-F238E27FC236}">
              <a16:creationId xmlns:a16="http://schemas.microsoft.com/office/drawing/2014/main" xmlns="" id="{021C145F-F647-4CCC-A1F5-0151D8CC972C}"/>
            </a:ext>
            <a:ext uri="{147F2762-F138-4A5C-976F-8EAC2B608ADB}">
              <a16:predDERef xmlns:a16="http://schemas.microsoft.com/office/drawing/2014/main" xmlns="" pred="{63B2571C-2404-41D1-B017-4B90F5C023B3}"/>
            </a:ext>
          </a:extLst>
        </xdr:cNvPr>
        <xdr:cNvSpPr txBox="1">
          <a:spLocks noChangeArrowheads="1"/>
        </xdr:cNvSpPr>
      </xdr:nvSpPr>
      <xdr:spPr bwMode="auto">
        <a:xfrm>
          <a:off x="32970787" y="11541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86" name="Text Box 15">
          <a:extLst>
            <a:ext uri="{FF2B5EF4-FFF2-40B4-BE49-F238E27FC236}">
              <a16:creationId xmlns:a16="http://schemas.microsoft.com/office/drawing/2014/main" xmlns="" id="{678446D0-0BAA-47BA-90BD-8A1C664EB0B6}"/>
            </a:ext>
            <a:ext uri="{147F2762-F138-4A5C-976F-8EAC2B608ADB}">
              <a16:predDERef xmlns:a16="http://schemas.microsoft.com/office/drawing/2014/main" xmlns="" pred="{EE02105C-0FCA-4CA7-A98E-8BF084894519}"/>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657225</xdr:colOff>
      <xdr:row>16</xdr:row>
      <xdr:rowOff>0</xdr:rowOff>
    </xdr:from>
    <xdr:ext cx="95250" cy="171450"/>
    <xdr:sp macro="" textlink="">
      <xdr:nvSpPr>
        <xdr:cNvPr id="687" name="Text Box 17">
          <a:extLst>
            <a:ext uri="{FF2B5EF4-FFF2-40B4-BE49-F238E27FC236}">
              <a16:creationId xmlns:a16="http://schemas.microsoft.com/office/drawing/2014/main" xmlns="" id="{9A61361D-B94E-4FA9-A05B-483558B44D21}"/>
            </a:ext>
            <a:ext uri="{147F2762-F138-4A5C-976F-8EAC2B608ADB}">
              <a16:predDERef xmlns:a16="http://schemas.microsoft.com/office/drawing/2014/main" xmlns="" pred="{6092D880-27D6-4241-9D15-5C4367AE3121}"/>
            </a:ext>
          </a:extLst>
        </xdr:cNvPr>
        <xdr:cNvSpPr txBox="1">
          <a:spLocks noChangeArrowheads="1"/>
        </xdr:cNvSpPr>
      </xdr:nvSpPr>
      <xdr:spPr bwMode="auto">
        <a:xfrm>
          <a:off x="32985075" y="11215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642937</xdr:colOff>
      <xdr:row>16</xdr:row>
      <xdr:rowOff>0</xdr:rowOff>
    </xdr:from>
    <xdr:ext cx="95250" cy="171450"/>
    <xdr:sp macro="" textlink="">
      <xdr:nvSpPr>
        <xdr:cNvPr id="688" name="Text Box 18">
          <a:extLst>
            <a:ext uri="{FF2B5EF4-FFF2-40B4-BE49-F238E27FC236}">
              <a16:creationId xmlns:a16="http://schemas.microsoft.com/office/drawing/2014/main" xmlns="" id="{0A3F4028-BD6E-4E53-947F-411CD153E325}"/>
            </a:ext>
            <a:ext uri="{147F2762-F138-4A5C-976F-8EAC2B608ADB}">
              <a16:predDERef xmlns:a16="http://schemas.microsoft.com/office/drawing/2014/main" xmlns="" pred="{E699CEE8-F8FD-49D1-9D04-A6950887EBF9}"/>
            </a:ext>
          </a:extLst>
        </xdr:cNvPr>
        <xdr:cNvSpPr txBox="1">
          <a:spLocks noChangeArrowheads="1"/>
        </xdr:cNvSpPr>
      </xdr:nvSpPr>
      <xdr:spPr bwMode="auto">
        <a:xfrm>
          <a:off x="32970787" y="11541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89" name="Text Box 15">
          <a:extLst>
            <a:ext uri="{FF2B5EF4-FFF2-40B4-BE49-F238E27FC236}">
              <a16:creationId xmlns:a16="http://schemas.microsoft.com/office/drawing/2014/main" xmlns="" id="{E7E6C257-18AF-4CE7-B614-A7218B0785FF}"/>
            </a:ext>
            <a:ext uri="{147F2762-F138-4A5C-976F-8EAC2B608ADB}">
              <a16:predDERef xmlns:a16="http://schemas.microsoft.com/office/drawing/2014/main" xmlns="" pred="{708B65E9-F14B-4AB2-82B8-58808657E4F2}"/>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90" name="Text Box 15">
          <a:extLst>
            <a:ext uri="{FF2B5EF4-FFF2-40B4-BE49-F238E27FC236}">
              <a16:creationId xmlns:a16="http://schemas.microsoft.com/office/drawing/2014/main" xmlns="" id="{A98FDEC1-30EF-4B4C-8917-154B439038FF}"/>
            </a:ext>
            <a:ext uri="{147F2762-F138-4A5C-976F-8EAC2B608ADB}">
              <a16:predDERef xmlns:a16="http://schemas.microsoft.com/office/drawing/2014/main" xmlns="" pred="{2F5426EC-D9B6-4B43-A454-030D0BB5CD1D}"/>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91" name="Text Box 15">
          <a:extLst>
            <a:ext uri="{FF2B5EF4-FFF2-40B4-BE49-F238E27FC236}">
              <a16:creationId xmlns:a16="http://schemas.microsoft.com/office/drawing/2014/main" xmlns="" id="{B3725A0F-0B17-4E41-AB66-F603B5B4D5C2}"/>
            </a:ext>
            <a:ext uri="{147F2762-F138-4A5C-976F-8EAC2B608ADB}">
              <a16:predDERef xmlns:a16="http://schemas.microsoft.com/office/drawing/2014/main" xmlns="" pred="{13C76449-8D82-4B65-8D8C-4C83FB965F2B}"/>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92" name="Text Box 15">
          <a:extLst>
            <a:ext uri="{FF2B5EF4-FFF2-40B4-BE49-F238E27FC236}">
              <a16:creationId xmlns:a16="http://schemas.microsoft.com/office/drawing/2014/main" xmlns="" id="{B14374E7-D3CF-45BD-A6DC-33199B857ED8}"/>
            </a:ext>
            <a:ext uri="{147F2762-F138-4A5C-976F-8EAC2B608ADB}">
              <a16:predDERef xmlns:a16="http://schemas.microsoft.com/office/drawing/2014/main" xmlns="" pred="{D5F066E2-26A1-40E0-B017-6786ECEA4567}"/>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93" name="Text Box 15">
          <a:extLst>
            <a:ext uri="{FF2B5EF4-FFF2-40B4-BE49-F238E27FC236}">
              <a16:creationId xmlns:a16="http://schemas.microsoft.com/office/drawing/2014/main" xmlns="" id="{D311F9C6-376A-4B94-87D3-09E86A75673A}"/>
            </a:ext>
            <a:ext uri="{147F2762-F138-4A5C-976F-8EAC2B608ADB}">
              <a16:predDERef xmlns:a16="http://schemas.microsoft.com/office/drawing/2014/main" xmlns="" pred="{5439C4BB-2FF0-4BF3-A7C4-7B5452E2D79D}"/>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94" name="Text Box 15">
          <a:extLst>
            <a:ext uri="{FF2B5EF4-FFF2-40B4-BE49-F238E27FC236}">
              <a16:creationId xmlns:a16="http://schemas.microsoft.com/office/drawing/2014/main" xmlns="" id="{6991F621-012F-41CE-95DA-3D0FAC9DB747}"/>
            </a:ext>
            <a:ext uri="{147F2762-F138-4A5C-976F-8EAC2B608ADB}">
              <a16:predDERef xmlns:a16="http://schemas.microsoft.com/office/drawing/2014/main" xmlns="" pred="{809A2323-C6E3-48A1-BE3F-CF6F64E98840}"/>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95" name="Text Box 15">
          <a:extLst>
            <a:ext uri="{FF2B5EF4-FFF2-40B4-BE49-F238E27FC236}">
              <a16:creationId xmlns:a16="http://schemas.microsoft.com/office/drawing/2014/main" xmlns="" id="{F88B366F-EF3E-4A4F-A493-4402A9CFB481}"/>
            </a:ext>
            <a:ext uri="{147F2762-F138-4A5C-976F-8EAC2B608ADB}">
              <a16:predDERef xmlns:a16="http://schemas.microsoft.com/office/drawing/2014/main" xmlns="" pred="{18323E2E-8BC1-4FDE-B72E-D3187D5F7DF2}"/>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9525</xdr:colOff>
      <xdr:row>16</xdr:row>
      <xdr:rowOff>0</xdr:rowOff>
    </xdr:from>
    <xdr:ext cx="95250" cy="171450"/>
    <xdr:sp macro="" textlink="">
      <xdr:nvSpPr>
        <xdr:cNvPr id="696" name="Text Box 17">
          <a:extLst>
            <a:ext uri="{FF2B5EF4-FFF2-40B4-BE49-F238E27FC236}">
              <a16:creationId xmlns:a16="http://schemas.microsoft.com/office/drawing/2014/main" xmlns="" id="{DC291D00-888B-4E04-8F68-5F5709D1DB13}"/>
            </a:ext>
            <a:ext uri="{147F2762-F138-4A5C-976F-8EAC2B608ADB}">
              <a16:predDERef xmlns:a16="http://schemas.microsoft.com/office/drawing/2014/main" xmlns="" pred="{D220DC9B-974D-43C0-912C-9F7687FC7C11}"/>
            </a:ext>
          </a:extLst>
        </xdr:cNvPr>
        <xdr:cNvSpPr txBox="1">
          <a:spLocks noChangeArrowheads="1"/>
        </xdr:cNvSpPr>
      </xdr:nvSpPr>
      <xdr:spPr bwMode="auto">
        <a:xfrm>
          <a:off x="35223450" y="113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7" name="Text Box 15">
          <a:extLst>
            <a:ext uri="{FF2B5EF4-FFF2-40B4-BE49-F238E27FC236}">
              <a16:creationId xmlns:a16="http://schemas.microsoft.com/office/drawing/2014/main" xmlns="" id="{527A2DDC-F51C-4DF7-9EFD-00A0E34D2380}"/>
            </a:ext>
            <a:ext uri="{147F2762-F138-4A5C-976F-8EAC2B608ADB}">
              <a16:predDERef xmlns:a16="http://schemas.microsoft.com/office/drawing/2014/main" xmlns="" pred="{4D371775-7EF1-4943-B8D8-63DA860812CF}"/>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698" name="Text Box 15">
          <a:extLst>
            <a:ext uri="{FF2B5EF4-FFF2-40B4-BE49-F238E27FC236}">
              <a16:creationId xmlns:a16="http://schemas.microsoft.com/office/drawing/2014/main" xmlns="" id="{8045632F-DD91-416B-AB7E-89BD162A6563}"/>
            </a:ext>
            <a:ext uri="{147F2762-F138-4A5C-976F-8EAC2B608ADB}">
              <a16:predDERef xmlns:a16="http://schemas.microsoft.com/office/drawing/2014/main" xmlns="" pred="{9DD84118-FAD3-4E94-98FA-5F164FA16274}"/>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9" name="Text Box 15">
          <a:extLst>
            <a:ext uri="{FF2B5EF4-FFF2-40B4-BE49-F238E27FC236}">
              <a16:creationId xmlns:a16="http://schemas.microsoft.com/office/drawing/2014/main" xmlns="" id="{7F2B0D5A-8510-4647-9F90-F0F497C442AE}"/>
            </a:ext>
            <a:ext uri="{147F2762-F138-4A5C-976F-8EAC2B608ADB}">
              <a16:predDERef xmlns:a16="http://schemas.microsoft.com/office/drawing/2014/main" xmlns="" pred="{4903F01B-11DA-45E0-AD19-A486DA9A5D37}"/>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700" name="Text Box 15">
          <a:extLst>
            <a:ext uri="{FF2B5EF4-FFF2-40B4-BE49-F238E27FC236}">
              <a16:creationId xmlns:a16="http://schemas.microsoft.com/office/drawing/2014/main" xmlns="" id="{E8CC2B4D-1E24-47C4-A110-8A87AF31D7C7}"/>
            </a:ext>
            <a:ext uri="{147F2762-F138-4A5C-976F-8EAC2B608ADB}">
              <a16:predDERef xmlns:a16="http://schemas.microsoft.com/office/drawing/2014/main" xmlns="" pred="{849430E6-6687-4640-A0C3-71D73000E8B7}"/>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701" name="Text Box 15">
          <a:extLst>
            <a:ext uri="{FF2B5EF4-FFF2-40B4-BE49-F238E27FC236}">
              <a16:creationId xmlns:a16="http://schemas.microsoft.com/office/drawing/2014/main" xmlns="" id="{1E2CB6C6-BEB7-4F4D-A683-439B1482A109}"/>
            </a:ext>
            <a:ext uri="{147F2762-F138-4A5C-976F-8EAC2B608ADB}">
              <a16:predDERef xmlns:a16="http://schemas.microsoft.com/office/drawing/2014/main" xmlns="" pred="{22556D9D-544F-462C-A2DB-F57CF7254DA3}"/>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702" name="Text Box 15">
          <a:extLst>
            <a:ext uri="{FF2B5EF4-FFF2-40B4-BE49-F238E27FC236}">
              <a16:creationId xmlns:a16="http://schemas.microsoft.com/office/drawing/2014/main" xmlns="" id="{6429CEE1-78D1-48E0-9762-01324BBD8863}"/>
            </a:ext>
            <a:ext uri="{147F2762-F138-4A5C-976F-8EAC2B608ADB}">
              <a16:predDERef xmlns:a16="http://schemas.microsoft.com/office/drawing/2014/main" xmlns="" pred="{1CB81FD1-6543-44BC-A98F-A9E2A6032934}"/>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3" name="Text Box 16">
          <a:extLst>
            <a:ext uri="{FF2B5EF4-FFF2-40B4-BE49-F238E27FC236}">
              <a16:creationId xmlns:a16="http://schemas.microsoft.com/office/drawing/2014/main" xmlns="" id="{B1684BCA-1FE7-4FB2-8212-DE10AB98967C}"/>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4" name="Text Box 17">
          <a:extLst>
            <a:ext uri="{FF2B5EF4-FFF2-40B4-BE49-F238E27FC236}">
              <a16:creationId xmlns:a16="http://schemas.microsoft.com/office/drawing/2014/main" xmlns="" id="{A0D830B9-1598-457A-AAB5-D36F4BBC92DF}"/>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5" name="Text Box 18">
          <a:extLst>
            <a:ext uri="{FF2B5EF4-FFF2-40B4-BE49-F238E27FC236}">
              <a16:creationId xmlns:a16="http://schemas.microsoft.com/office/drawing/2014/main" xmlns="" id="{F1E21465-DD4D-4E90-B1FF-3F88F6BA15DB}"/>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6" name="Text Box 19">
          <a:extLst>
            <a:ext uri="{FF2B5EF4-FFF2-40B4-BE49-F238E27FC236}">
              <a16:creationId xmlns:a16="http://schemas.microsoft.com/office/drawing/2014/main" xmlns="" id="{77BE6AE3-C0E2-4C89-9F37-E743F6280D72}"/>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07" name="Text Box 15">
          <a:extLst>
            <a:ext uri="{FF2B5EF4-FFF2-40B4-BE49-F238E27FC236}">
              <a16:creationId xmlns:a16="http://schemas.microsoft.com/office/drawing/2014/main" xmlns="" id="{2E2798C6-8858-454C-A7AE-13BA1EB8C5BE}"/>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8" name="Text Box 16">
          <a:extLst>
            <a:ext uri="{FF2B5EF4-FFF2-40B4-BE49-F238E27FC236}">
              <a16:creationId xmlns:a16="http://schemas.microsoft.com/office/drawing/2014/main" xmlns="" id="{CA04BBD0-12DA-4255-86F8-D199DD74FC7C}"/>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709" name="Text Box 17">
          <a:extLst>
            <a:ext uri="{FF2B5EF4-FFF2-40B4-BE49-F238E27FC236}">
              <a16:creationId xmlns:a16="http://schemas.microsoft.com/office/drawing/2014/main" xmlns="" id="{1532E9DA-D587-4099-A05C-115715F5E774}"/>
            </a:ext>
          </a:extLst>
        </xdr:cNvPr>
        <xdr:cNvSpPr txBox="1">
          <a:spLocks noChangeArrowheads="1"/>
        </xdr:cNvSpPr>
      </xdr:nvSpPr>
      <xdr:spPr bwMode="auto">
        <a:xfrm>
          <a:off x="3298507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710" name="Text Box 18">
          <a:extLst>
            <a:ext uri="{FF2B5EF4-FFF2-40B4-BE49-F238E27FC236}">
              <a16:creationId xmlns:a16="http://schemas.microsoft.com/office/drawing/2014/main" xmlns="" id="{06DD0766-BCCC-4DEF-889D-581138351060}"/>
            </a:ext>
          </a:extLst>
        </xdr:cNvPr>
        <xdr:cNvSpPr txBox="1">
          <a:spLocks noChangeArrowheads="1"/>
        </xdr:cNvSpPr>
      </xdr:nvSpPr>
      <xdr:spPr bwMode="auto">
        <a:xfrm>
          <a:off x="32986662" y="7835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11" name="Text Box 15">
          <a:extLst>
            <a:ext uri="{FF2B5EF4-FFF2-40B4-BE49-F238E27FC236}">
              <a16:creationId xmlns:a16="http://schemas.microsoft.com/office/drawing/2014/main" xmlns="" id="{BE899D32-02C9-412D-BE70-09B0E67D6297}"/>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2" name="Text Box 16">
          <a:extLst>
            <a:ext uri="{FF2B5EF4-FFF2-40B4-BE49-F238E27FC236}">
              <a16:creationId xmlns:a16="http://schemas.microsoft.com/office/drawing/2014/main" xmlns="" id="{0A921816-92B9-4ECB-8B25-42C050CB23CA}"/>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3" name="Text Box 17">
          <a:extLst>
            <a:ext uri="{FF2B5EF4-FFF2-40B4-BE49-F238E27FC236}">
              <a16:creationId xmlns:a16="http://schemas.microsoft.com/office/drawing/2014/main" xmlns="" id="{9EE03C00-B07D-4D6E-86EC-01A6D06CEDF6}"/>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4" name="Text Box 18">
          <a:extLst>
            <a:ext uri="{FF2B5EF4-FFF2-40B4-BE49-F238E27FC236}">
              <a16:creationId xmlns:a16="http://schemas.microsoft.com/office/drawing/2014/main" xmlns="" id="{9131025F-E614-4166-9F06-ABB8A070A171}"/>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5" name="Text Box 19">
          <a:extLst>
            <a:ext uri="{FF2B5EF4-FFF2-40B4-BE49-F238E27FC236}">
              <a16:creationId xmlns:a16="http://schemas.microsoft.com/office/drawing/2014/main" xmlns="" id="{28E72A14-A705-4F64-A10F-B02009F313E3}"/>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16" name="Text Box 16">
          <a:extLst>
            <a:ext uri="{FF2B5EF4-FFF2-40B4-BE49-F238E27FC236}">
              <a16:creationId xmlns:a16="http://schemas.microsoft.com/office/drawing/2014/main" xmlns="" id="{FF94D573-18F4-461B-8588-72C781FC9944}"/>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17" name="Text Box 15">
          <a:extLst>
            <a:ext uri="{FF2B5EF4-FFF2-40B4-BE49-F238E27FC236}">
              <a16:creationId xmlns:a16="http://schemas.microsoft.com/office/drawing/2014/main" xmlns="" id="{0970EF4E-F512-4C48-A088-5F1D53E528CE}"/>
            </a:ext>
          </a:extLst>
        </xdr:cNvPr>
        <xdr:cNvSpPr txBox="1">
          <a:spLocks noChangeArrowheads="1"/>
        </xdr:cNvSpPr>
      </xdr:nvSpPr>
      <xdr:spPr bwMode="auto">
        <a:xfrm>
          <a:off x="32985075" y="6686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18" name="Text Box 15">
          <a:extLst>
            <a:ext uri="{FF2B5EF4-FFF2-40B4-BE49-F238E27FC236}">
              <a16:creationId xmlns:a16="http://schemas.microsoft.com/office/drawing/2014/main" xmlns="" id="{9D5CDF22-7877-4634-981C-6AECB3425D87}"/>
            </a:ext>
          </a:extLst>
        </xdr:cNvPr>
        <xdr:cNvSpPr txBox="1">
          <a:spLocks noChangeArrowheads="1"/>
        </xdr:cNvSpPr>
      </xdr:nvSpPr>
      <xdr:spPr bwMode="auto">
        <a:xfrm>
          <a:off x="32985075" y="6686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19" name="Text Box 15">
          <a:extLst>
            <a:ext uri="{FF2B5EF4-FFF2-40B4-BE49-F238E27FC236}">
              <a16:creationId xmlns:a16="http://schemas.microsoft.com/office/drawing/2014/main" xmlns="" id="{5FA687E6-2D74-4E7F-B188-91242BE73AC1}"/>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20" name="Text Box 15">
          <a:extLst>
            <a:ext uri="{FF2B5EF4-FFF2-40B4-BE49-F238E27FC236}">
              <a16:creationId xmlns:a16="http://schemas.microsoft.com/office/drawing/2014/main" xmlns="" id="{E3F0CA59-5A03-4AFD-887E-78ED360718F2}"/>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1" name="Text Box 16">
          <a:extLst>
            <a:ext uri="{FF2B5EF4-FFF2-40B4-BE49-F238E27FC236}">
              <a16:creationId xmlns:a16="http://schemas.microsoft.com/office/drawing/2014/main" xmlns="" id="{9787621B-B48C-4525-83FD-BC517FA7B28B}"/>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2" name="Text Box 17">
          <a:extLst>
            <a:ext uri="{FF2B5EF4-FFF2-40B4-BE49-F238E27FC236}">
              <a16:creationId xmlns:a16="http://schemas.microsoft.com/office/drawing/2014/main" xmlns="" id="{20315FC3-3684-44BA-9569-8EC94E0E7C83}"/>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3" name="Text Box 18">
          <a:extLst>
            <a:ext uri="{FF2B5EF4-FFF2-40B4-BE49-F238E27FC236}">
              <a16:creationId xmlns:a16="http://schemas.microsoft.com/office/drawing/2014/main" xmlns="" id="{1414D4F2-6D1B-493A-BDD8-87E972E1136D}"/>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4" name="Text Box 19">
          <a:extLst>
            <a:ext uri="{FF2B5EF4-FFF2-40B4-BE49-F238E27FC236}">
              <a16:creationId xmlns:a16="http://schemas.microsoft.com/office/drawing/2014/main" xmlns="" id="{03086363-71BC-4BCC-8ABB-4777904232CF}"/>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25" name="Text Box 15">
          <a:extLst>
            <a:ext uri="{FF2B5EF4-FFF2-40B4-BE49-F238E27FC236}">
              <a16:creationId xmlns:a16="http://schemas.microsoft.com/office/drawing/2014/main" xmlns="" id="{C40AD322-CD55-404E-A2A0-8D849175A206}"/>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6" name="Text Box 16">
          <a:extLst>
            <a:ext uri="{FF2B5EF4-FFF2-40B4-BE49-F238E27FC236}">
              <a16:creationId xmlns:a16="http://schemas.microsoft.com/office/drawing/2014/main" xmlns="" id="{3DC2AE55-F9A2-4E21-A6C5-00F86DD35C49}"/>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727" name="Text Box 17">
          <a:extLst>
            <a:ext uri="{FF2B5EF4-FFF2-40B4-BE49-F238E27FC236}">
              <a16:creationId xmlns:a16="http://schemas.microsoft.com/office/drawing/2014/main" xmlns="" id="{F78307FB-0B8D-4BE3-802E-A43D63D902F2}"/>
            </a:ext>
          </a:extLst>
        </xdr:cNvPr>
        <xdr:cNvSpPr txBox="1">
          <a:spLocks noChangeArrowheads="1"/>
        </xdr:cNvSpPr>
      </xdr:nvSpPr>
      <xdr:spPr bwMode="auto">
        <a:xfrm>
          <a:off x="35213925" y="78200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728" name="Text Box 18">
          <a:extLst>
            <a:ext uri="{FF2B5EF4-FFF2-40B4-BE49-F238E27FC236}">
              <a16:creationId xmlns:a16="http://schemas.microsoft.com/office/drawing/2014/main" xmlns="" id="{1AE3E4EB-B93C-49AC-B0FB-4E6CFCB9D9AF}"/>
            </a:ext>
          </a:extLst>
        </xdr:cNvPr>
        <xdr:cNvSpPr txBox="1">
          <a:spLocks noChangeArrowheads="1"/>
        </xdr:cNvSpPr>
      </xdr:nvSpPr>
      <xdr:spPr bwMode="auto">
        <a:xfrm>
          <a:off x="35215512" y="7835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29" name="Text Box 15">
          <a:extLst>
            <a:ext uri="{FF2B5EF4-FFF2-40B4-BE49-F238E27FC236}">
              <a16:creationId xmlns:a16="http://schemas.microsoft.com/office/drawing/2014/main" xmlns="" id="{8D5E55CA-107A-46E5-B873-AFD40F05C990}"/>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30" name="Text Box 15">
          <a:extLst>
            <a:ext uri="{FF2B5EF4-FFF2-40B4-BE49-F238E27FC236}">
              <a16:creationId xmlns:a16="http://schemas.microsoft.com/office/drawing/2014/main" xmlns="" id="{12BF9A61-58B9-4117-B62F-8F297F929BF3}"/>
            </a:ext>
          </a:extLst>
        </xdr:cNvPr>
        <xdr:cNvSpPr txBox="1">
          <a:spLocks noChangeArrowheads="1"/>
        </xdr:cNvSpPr>
      </xdr:nvSpPr>
      <xdr:spPr bwMode="auto">
        <a:xfrm>
          <a:off x="35213925" y="6686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31" name="Text Box 15">
          <a:extLst>
            <a:ext uri="{FF2B5EF4-FFF2-40B4-BE49-F238E27FC236}">
              <a16:creationId xmlns:a16="http://schemas.microsoft.com/office/drawing/2014/main" xmlns="" id="{8395D141-780A-40BC-93B8-BF2FDCC70E89}"/>
            </a:ext>
          </a:extLst>
        </xdr:cNvPr>
        <xdr:cNvSpPr txBox="1">
          <a:spLocks noChangeArrowheads="1"/>
        </xdr:cNvSpPr>
      </xdr:nvSpPr>
      <xdr:spPr bwMode="auto">
        <a:xfrm>
          <a:off x="35213925" y="6686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32" name="Text Box 15">
          <a:extLst>
            <a:ext uri="{FF2B5EF4-FFF2-40B4-BE49-F238E27FC236}">
              <a16:creationId xmlns:a16="http://schemas.microsoft.com/office/drawing/2014/main" xmlns="" id="{38851361-F85B-4C58-B0FE-969DAD5D4BED}"/>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33" name="Text Box 15">
          <a:extLst>
            <a:ext uri="{FF2B5EF4-FFF2-40B4-BE49-F238E27FC236}">
              <a16:creationId xmlns:a16="http://schemas.microsoft.com/office/drawing/2014/main" xmlns="" id="{6882C22F-7E91-4C86-8748-8F230D442BD7}"/>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34" name="Text Box 15">
          <a:extLst>
            <a:ext uri="{FF2B5EF4-FFF2-40B4-BE49-F238E27FC236}">
              <a16:creationId xmlns:a16="http://schemas.microsoft.com/office/drawing/2014/main" xmlns="" id="{DA6E285A-AFDD-4BEC-A53B-48E7019980BC}"/>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35" name="Text Box 15">
          <a:extLst>
            <a:ext uri="{FF2B5EF4-FFF2-40B4-BE49-F238E27FC236}">
              <a16:creationId xmlns:a16="http://schemas.microsoft.com/office/drawing/2014/main" xmlns="" id="{11CEC841-AB9E-4699-9BDA-A469D4637CF9}"/>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36" name="Text Box 15">
          <a:extLst>
            <a:ext uri="{FF2B5EF4-FFF2-40B4-BE49-F238E27FC236}">
              <a16:creationId xmlns:a16="http://schemas.microsoft.com/office/drawing/2014/main" xmlns="" id="{9402B4B6-8B08-4467-804A-485746723CE7}"/>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37" name="Text Box 15">
          <a:extLst>
            <a:ext uri="{FF2B5EF4-FFF2-40B4-BE49-F238E27FC236}">
              <a16:creationId xmlns:a16="http://schemas.microsoft.com/office/drawing/2014/main" xmlns="" id="{97ACC2D8-DA1A-4B33-912D-A23927D27581}"/>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38" name="Text Box 15">
          <a:extLst>
            <a:ext uri="{FF2B5EF4-FFF2-40B4-BE49-F238E27FC236}">
              <a16:creationId xmlns:a16="http://schemas.microsoft.com/office/drawing/2014/main" xmlns="" id="{6EFCD4D0-B1C7-4D4C-BBD5-5999628C15BE}"/>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39" name="Text Box 15">
          <a:extLst>
            <a:ext uri="{FF2B5EF4-FFF2-40B4-BE49-F238E27FC236}">
              <a16:creationId xmlns:a16="http://schemas.microsoft.com/office/drawing/2014/main" xmlns="" id="{0ECA2253-0786-421F-B9D2-40F9D99B6D6A}"/>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40" name="Text Box 15">
          <a:extLst>
            <a:ext uri="{FF2B5EF4-FFF2-40B4-BE49-F238E27FC236}">
              <a16:creationId xmlns:a16="http://schemas.microsoft.com/office/drawing/2014/main" xmlns="" id="{6570C6C5-F506-4D2C-BBA6-0F7C3A7DBBBF}"/>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741" name="Text Box 15">
          <a:extLst>
            <a:ext uri="{FF2B5EF4-FFF2-40B4-BE49-F238E27FC236}">
              <a16:creationId xmlns:a16="http://schemas.microsoft.com/office/drawing/2014/main" xmlns="" id="{4EC61A91-FC7E-45A6-889C-5022BC5D3C1D}"/>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742" name="Text Box 15">
          <a:extLst>
            <a:ext uri="{FF2B5EF4-FFF2-40B4-BE49-F238E27FC236}">
              <a16:creationId xmlns:a16="http://schemas.microsoft.com/office/drawing/2014/main" xmlns="" id="{F0EC3BDE-B3BA-43F4-811C-5BC88011E5B4}"/>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743" name="Text Box 15">
          <a:extLst>
            <a:ext uri="{FF2B5EF4-FFF2-40B4-BE49-F238E27FC236}">
              <a16:creationId xmlns:a16="http://schemas.microsoft.com/office/drawing/2014/main" xmlns="" id="{7E3EADEC-0149-4594-9065-EAEAEA578841}"/>
            </a:ext>
          </a:extLst>
        </xdr:cNvPr>
        <xdr:cNvSpPr txBox="1">
          <a:spLocks noChangeArrowheads="1"/>
        </xdr:cNvSpPr>
      </xdr:nvSpPr>
      <xdr:spPr bwMode="auto">
        <a:xfrm>
          <a:off x="32985075" y="6686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744" name="Text Box 15">
          <a:extLst>
            <a:ext uri="{FF2B5EF4-FFF2-40B4-BE49-F238E27FC236}">
              <a16:creationId xmlns:a16="http://schemas.microsoft.com/office/drawing/2014/main" xmlns="" id="{EDB24F8A-525F-4AAC-97DB-C644D6A94E57}"/>
            </a:ext>
          </a:extLst>
        </xdr:cNvPr>
        <xdr:cNvSpPr txBox="1">
          <a:spLocks noChangeArrowheads="1"/>
        </xdr:cNvSpPr>
      </xdr:nvSpPr>
      <xdr:spPr bwMode="auto">
        <a:xfrm>
          <a:off x="32985075" y="6686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45" name="Text Box 15">
          <a:extLst>
            <a:ext uri="{FF2B5EF4-FFF2-40B4-BE49-F238E27FC236}">
              <a16:creationId xmlns:a16="http://schemas.microsoft.com/office/drawing/2014/main" xmlns="" id="{7493972F-A824-4068-B62B-C16921BBB8E7}"/>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46" name="Text Box 15">
          <a:extLst>
            <a:ext uri="{FF2B5EF4-FFF2-40B4-BE49-F238E27FC236}">
              <a16:creationId xmlns:a16="http://schemas.microsoft.com/office/drawing/2014/main" xmlns="" id="{0B2AE9F1-334B-431B-97D7-5603D6038FAB}"/>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747" name="Text Box 15">
          <a:extLst>
            <a:ext uri="{FF2B5EF4-FFF2-40B4-BE49-F238E27FC236}">
              <a16:creationId xmlns:a16="http://schemas.microsoft.com/office/drawing/2014/main" xmlns="" id="{E5049981-87B5-47D6-B99B-D5994230021C}"/>
            </a:ext>
          </a:extLst>
        </xdr:cNvPr>
        <xdr:cNvSpPr txBox="1">
          <a:spLocks noChangeArrowheads="1"/>
        </xdr:cNvSpPr>
      </xdr:nvSpPr>
      <xdr:spPr bwMode="auto">
        <a:xfrm>
          <a:off x="35213925" y="6686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748" name="Text Box 15">
          <a:extLst>
            <a:ext uri="{FF2B5EF4-FFF2-40B4-BE49-F238E27FC236}">
              <a16:creationId xmlns:a16="http://schemas.microsoft.com/office/drawing/2014/main" xmlns="" id="{76200FC6-3B5D-4D68-8CE1-274B59D8EAE6}"/>
            </a:ext>
          </a:extLst>
        </xdr:cNvPr>
        <xdr:cNvSpPr txBox="1">
          <a:spLocks noChangeArrowheads="1"/>
        </xdr:cNvSpPr>
      </xdr:nvSpPr>
      <xdr:spPr bwMode="auto">
        <a:xfrm>
          <a:off x="35213925" y="6686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49" name="Text Box 15">
          <a:extLst>
            <a:ext uri="{FF2B5EF4-FFF2-40B4-BE49-F238E27FC236}">
              <a16:creationId xmlns:a16="http://schemas.microsoft.com/office/drawing/2014/main" xmlns="" id="{3A1BF6DE-6EAF-48D8-BF0E-C021693C4BE3}"/>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50" name="Text Box 15">
          <a:extLst>
            <a:ext uri="{FF2B5EF4-FFF2-40B4-BE49-F238E27FC236}">
              <a16:creationId xmlns:a16="http://schemas.microsoft.com/office/drawing/2014/main" xmlns="" id="{5C7AA24F-9D6B-469C-93F6-B1A17ED38B4E}"/>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51" name="Text Box 15">
          <a:extLst>
            <a:ext uri="{FF2B5EF4-FFF2-40B4-BE49-F238E27FC236}">
              <a16:creationId xmlns:a16="http://schemas.microsoft.com/office/drawing/2014/main" xmlns="" id="{7608FB9E-EC2B-462D-B7C8-B3BC462A3BDE}"/>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52" name="Text Box 15">
          <a:extLst>
            <a:ext uri="{FF2B5EF4-FFF2-40B4-BE49-F238E27FC236}">
              <a16:creationId xmlns:a16="http://schemas.microsoft.com/office/drawing/2014/main" xmlns="" id="{C999B684-0824-4FA7-B7ED-8603F9B41030}"/>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53" name="Text Box 15">
          <a:extLst>
            <a:ext uri="{FF2B5EF4-FFF2-40B4-BE49-F238E27FC236}">
              <a16:creationId xmlns:a16="http://schemas.microsoft.com/office/drawing/2014/main" xmlns="" id="{BDD65D50-D07F-43FB-B58F-453FEAA0028D}"/>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54" name="Text Box 15">
          <a:extLst>
            <a:ext uri="{FF2B5EF4-FFF2-40B4-BE49-F238E27FC236}">
              <a16:creationId xmlns:a16="http://schemas.microsoft.com/office/drawing/2014/main" xmlns="" id="{5026325D-452D-415B-B4E5-B28134E4F936}"/>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55" name="Text Box 15">
          <a:extLst>
            <a:ext uri="{FF2B5EF4-FFF2-40B4-BE49-F238E27FC236}">
              <a16:creationId xmlns:a16="http://schemas.microsoft.com/office/drawing/2014/main" xmlns="" id="{BB343095-CE19-4CDB-9D71-7854C08FF249}"/>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56" name="Text Box 15">
          <a:extLst>
            <a:ext uri="{FF2B5EF4-FFF2-40B4-BE49-F238E27FC236}">
              <a16:creationId xmlns:a16="http://schemas.microsoft.com/office/drawing/2014/main" xmlns="" id="{B49DB97F-9406-4C07-919D-B69977EB28E5}"/>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57" name="Text Box 15">
          <a:extLst>
            <a:ext uri="{FF2B5EF4-FFF2-40B4-BE49-F238E27FC236}">
              <a16:creationId xmlns:a16="http://schemas.microsoft.com/office/drawing/2014/main" xmlns="" id="{E81A9290-B9F7-48EF-B2AD-EAF1154A9398}"/>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58" name="Text Box 15">
          <a:extLst>
            <a:ext uri="{FF2B5EF4-FFF2-40B4-BE49-F238E27FC236}">
              <a16:creationId xmlns:a16="http://schemas.microsoft.com/office/drawing/2014/main" xmlns="" id="{AC620457-91A4-411C-BA6A-57FBF9242939}"/>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59" name="Text Box 15">
          <a:extLst>
            <a:ext uri="{FF2B5EF4-FFF2-40B4-BE49-F238E27FC236}">
              <a16:creationId xmlns:a16="http://schemas.microsoft.com/office/drawing/2014/main" xmlns="" id="{C9358873-AE62-4F3C-8DBA-A0B2B2D1E362}"/>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60" name="Text Box 15">
          <a:extLst>
            <a:ext uri="{FF2B5EF4-FFF2-40B4-BE49-F238E27FC236}">
              <a16:creationId xmlns:a16="http://schemas.microsoft.com/office/drawing/2014/main" xmlns="" id="{C593F39B-232F-4605-B31A-1D0AAD06AD9E}"/>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61" name="Text Box 15">
          <a:extLst>
            <a:ext uri="{FF2B5EF4-FFF2-40B4-BE49-F238E27FC236}">
              <a16:creationId xmlns:a16="http://schemas.microsoft.com/office/drawing/2014/main" xmlns="" id="{5685B268-6BB1-45B5-A21C-15B852769E6C}"/>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62" name="Text Box 15">
          <a:extLst>
            <a:ext uri="{FF2B5EF4-FFF2-40B4-BE49-F238E27FC236}">
              <a16:creationId xmlns:a16="http://schemas.microsoft.com/office/drawing/2014/main" xmlns="" id="{257D7EF1-968E-4D9B-972C-3EF38281F282}"/>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63" name="Text Box 15">
          <a:extLst>
            <a:ext uri="{FF2B5EF4-FFF2-40B4-BE49-F238E27FC236}">
              <a16:creationId xmlns:a16="http://schemas.microsoft.com/office/drawing/2014/main" xmlns="" id="{B5818B36-FFE6-4040-A3BA-69B35CF25079}"/>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64" name="Text Box 15">
          <a:extLst>
            <a:ext uri="{FF2B5EF4-FFF2-40B4-BE49-F238E27FC236}">
              <a16:creationId xmlns:a16="http://schemas.microsoft.com/office/drawing/2014/main" xmlns="" id="{C4DD8B9C-26C3-42FA-BF2B-5F7E25E8D47B}"/>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65" name="Text Box 15">
          <a:extLst>
            <a:ext uri="{FF2B5EF4-FFF2-40B4-BE49-F238E27FC236}">
              <a16:creationId xmlns:a16="http://schemas.microsoft.com/office/drawing/2014/main" xmlns="" id="{7A8EC5EF-F198-462D-8B58-66CB83E43A19}"/>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66" name="Text Box 15">
          <a:extLst>
            <a:ext uri="{FF2B5EF4-FFF2-40B4-BE49-F238E27FC236}">
              <a16:creationId xmlns:a16="http://schemas.microsoft.com/office/drawing/2014/main" xmlns="" id="{1EA41224-390A-4A63-AC20-B6DE39CD0248}"/>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767" name="Text Box 15">
          <a:extLst>
            <a:ext uri="{FF2B5EF4-FFF2-40B4-BE49-F238E27FC236}">
              <a16:creationId xmlns:a16="http://schemas.microsoft.com/office/drawing/2014/main" xmlns="" id="{D2420030-FAF4-49BC-A766-2162B5F2C3FA}"/>
            </a:ext>
          </a:extLst>
        </xdr:cNvPr>
        <xdr:cNvSpPr txBox="1">
          <a:spLocks noChangeArrowheads="1"/>
        </xdr:cNvSpPr>
      </xdr:nvSpPr>
      <xdr:spPr bwMode="auto">
        <a:xfrm>
          <a:off x="3298507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768" name="Text Box 15">
          <a:extLst>
            <a:ext uri="{FF2B5EF4-FFF2-40B4-BE49-F238E27FC236}">
              <a16:creationId xmlns:a16="http://schemas.microsoft.com/office/drawing/2014/main" xmlns="" id="{843E35A8-3292-4422-946D-2A9C809FBE11}"/>
            </a:ext>
          </a:extLst>
        </xdr:cNvPr>
        <xdr:cNvSpPr txBox="1">
          <a:spLocks noChangeArrowheads="1"/>
        </xdr:cNvSpPr>
      </xdr:nvSpPr>
      <xdr:spPr bwMode="auto">
        <a:xfrm>
          <a:off x="3298507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69" name="Text Box 15">
          <a:extLst>
            <a:ext uri="{FF2B5EF4-FFF2-40B4-BE49-F238E27FC236}">
              <a16:creationId xmlns:a16="http://schemas.microsoft.com/office/drawing/2014/main" xmlns="" id="{9C01182B-87AC-41A5-B135-794A785EC52D}"/>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70" name="Text Box 15">
          <a:extLst>
            <a:ext uri="{FF2B5EF4-FFF2-40B4-BE49-F238E27FC236}">
              <a16:creationId xmlns:a16="http://schemas.microsoft.com/office/drawing/2014/main" xmlns="" id="{B96E5234-4C6C-4B26-9CCD-D07696FA9B4F}"/>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771" name="Text Box 15">
          <a:extLst>
            <a:ext uri="{FF2B5EF4-FFF2-40B4-BE49-F238E27FC236}">
              <a16:creationId xmlns:a16="http://schemas.microsoft.com/office/drawing/2014/main" xmlns="" id="{A581BCD2-4FF3-4150-B6C1-BCAD93FEE1F4}"/>
            </a:ext>
          </a:extLst>
        </xdr:cNvPr>
        <xdr:cNvSpPr txBox="1">
          <a:spLocks noChangeArrowheads="1"/>
        </xdr:cNvSpPr>
      </xdr:nvSpPr>
      <xdr:spPr bwMode="auto">
        <a:xfrm>
          <a:off x="35213925" y="78200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772" name="Text Box 15">
          <a:extLst>
            <a:ext uri="{FF2B5EF4-FFF2-40B4-BE49-F238E27FC236}">
              <a16:creationId xmlns:a16="http://schemas.microsoft.com/office/drawing/2014/main" xmlns="" id="{71D16BF1-BBCC-40F3-84FF-082553230FB4}"/>
            </a:ext>
          </a:extLst>
        </xdr:cNvPr>
        <xdr:cNvSpPr txBox="1">
          <a:spLocks noChangeArrowheads="1"/>
        </xdr:cNvSpPr>
      </xdr:nvSpPr>
      <xdr:spPr bwMode="auto">
        <a:xfrm>
          <a:off x="35213925" y="78200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73" name="Text Box 15">
          <a:extLst>
            <a:ext uri="{FF2B5EF4-FFF2-40B4-BE49-F238E27FC236}">
              <a16:creationId xmlns:a16="http://schemas.microsoft.com/office/drawing/2014/main" xmlns="" id="{EA0DE65D-36C9-4422-B817-E6432198C4C7}"/>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74" name="Text Box 15">
          <a:extLst>
            <a:ext uri="{FF2B5EF4-FFF2-40B4-BE49-F238E27FC236}">
              <a16:creationId xmlns:a16="http://schemas.microsoft.com/office/drawing/2014/main" xmlns="" id="{60DE88B3-B8FF-42EB-A711-392F090F1651}"/>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75" name="Text Box 15">
          <a:extLst>
            <a:ext uri="{FF2B5EF4-FFF2-40B4-BE49-F238E27FC236}">
              <a16:creationId xmlns:a16="http://schemas.microsoft.com/office/drawing/2014/main" xmlns="" id="{E8D79267-F655-458C-807F-E13049C13FDC}"/>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76" name="Text Box 15">
          <a:extLst>
            <a:ext uri="{FF2B5EF4-FFF2-40B4-BE49-F238E27FC236}">
              <a16:creationId xmlns:a16="http://schemas.microsoft.com/office/drawing/2014/main" xmlns="" id="{D81E5F63-1D60-4E91-855F-DB1CB6D156F3}"/>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77" name="Text Box 15">
          <a:extLst>
            <a:ext uri="{FF2B5EF4-FFF2-40B4-BE49-F238E27FC236}">
              <a16:creationId xmlns:a16="http://schemas.microsoft.com/office/drawing/2014/main" xmlns="" id="{EDB74EF0-E2D3-440E-9421-DA816F328FD3}"/>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78" name="Text Box 15">
          <a:extLst>
            <a:ext uri="{FF2B5EF4-FFF2-40B4-BE49-F238E27FC236}">
              <a16:creationId xmlns:a16="http://schemas.microsoft.com/office/drawing/2014/main" xmlns="" id="{9E06FDBB-408F-4AEE-93A8-631A998346FA}"/>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79" name="Text Box 15">
          <a:extLst>
            <a:ext uri="{FF2B5EF4-FFF2-40B4-BE49-F238E27FC236}">
              <a16:creationId xmlns:a16="http://schemas.microsoft.com/office/drawing/2014/main" xmlns="" id="{93DC5E29-CB60-4E94-9ADB-1B5901414046}"/>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80" name="Text Box 15">
          <a:extLst>
            <a:ext uri="{FF2B5EF4-FFF2-40B4-BE49-F238E27FC236}">
              <a16:creationId xmlns:a16="http://schemas.microsoft.com/office/drawing/2014/main" xmlns="" id="{44623692-D868-4EE5-B7C7-4B80B6A1439B}"/>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781" name="Text Box 15">
          <a:extLst>
            <a:ext uri="{FF2B5EF4-FFF2-40B4-BE49-F238E27FC236}">
              <a16:creationId xmlns:a16="http://schemas.microsoft.com/office/drawing/2014/main" xmlns="" id="{0BF45CBB-E53A-41DB-A768-9B33F176A8F3}"/>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782" name="Text Box 15">
          <a:extLst>
            <a:ext uri="{FF2B5EF4-FFF2-40B4-BE49-F238E27FC236}">
              <a16:creationId xmlns:a16="http://schemas.microsoft.com/office/drawing/2014/main" xmlns="" id="{C6F9A34F-0048-41CF-944B-47D7625A49B4}"/>
            </a:ext>
          </a:extLst>
        </xdr:cNvPr>
        <xdr:cNvSpPr txBox="1">
          <a:spLocks noChangeArrowheads="1"/>
        </xdr:cNvSpPr>
      </xdr:nvSpPr>
      <xdr:spPr bwMode="auto">
        <a:xfrm>
          <a:off x="329850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783" name="Text Box 15">
          <a:extLst>
            <a:ext uri="{FF2B5EF4-FFF2-40B4-BE49-F238E27FC236}">
              <a16:creationId xmlns:a16="http://schemas.microsoft.com/office/drawing/2014/main" xmlns="" id="{E9C56B3C-24EF-425C-AB3C-75D80A298CB0}"/>
            </a:ext>
          </a:extLst>
        </xdr:cNvPr>
        <xdr:cNvSpPr txBox="1">
          <a:spLocks noChangeArrowheads="1"/>
        </xdr:cNvSpPr>
      </xdr:nvSpPr>
      <xdr:spPr bwMode="auto">
        <a:xfrm>
          <a:off x="3521392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784" name="Text Box 15">
          <a:extLst>
            <a:ext uri="{FF2B5EF4-FFF2-40B4-BE49-F238E27FC236}">
              <a16:creationId xmlns:a16="http://schemas.microsoft.com/office/drawing/2014/main" xmlns="" id="{EF53E525-411F-4D31-9144-E1F0EF0277BE}"/>
            </a:ext>
          </a:extLst>
        </xdr:cNvPr>
        <xdr:cNvSpPr txBox="1">
          <a:spLocks noChangeArrowheads="1"/>
        </xdr:cNvSpPr>
      </xdr:nvSpPr>
      <xdr:spPr bwMode="auto">
        <a:xfrm>
          <a:off x="352139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785" name="Text Box 15">
          <a:extLst>
            <a:ext uri="{FF2B5EF4-FFF2-40B4-BE49-F238E27FC236}">
              <a16:creationId xmlns:a16="http://schemas.microsoft.com/office/drawing/2014/main" xmlns="" id="{3CE7A54B-1348-43D4-B581-DC20AA2F7C5B}"/>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786" name="Text Box 15">
          <a:extLst>
            <a:ext uri="{FF2B5EF4-FFF2-40B4-BE49-F238E27FC236}">
              <a16:creationId xmlns:a16="http://schemas.microsoft.com/office/drawing/2014/main" xmlns="" id="{36B58A70-68D6-4622-9B17-E7EE68FD9E1C}"/>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787" name="Text Box 15">
          <a:extLst>
            <a:ext uri="{FF2B5EF4-FFF2-40B4-BE49-F238E27FC236}">
              <a16:creationId xmlns:a16="http://schemas.microsoft.com/office/drawing/2014/main" xmlns="" id="{819B9141-4A85-4952-9E1F-BAEFED2F0E8D}"/>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788" name="Text Box 15">
          <a:extLst>
            <a:ext uri="{FF2B5EF4-FFF2-40B4-BE49-F238E27FC236}">
              <a16:creationId xmlns:a16="http://schemas.microsoft.com/office/drawing/2014/main" xmlns="" id="{5C4D2E4F-E74C-4810-9720-694D2DE2EE95}"/>
            </a:ext>
          </a:extLst>
        </xdr:cNvPr>
        <xdr:cNvSpPr txBox="1">
          <a:spLocks noChangeArrowheads="1"/>
        </xdr:cNvSpPr>
      </xdr:nvSpPr>
      <xdr:spPr bwMode="auto">
        <a:xfrm>
          <a:off x="329850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789" name="Text Box 15">
          <a:extLst>
            <a:ext uri="{FF2B5EF4-FFF2-40B4-BE49-F238E27FC236}">
              <a16:creationId xmlns:a16="http://schemas.microsoft.com/office/drawing/2014/main" xmlns="" id="{28E0A6D8-C870-439A-84F4-BE07747939E2}"/>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790" name="Text Box 15">
          <a:extLst>
            <a:ext uri="{FF2B5EF4-FFF2-40B4-BE49-F238E27FC236}">
              <a16:creationId xmlns:a16="http://schemas.microsoft.com/office/drawing/2014/main" xmlns="" id="{D6768EEA-F073-41B3-9851-32D6EFE29D43}"/>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91" name="Text Box 15">
          <a:extLst>
            <a:ext uri="{FF2B5EF4-FFF2-40B4-BE49-F238E27FC236}">
              <a16:creationId xmlns:a16="http://schemas.microsoft.com/office/drawing/2014/main" xmlns="" id="{18DEE146-C424-473F-9C3D-8E95D140471F}"/>
            </a:ext>
          </a:extLst>
        </xdr:cNvPr>
        <xdr:cNvSpPr txBox="1">
          <a:spLocks noChangeArrowheads="1"/>
        </xdr:cNvSpPr>
      </xdr:nvSpPr>
      <xdr:spPr bwMode="auto">
        <a:xfrm>
          <a:off x="32985075" y="8267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792" name="Text Box 15">
          <a:extLst>
            <a:ext uri="{FF2B5EF4-FFF2-40B4-BE49-F238E27FC236}">
              <a16:creationId xmlns:a16="http://schemas.microsoft.com/office/drawing/2014/main" xmlns="" id="{56FBD1BE-5CFA-40C1-9A6F-A858BA0685CB}"/>
            </a:ext>
          </a:extLst>
        </xdr:cNvPr>
        <xdr:cNvSpPr txBox="1">
          <a:spLocks noChangeArrowheads="1"/>
        </xdr:cNvSpPr>
      </xdr:nvSpPr>
      <xdr:spPr bwMode="auto">
        <a:xfrm>
          <a:off x="3298507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793" name="Text Box 15">
          <a:extLst>
            <a:ext uri="{FF2B5EF4-FFF2-40B4-BE49-F238E27FC236}">
              <a16:creationId xmlns:a16="http://schemas.microsoft.com/office/drawing/2014/main" xmlns="" id="{C51FB3E7-7056-4BB5-9706-C49CAFC1DD22}"/>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794" name="Text Box 15">
          <a:extLst>
            <a:ext uri="{FF2B5EF4-FFF2-40B4-BE49-F238E27FC236}">
              <a16:creationId xmlns:a16="http://schemas.microsoft.com/office/drawing/2014/main" xmlns="" id="{BC881335-2B31-45DE-8CE2-E7BC6501D52C}"/>
            </a:ext>
          </a:extLst>
        </xdr:cNvPr>
        <xdr:cNvSpPr txBox="1">
          <a:spLocks noChangeArrowheads="1"/>
        </xdr:cNvSpPr>
      </xdr:nvSpPr>
      <xdr:spPr bwMode="auto">
        <a:xfrm>
          <a:off x="329850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795" name="Text Box 15">
          <a:extLst>
            <a:ext uri="{FF2B5EF4-FFF2-40B4-BE49-F238E27FC236}">
              <a16:creationId xmlns:a16="http://schemas.microsoft.com/office/drawing/2014/main" xmlns="" id="{D78285BD-1F4D-40D8-8D85-058E77321266}"/>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796" name="Text Box 15">
          <a:extLst>
            <a:ext uri="{FF2B5EF4-FFF2-40B4-BE49-F238E27FC236}">
              <a16:creationId xmlns:a16="http://schemas.microsoft.com/office/drawing/2014/main" xmlns="" id="{43EF6EAC-6DE6-4475-BEBD-8B4330176531}"/>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797" name="Text Box 15">
          <a:extLst>
            <a:ext uri="{FF2B5EF4-FFF2-40B4-BE49-F238E27FC236}">
              <a16:creationId xmlns:a16="http://schemas.microsoft.com/office/drawing/2014/main" xmlns="" id="{CA0E9DA5-80C2-4E22-946E-D00A025952F1}"/>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798" name="Text Box 15">
          <a:extLst>
            <a:ext uri="{FF2B5EF4-FFF2-40B4-BE49-F238E27FC236}">
              <a16:creationId xmlns:a16="http://schemas.microsoft.com/office/drawing/2014/main" xmlns="" id="{CAA0E76A-4E16-4E86-8E79-6D09E594801B}"/>
            </a:ext>
          </a:extLst>
        </xdr:cNvPr>
        <xdr:cNvSpPr txBox="1">
          <a:spLocks noChangeArrowheads="1"/>
        </xdr:cNvSpPr>
      </xdr:nvSpPr>
      <xdr:spPr bwMode="auto">
        <a:xfrm>
          <a:off x="329850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799" name="Text Box 15">
          <a:extLst>
            <a:ext uri="{FF2B5EF4-FFF2-40B4-BE49-F238E27FC236}">
              <a16:creationId xmlns:a16="http://schemas.microsoft.com/office/drawing/2014/main" xmlns="" id="{822486CD-A498-4A3A-BCFF-D63B49388C79}"/>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800" name="Text Box 15">
          <a:extLst>
            <a:ext uri="{FF2B5EF4-FFF2-40B4-BE49-F238E27FC236}">
              <a16:creationId xmlns:a16="http://schemas.microsoft.com/office/drawing/2014/main" xmlns="" id="{50F81A55-536B-4699-9081-5B10728BF814}"/>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801" name="Text Box 15">
          <a:extLst>
            <a:ext uri="{FF2B5EF4-FFF2-40B4-BE49-F238E27FC236}">
              <a16:creationId xmlns:a16="http://schemas.microsoft.com/office/drawing/2014/main" xmlns="" id="{4BF2DBA8-0FEF-48CA-883A-4BA691DF2E19}"/>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802" name="Text Box 15">
          <a:extLst>
            <a:ext uri="{FF2B5EF4-FFF2-40B4-BE49-F238E27FC236}">
              <a16:creationId xmlns:a16="http://schemas.microsoft.com/office/drawing/2014/main" xmlns="" id="{3D3C63EF-1ED9-40DE-B7FB-0F4308CB6EEF}"/>
            </a:ext>
          </a:extLst>
        </xdr:cNvPr>
        <xdr:cNvSpPr txBox="1">
          <a:spLocks noChangeArrowheads="1"/>
        </xdr:cNvSpPr>
      </xdr:nvSpPr>
      <xdr:spPr bwMode="auto">
        <a:xfrm>
          <a:off x="329850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803" name="Text Box 15">
          <a:extLst>
            <a:ext uri="{FF2B5EF4-FFF2-40B4-BE49-F238E27FC236}">
              <a16:creationId xmlns:a16="http://schemas.microsoft.com/office/drawing/2014/main" xmlns="" id="{B061327A-39A4-4569-A6A6-2DDAB6810FAA}"/>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804" name="Text Box 15">
          <a:extLst>
            <a:ext uri="{FF2B5EF4-FFF2-40B4-BE49-F238E27FC236}">
              <a16:creationId xmlns:a16="http://schemas.microsoft.com/office/drawing/2014/main" xmlns="" id="{489D8AF3-B287-4A45-9E5A-07DF970E4C40}"/>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805" name="Text Box 15">
          <a:extLst>
            <a:ext uri="{FF2B5EF4-FFF2-40B4-BE49-F238E27FC236}">
              <a16:creationId xmlns:a16="http://schemas.microsoft.com/office/drawing/2014/main" xmlns="" id="{CC498ADA-171B-4E48-AEE7-21C872F834C0}"/>
            </a:ext>
          </a:extLst>
        </xdr:cNvPr>
        <xdr:cNvSpPr txBox="1">
          <a:spLocks noChangeArrowheads="1"/>
        </xdr:cNvSpPr>
      </xdr:nvSpPr>
      <xdr:spPr bwMode="auto">
        <a:xfrm>
          <a:off x="3298507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806" name="Text Box 15">
          <a:extLst>
            <a:ext uri="{FF2B5EF4-FFF2-40B4-BE49-F238E27FC236}">
              <a16:creationId xmlns:a16="http://schemas.microsoft.com/office/drawing/2014/main" xmlns="" id="{7944B5AE-51BC-4F90-A74F-317FCA653D1E}"/>
            </a:ext>
          </a:extLst>
        </xdr:cNvPr>
        <xdr:cNvSpPr txBox="1">
          <a:spLocks noChangeArrowheads="1"/>
        </xdr:cNvSpPr>
      </xdr:nvSpPr>
      <xdr:spPr bwMode="auto">
        <a:xfrm>
          <a:off x="3298507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807" name="Text Box 15">
          <a:extLst>
            <a:ext uri="{FF2B5EF4-FFF2-40B4-BE49-F238E27FC236}">
              <a16:creationId xmlns:a16="http://schemas.microsoft.com/office/drawing/2014/main" xmlns="" id="{24BCA1A2-9DB0-4CE7-9A17-C6593CFB02F2}"/>
            </a:ext>
          </a:extLst>
        </xdr:cNvPr>
        <xdr:cNvSpPr txBox="1">
          <a:spLocks noChangeArrowheads="1"/>
        </xdr:cNvSpPr>
      </xdr:nvSpPr>
      <xdr:spPr bwMode="auto">
        <a:xfrm>
          <a:off x="35213925" y="8715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808" name="Text Box 15">
          <a:extLst>
            <a:ext uri="{FF2B5EF4-FFF2-40B4-BE49-F238E27FC236}">
              <a16:creationId xmlns:a16="http://schemas.microsoft.com/office/drawing/2014/main" xmlns="" id="{D3D53FE9-3A52-492C-A5E2-58AAFBD6B3C6}"/>
            </a:ext>
          </a:extLst>
        </xdr:cNvPr>
        <xdr:cNvSpPr txBox="1">
          <a:spLocks noChangeArrowheads="1"/>
        </xdr:cNvSpPr>
      </xdr:nvSpPr>
      <xdr:spPr bwMode="auto">
        <a:xfrm>
          <a:off x="35213925" y="8715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09" name="Text Box 16">
          <a:extLst>
            <a:ext uri="{FF2B5EF4-FFF2-40B4-BE49-F238E27FC236}">
              <a16:creationId xmlns:a16="http://schemas.microsoft.com/office/drawing/2014/main" xmlns="" id="{529C275A-3BE3-48B6-940F-F8811572752B}"/>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10" name="Text Box 17">
          <a:extLst>
            <a:ext uri="{FF2B5EF4-FFF2-40B4-BE49-F238E27FC236}">
              <a16:creationId xmlns:a16="http://schemas.microsoft.com/office/drawing/2014/main" xmlns="" id="{95CB30C3-34A9-49B3-AFF5-DC05D99670DC}"/>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11" name="Text Box 18">
          <a:extLst>
            <a:ext uri="{FF2B5EF4-FFF2-40B4-BE49-F238E27FC236}">
              <a16:creationId xmlns:a16="http://schemas.microsoft.com/office/drawing/2014/main" xmlns="" id="{A68C6ED7-9CA3-48B2-9F96-CDF17CB537E9}"/>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12" name="Text Box 19">
          <a:extLst>
            <a:ext uri="{FF2B5EF4-FFF2-40B4-BE49-F238E27FC236}">
              <a16:creationId xmlns:a16="http://schemas.microsoft.com/office/drawing/2014/main" xmlns="" id="{3A611D5F-D454-4566-B2AF-E093EBFD3386}"/>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13" name="Text Box 15">
          <a:extLst>
            <a:ext uri="{FF2B5EF4-FFF2-40B4-BE49-F238E27FC236}">
              <a16:creationId xmlns:a16="http://schemas.microsoft.com/office/drawing/2014/main" xmlns="" id="{77802368-79F8-44F4-9FFA-FB6226E07D23}"/>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14" name="Text Box 16">
          <a:extLst>
            <a:ext uri="{FF2B5EF4-FFF2-40B4-BE49-F238E27FC236}">
              <a16:creationId xmlns:a16="http://schemas.microsoft.com/office/drawing/2014/main" xmlns="" id="{10FBAC69-BAE4-4AA6-83EC-09FD8A0EDA8C}"/>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15" name="Text Box 17">
          <a:extLst>
            <a:ext uri="{FF2B5EF4-FFF2-40B4-BE49-F238E27FC236}">
              <a16:creationId xmlns:a16="http://schemas.microsoft.com/office/drawing/2014/main" xmlns="" id="{35C4D40D-AF71-4C75-B14D-77350E320323}"/>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816" name="Text Box 18">
          <a:extLst>
            <a:ext uri="{FF2B5EF4-FFF2-40B4-BE49-F238E27FC236}">
              <a16:creationId xmlns:a16="http://schemas.microsoft.com/office/drawing/2014/main" xmlns="" id="{9CCE5A3C-B63C-436E-A814-A3745A8846CE}"/>
            </a:ext>
          </a:extLst>
        </xdr:cNvPr>
        <xdr:cNvSpPr txBox="1">
          <a:spLocks noChangeArrowheads="1"/>
        </xdr:cNvSpPr>
      </xdr:nvSpPr>
      <xdr:spPr bwMode="auto">
        <a:xfrm>
          <a:off x="3298666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17" name="Text Box 15">
          <a:extLst>
            <a:ext uri="{FF2B5EF4-FFF2-40B4-BE49-F238E27FC236}">
              <a16:creationId xmlns:a16="http://schemas.microsoft.com/office/drawing/2014/main" xmlns="" id="{1112FE9C-73FE-41E9-9B3F-73FA0A3FA401}"/>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18" name="Text Box 16">
          <a:extLst>
            <a:ext uri="{FF2B5EF4-FFF2-40B4-BE49-F238E27FC236}">
              <a16:creationId xmlns:a16="http://schemas.microsoft.com/office/drawing/2014/main" xmlns="" id="{FF80E2FB-134B-4D22-92BA-30FEB0A00E30}"/>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19" name="Text Box 17">
          <a:extLst>
            <a:ext uri="{FF2B5EF4-FFF2-40B4-BE49-F238E27FC236}">
              <a16:creationId xmlns:a16="http://schemas.microsoft.com/office/drawing/2014/main" xmlns="" id="{97323FDA-E6D5-47AF-8D74-F17BFB801F18}"/>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20" name="Text Box 18">
          <a:extLst>
            <a:ext uri="{FF2B5EF4-FFF2-40B4-BE49-F238E27FC236}">
              <a16:creationId xmlns:a16="http://schemas.microsoft.com/office/drawing/2014/main" xmlns="" id="{A9594467-18D6-4D79-A645-1D79FACE7C01}"/>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21" name="Text Box 19">
          <a:extLst>
            <a:ext uri="{FF2B5EF4-FFF2-40B4-BE49-F238E27FC236}">
              <a16:creationId xmlns:a16="http://schemas.microsoft.com/office/drawing/2014/main" xmlns="" id="{1AF357C8-2CB0-4183-B6D2-86F8ED1E6864}"/>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22" name="Text Box 16">
          <a:extLst>
            <a:ext uri="{FF2B5EF4-FFF2-40B4-BE49-F238E27FC236}">
              <a16:creationId xmlns:a16="http://schemas.microsoft.com/office/drawing/2014/main" xmlns="" id="{E8C97069-1616-487C-9D02-0F00B463351C}"/>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23" name="Text Box 15">
          <a:extLst>
            <a:ext uri="{FF2B5EF4-FFF2-40B4-BE49-F238E27FC236}">
              <a16:creationId xmlns:a16="http://schemas.microsoft.com/office/drawing/2014/main" xmlns="" id="{08A74B13-0D46-4A81-9A06-DE0D430285BE}"/>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24" name="Text Box 15">
          <a:extLst>
            <a:ext uri="{FF2B5EF4-FFF2-40B4-BE49-F238E27FC236}">
              <a16:creationId xmlns:a16="http://schemas.microsoft.com/office/drawing/2014/main" xmlns="" id="{72EB4791-DEA1-4F3A-B15B-F506A85597D9}"/>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25" name="Text Box 16">
          <a:extLst>
            <a:ext uri="{FF2B5EF4-FFF2-40B4-BE49-F238E27FC236}">
              <a16:creationId xmlns:a16="http://schemas.microsoft.com/office/drawing/2014/main" xmlns="" id="{ADC0D6F3-CC0A-47AC-980D-02479B1F08E8}"/>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26" name="Text Box 17">
          <a:extLst>
            <a:ext uri="{FF2B5EF4-FFF2-40B4-BE49-F238E27FC236}">
              <a16:creationId xmlns:a16="http://schemas.microsoft.com/office/drawing/2014/main" xmlns="" id="{A4E00D96-0CE7-49A8-9854-0BD6EC35DF8C}"/>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27" name="Text Box 18">
          <a:extLst>
            <a:ext uri="{FF2B5EF4-FFF2-40B4-BE49-F238E27FC236}">
              <a16:creationId xmlns:a16="http://schemas.microsoft.com/office/drawing/2014/main" xmlns="" id="{40140CCA-7FB8-4C7B-BC38-93AF1E5D5F92}"/>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28" name="Text Box 19">
          <a:extLst>
            <a:ext uri="{FF2B5EF4-FFF2-40B4-BE49-F238E27FC236}">
              <a16:creationId xmlns:a16="http://schemas.microsoft.com/office/drawing/2014/main" xmlns="" id="{C8F943C6-66F6-46CC-906A-20474E2F56F7}"/>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29" name="Text Box 15">
          <a:extLst>
            <a:ext uri="{FF2B5EF4-FFF2-40B4-BE49-F238E27FC236}">
              <a16:creationId xmlns:a16="http://schemas.microsoft.com/office/drawing/2014/main" xmlns="" id="{33B0DDDC-536B-4FF9-8C06-983029FE1A65}"/>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30" name="Text Box 16">
          <a:extLst>
            <a:ext uri="{FF2B5EF4-FFF2-40B4-BE49-F238E27FC236}">
              <a16:creationId xmlns:a16="http://schemas.microsoft.com/office/drawing/2014/main" xmlns="" id="{7DEC3675-29EF-4BCA-AEEA-C59D6EF2EF50}"/>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31" name="Text Box 17">
          <a:extLst>
            <a:ext uri="{FF2B5EF4-FFF2-40B4-BE49-F238E27FC236}">
              <a16:creationId xmlns:a16="http://schemas.microsoft.com/office/drawing/2014/main" xmlns="" id="{1F8C492A-2133-4AEC-8FF2-FDA4559CD60C}"/>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832" name="Text Box 18">
          <a:extLst>
            <a:ext uri="{FF2B5EF4-FFF2-40B4-BE49-F238E27FC236}">
              <a16:creationId xmlns:a16="http://schemas.microsoft.com/office/drawing/2014/main" xmlns="" id="{88C78DD8-2288-4B12-8765-57E4D045333E}"/>
            </a:ext>
          </a:extLst>
        </xdr:cNvPr>
        <xdr:cNvSpPr txBox="1">
          <a:spLocks noChangeArrowheads="1"/>
        </xdr:cNvSpPr>
      </xdr:nvSpPr>
      <xdr:spPr bwMode="auto">
        <a:xfrm>
          <a:off x="3521551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33" name="Text Box 15">
          <a:extLst>
            <a:ext uri="{FF2B5EF4-FFF2-40B4-BE49-F238E27FC236}">
              <a16:creationId xmlns:a16="http://schemas.microsoft.com/office/drawing/2014/main" xmlns="" id="{93BE518C-427A-431D-80D7-C54374DCFE87}"/>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34" name="Text Box 15">
          <a:extLst>
            <a:ext uri="{FF2B5EF4-FFF2-40B4-BE49-F238E27FC236}">
              <a16:creationId xmlns:a16="http://schemas.microsoft.com/office/drawing/2014/main" xmlns="" id="{094B16EC-4801-4356-901F-4EB646F44CF8}"/>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35" name="Text Box 15">
          <a:extLst>
            <a:ext uri="{FF2B5EF4-FFF2-40B4-BE49-F238E27FC236}">
              <a16:creationId xmlns:a16="http://schemas.microsoft.com/office/drawing/2014/main" xmlns="" id="{39BAE9EC-1870-4E00-8290-02D78DC82BCF}"/>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36" name="Text Box 15">
          <a:extLst>
            <a:ext uri="{FF2B5EF4-FFF2-40B4-BE49-F238E27FC236}">
              <a16:creationId xmlns:a16="http://schemas.microsoft.com/office/drawing/2014/main" xmlns="" id="{59759986-EFA5-4FC0-AC59-70EF4763BA58}"/>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37" name="Text Box 15">
          <a:extLst>
            <a:ext uri="{FF2B5EF4-FFF2-40B4-BE49-F238E27FC236}">
              <a16:creationId xmlns:a16="http://schemas.microsoft.com/office/drawing/2014/main" xmlns="" id="{19B8BB3B-4DEA-4B00-A812-D676D2F4E570}"/>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38" name="Text Box 15">
          <a:extLst>
            <a:ext uri="{FF2B5EF4-FFF2-40B4-BE49-F238E27FC236}">
              <a16:creationId xmlns:a16="http://schemas.microsoft.com/office/drawing/2014/main" xmlns="" id="{6859E4F6-A15A-4F99-9782-C00F74844E6A}"/>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39" name="Text Box 15">
          <a:extLst>
            <a:ext uri="{FF2B5EF4-FFF2-40B4-BE49-F238E27FC236}">
              <a16:creationId xmlns:a16="http://schemas.microsoft.com/office/drawing/2014/main" xmlns="" id="{46DA9A57-8CA8-4101-87B6-96DFE30FF0F5}"/>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40" name="Text Box 15">
          <a:extLst>
            <a:ext uri="{FF2B5EF4-FFF2-40B4-BE49-F238E27FC236}">
              <a16:creationId xmlns:a16="http://schemas.microsoft.com/office/drawing/2014/main" xmlns="" id="{92FD2E1F-E920-438D-B8C8-2E2CF6157D4C}"/>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41" name="Text Box 15">
          <a:extLst>
            <a:ext uri="{FF2B5EF4-FFF2-40B4-BE49-F238E27FC236}">
              <a16:creationId xmlns:a16="http://schemas.microsoft.com/office/drawing/2014/main" xmlns="" id="{C814B999-D94A-4A36-AEF2-C1CE65942863}"/>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42" name="Text Box 15">
          <a:extLst>
            <a:ext uri="{FF2B5EF4-FFF2-40B4-BE49-F238E27FC236}">
              <a16:creationId xmlns:a16="http://schemas.microsoft.com/office/drawing/2014/main" xmlns="" id="{DFF87283-D7D3-438A-8092-22C8D70DA0FD}"/>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43" name="Text Box 15">
          <a:extLst>
            <a:ext uri="{FF2B5EF4-FFF2-40B4-BE49-F238E27FC236}">
              <a16:creationId xmlns:a16="http://schemas.microsoft.com/office/drawing/2014/main" xmlns="" id="{FA8DB89D-8BCB-4599-89BD-D909D458873C}"/>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44" name="Text Box 15">
          <a:extLst>
            <a:ext uri="{FF2B5EF4-FFF2-40B4-BE49-F238E27FC236}">
              <a16:creationId xmlns:a16="http://schemas.microsoft.com/office/drawing/2014/main" xmlns="" id="{BBD653EA-CB53-463B-B75E-B99EE3EB7E40}"/>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45" name="Text Box 15">
          <a:extLst>
            <a:ext uri="{FF2B5EF4-FFF2-40B4-BE49-F238E27FC236}">
              <a16:creationId xmlns:a16="http://schemas.microsoft.com/office/drawing/2014/main" xmlns="" id="{1924EDE0-E422-43F8-88F6-88D04A381F0A}"/>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46" name="Text Box 15">
          <a:extLst>
            <a:ext uri="{FF2B5EF4-FFF2-40B4-BE49-F238E27FC236}">
              <a16:creationId xmlns:a16="http://schemas.microsoft.com/office/drawing/2014/main" xmlns="" id="{CDD0276D-3D5A-4870-B372-A1FF253963CB}"/>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47" name="Text Box 15">
          <a:extLst>
            <a:ext uri="{FF2B5EF4-FFF2-40B4-BE49-F238E27FC236}">
              <a16:creationId xmlns:a16="http://schemas.microsoft.com/office/drawing/2014/main" xmlns="" id="{2602DDEF-888C-4842-B1B7-53F1FFFE9BF0}"/>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48" name="Text Box 15">
          <a:extLst>
            <a:ext uri="{FF2B5EF4-FFF2-40B4-BE49-F238E27FC236}">
              <a16:creationId xmlns:a16="http://schemas.microsoft.com/office/drawing/2014/main" xmlns="" id="{8701A843-7D2B-4A39-9673-708BDD18A28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49" name="Text Box 15">
          <a:extLst>
            <a:ext uri="{FF2B5EF4-FFF2-40B4-BE49-F238E27FC236}">
              <a16:creationId xmlns:a16="http://schemas.microsoft.com/office/drawing/2014/main" xmlns="" id="{0ED46B3A-00FA-4409-9C64-10A770076CB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0" name="Text Box 16">
          <a:extLst>
            <a:ext uri="{FF2B5EF4-FFF2-40B4-BE49-F238E27FC236}">
              <a16:creationId xmlns:a16="http://schemas.microsoft.com/office/drawing/2014/main" xmlns="" id="{F6BA7CC7-EF38-4F64-B883-8E3118C1F30B}"/>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1" name="Text Box 17">
          <a:extLst>
            <a:ext uri="{FF2B5EF4-FFF2-40B4-BE49-F238E27FC236}">
              <a16:creationId xmlns:a16="http://schemas.microsoft.com/office/drawing/2014/main" xmlns="" id="{B3BBE016-000D-417B-A930-E3265909B39C}"/>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2" name="Text Box 18">
          <a:extLst>
            <a:ext uri="{FF2B5EF4-FFF2-40B4-BE49-F238E27FC236}">
              <a16:creationId xmlns:a16="http://schemas.microsoft.com/office/drawing/2014/main" xmlns="" id="{D5CE695B-1663-4BAC-A183-C344A97A1ABA}"/>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3" name="Text Box 19">
          <a:extLst>
            <a:ext uri="{FF2B5EF4-FFF2-40B4-BE49-F238E27FC236}">
              <a16:creationId xmlns:a16="http://schemas.microsoft.com/office/drawing/2014/main" xmlns="" id="{992F62A4-9024-49E9-AF9F-467BF0E4A9D1}"/>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54" name="Text Box 15">
          <a:extLst>
            <a:ext uri="{FF2B5EF4-FFF2-40B4-BE49-F238E27FC236}">
              <a16:creationId xmlns:a16="http://schemas.microsoft.com/office/drawing/2014/main" xmlns="" id="{9AF5D793-1B6B-422A-97ED-CB2BCC670082}"/>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5" name="Text Box 16">
          <a:extLst>
            <a:ext uri="{FF2B5EF4-FFF2-40B4-BE49-F238E27FC236}">
              <a16:creationId xmlns:a16="http://schemas.microsoft.com/office/drawing/2014/main" xmlns="" id="{CAFAAA64-3DFA-4828-ADB6-97EA56BD71E2}"/>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56" name="Text Box 17">
          <a:extLst>
            <a:ext uri="{FF2B5EF4-FFF2-40B4-BE49-F238E27FC236}">
              <a16:creationId xmlns:a16="http://schemas.microsoft.com/office/drawing/2014/main" xmlns="" id="{D0F2C2D8-7C1E-4972-AE25-49F81E882A03}"/>
            </a:ext>
          </a:extLst>
        </xdr:cNvPr>
        <xdr:cNvSpPr txBox="1">
          <a:spLocks noChangeArrowheads="1"/>
        </xdr:cNvSpPr>
      </xdr:nvSpPr>
      <xdr:spPr bwMode="auto">
        <a:xfrm>
          <a:off x="3298507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857" name="Text Box 18">
          <a:extLst>
            <a:ext uri="{FF2B5EF4-FFF2-40B4-BE49-F238E27FC236}">
              <a16:creationId xmlns:a16="http://schemas.microsoft.com/office/drawing/2014/main" xmlns="" id="{04D0EB56-14F6-41D2-972D-CC37CF6C94AE}"/>
            </a:ext>
          </a:extLst>
        </xdr:cNvPr>
        <xdr:cNvSpPr txBox="1">
          <a:spLocks noChangeArrowheads="1"/>
        </xdr:cNvSpPr>
      </xdr:nvSpPr>
      <xdr:spPr bwMode="auto">
        <a:xfrm>
          <a:off x="3298666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58" name="Text Box 15">
          <a:extLst>
            <a:ext uri="{FF2B5EF4-FFF2-40B4-BE49-F238E27FC236}">
              <a16:creationId xmlns:a16="http://schemas.microsoft.com/office/drawing/2014/main" xmlns="" id="{AF2606B0-9637-408C-B09C-49DA74FDD75A}"/>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59" name="Text Box 16">
          <a:extLst>
            <a:ext uri="{FF2B5EF4-FFF2-40B4-BE49-F238E27FC236}">
              <a16:creationId xmlns:a16="http://schemas.microsoft.com/office/drawing/2014/main" xmlns="" id="{7DE519FC-8B8C-4D3C-BEC2-6D7E445DF1E8}"/>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0" name="Text Box 17">
          <a:extLst>
            <a:ext uri="{FF2B5EF4-FFF2-40B4-BE49-F238E27FC236}">
              <a16:creationId xmlns:a16="http://schemas.microsoft.com/office/drawing/2014/main" xmlns="" id="{6250CE48-2A57-4E1C-95A2-2EEFF750CE17}"/>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1" name="Text Box 18">
          <a:extLst>
            <a:ext uri="{FF2B5EF4-FFF2-40B4-BE49-F238E27FC236}">
              <a16:creationId xmlns:a16="http://schemas.microsoft.com/office/drawing/2014/main" xmlns="" id="{6A520D8D-C128-4B4D-BB0C-F923704082F7}"/>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2" name="Text Box 19">
          <a:extLst>
            <a:ext uri="{FF2B5EF4-FFF2-40B4-BE49-F238E27FC236}">
              <a16:creationId xmlns:a16="http://schemas.microsoft.com/office/drawing/2014/main" xmlns="" id="{B00CEC79-B4AA-4CED-8D2B-40CA0B51B421}"/>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3" name="Text Box 16">
          <a:extLst>
            <a:ext uri="{FF2B5EF4-FFF2-40B4-BE49-F238E27FC236}">
              <a16:creationId xmlns:a16="http://schemas.microsoft.com/office/drawing/2014/main" xmlns="" id="{808C7A0A-EC53-49AB-B158-8ECB77B6BEB6}"/>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64" name="Text Box 15">
          <a:extLst>
            <a:ext uri="{FF2B5EF4-FFF2-40B4-BE49-F238E27FC236}">
              <a16:creationId xmlns:a16="http://schemas.microsoft.com/office/drawing/2014/main" xmlns="" id="{8DD94439-396E-4F54-AF4A-60880FD839C9}"/>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65" name="Text Box 15">
          <a:extLst>
            <a:ext uri="{FF2B5EF4-FFF2-40B4-BE49-F238E27FC236}">
              <a16:creationId xmlns:a16="http://schemas.microsoft.com/office/drawing/2014/main" xmlns="" id="{66B7FEF2-B44B-40DC-960B-EF6BDA8D4DC3}"/>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6" name="Text Box 16">
          <a:extLst>
            <a:ext uri="{FF2B5EF4-FFF2-40B4-BE49-F238E27FC236}">
              <a16:creationId xmlns:a16="http://schemas.microsoft.com/office/drawing/2014/main" xmlns="" id="{D54BD46A-92A6-4F1B-A84A-5F3F6A9EA42E}"/>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7" name="Text Box 17">
          <a:extLst>
            <a:ext uri="{FF2B5EF4-FFF2-40B4-BE49-F238E27FC236}">
              <a16:creationId xmlns:a16="http://schemas.microsoft.com/office/drawing/2014/main" xmlns="" id="{4D3F0D1E-84E6-4DCE-9738-DBB35AC1465C}"/>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8" name="Text Box 18">
          <a:extLst>
            <a:ext uri="{FF2B5EF4-FFF2-40B4-BE49-F238E27FC236}">
              <a16:creationId xmlns:a16="http://schemas.microsoft.com/office/drawing/2014/main" xmlns="" id="{816DD986-7630-46AD-82C1-D1374F18B840}"/>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69" name="Text Box 19">
          <a:extLst>
            <a:ext uri="{FF2B5EF4-FFF2-40B4-BE49-F238E27FC236}">
              <a16:creationId xmlns:a16="http://schemas.microsoft.com/office/drawing/2014/main" xmlns="" id="{DF7CF4D9-C5C6-4DE6-AD91-E9142F7405BF}"/>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70" name="Text Box 15">
          <a:extLst>
            <a:ext uri="{FF2B5EF4-FFF2-40B4-BE49-F238E27FC236}">
              <a16:creationId xmlns:a16="http://schemas.microsoft.com/office/drawing/2014/main" xmlns="" id="{16D90D83-7D47-49F9-9E95-E5EDB0E5090C}"/>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71" name="Text Box 16">
          <a:extLst>
            <a:ext uri="{FF2B5EF4-FFF2-40B4-BE49-F238E27FC236}">
              <a16:creationId xmlns:a16="http://schemas.microsoft.com/office/drawing/2014/main" xmlns="" id="{3DF65BD3-ABAB-41D6-AC21-63BF97078E0A}"/>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872" name="Text Box 17">
          <a:extLst>
            <a:ext uri="{FF2B5EF4-FFF2-40B4-BE49-F238E27FC236}">
              <a16:creationId xmlns:a16="http://schemas.microsoft.com/office/drawing/2014/main" xmlns="" id="{59C282B4-7DD0-450D-B0BC-A57ED5B9FFBD}"/>
            </a:ext>
          </a:extLst>
        </xdr:cNvPr>
        <xdr:cNvSpPr txBox="1">
          <a:spLocks noChangeArrowheads="1"/>
        </xdr:cNvSpPr>
      </xdr:nvSpPr>
      <xdr:spPr bwMode="auto">
        <a:xfrm>
          <a:off x="35213925" y="1185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873" name="Text Box 18">
          <a:extLst>
            <a:ext uri="{FF2B5EF4-FFF2-40B4-BE49-F238E27FC236}">
              <a16:creationId xmlns:a16="http://schemas.microsoft.com/office/drawing/2014/main" xmlns="" id="{8A907A25-BE82-44B9-8511-10C6153C408C}"/>
            </a:ext>
          </a:extLst>
        </xdr:cNvPr>
        <xdr:cNvSpPr txBox="1">
          <a:spLocks noChangeArrowheads="1"/>
        </xdr:cNvSpPr>
      </xdr:nvSpPr>
      <xdr:spPr bwMode="auto">
        <a:xfrm>
          <a:off x="35215512" y="11874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74" name="Text Box 15">
          <a:extLst>
            <a:ext uri="{FF2B5EF4-FFF2-40B4-BE49-F238E27FC236}">
              <a16:creationId xmlns:a16="http://schemas.microsoft.com/office/drawing/2014/main" xmlns="" id="{A0B390C8-C203-4128-BB82-FB230059A472}"/>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75" name="Text Box 15">
          <a:extLst>
            <a:ext uri="{FF2B5EF4-FFF2-40B4-BE49-F238E27FC236}">
              <a16:creationId xmlns:a16="http://schemas.microsoft.com/office/drawing/2014/main" xmlns="" id="{D5A3753C-45D3-4A4B-A499-068C338A1A74}"/>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76" name="Text Box 15">
          <a:extLst>
            <a:ext uri="{FF2B5EF4-FFF2-40B4-BE49-F238E27FC236}">
              <a16:creationId xmlns:a16="http://schemas.microsoft.com/office/drawing/2014/main" xmlns="" id="{282B383B-5B56-438C-B960-3F2DF30DF0F4}"/>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77" name="Text Box 15">
          <a:extLst>
            <a:ext uri="{FF2B5EF4-FFF2-40B4-BE49-F238E27FC236}">
              <a16:creationId xmlns:a16="http://schemas.microsoft.com/office/drawing/2014/main" xmlns="" id="{4BFFACBC-B585-4110-B2EE-F15C5D3FDF32}"/>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78" name="Text Box 15">
          <a:extLst>
            <a:ext uri="{FF2B5EF4-FFF2-40B4-BE49-F238E27FC236}">
              <a16:creationId xmlns:a16="http://schemas.microsoft.com/office/drawing/2014/main" xmlns="" id="{02AE6E40-EF78-4357-9A26-23C123640D64}"/>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79" name="Text Box 15">
          <a:extLst>
            <a:ext uri="{FF2B5EF4-FFF2-40B4-BE49-F238E27FC236}">
              <a16:creationId xmlns:a16="http://schemas.microsoft.com/office/drawing/2014/main" xmlns="" id="{514B5997-E84E-4138-AD96-6743CAADD226}"/>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80" name="Text Box 15">
          <a:extLst>
            <a:ext uri="{FF2B5EF4-FFF2-40B4-BE49-F238E27FC236}">
              <a16:creationId xmlns:a16="http://schemas.microsoft.com/office/drawing/2014/main" xmlns="" id="{CB2FAC12-8EEE-476C-A370-BCB77E0D2F64}"/>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81" name="Text Box 15">
          <a:extLst>
            <a:ext uri="{FF2B5EF4-FFF2-40B4-BE49-F238E27FC236}">
              <a16:creationId xmlns:a16="http://schemas.microsoft.com/office/drawing/2014/main" xmlns="" id="{2DF9A289-D613-47F3-AF6F-9F63A162E970}"/>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82" name="Text Box 15">
          <a:extLst>
            <a:ext uri="{FF2B5EF4-FFF2-40B4-BE49-F238E27FC236}">
              <a16:creationId xmlns:a16="http://schemas.microsoft.com/office/drawing/2014/main" xmlns="" id="{772CAD31-612E-47B6-B4AA-A04534ADA7EE}"/>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83" name="Text Box 15">
          <a:extLst>
            <a:ext uri="{FF2B5EF4-FFF2-40B4-BE49-F238E27FC236}">
              <a16:creationId xmlns:a16="http://schemas.microsoft.com/office/drawing/2014/main" xmlns="" id="{65EA5829-E834-4644-8E6C-81AFF9D30B91}"/>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84" name="Text Box 15">
          <a:extLst>
            <a:ext uri="{FF2B5EF4-FFF2-40B4-BE49-F238E27FC236}">
              <a16:creationId xmlns:a16="http://schemas.microsoft.com/office/drawing/2014/main" xmlns="" id="{C70AC5AC-E52C-4691-8734-C8381B783217}"/>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85" name="Text Box 15">
          <a:extLst>
            <a:ext uri="{FF2B5EF4-FFF2-40B4-BE49-F238E27FC236}">
              <a16:creationId xmlns:a16="http://schemas.microsoft.com/office/drawing/2014/main" xmlns="" id="{91780D4E-A7A2-4481-B880-5A7D4FA8FCD9}"/>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86" name="Text Box 15">
          <a:extLst>
            <a:ext uri="{FF2B5EF4-FFF2-40B4-BE49-F238E27FC236}">
              <a16:creationId xmlns:a16="http://schemas.microsoft.com/office/drawing/2014/main" xmlns="" id="{A3F643C4-C1B1-4859-AFC6-B6DE076F55F1}"/>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87" name="Text Box 15">
          <a:extLst>
            <a:ext uri="{FF2B5EF4-FFF2-40B4-BE49-F238E27FC236}">
              <a16:creationId xmlns:a16="http://schemas.microsoft.com/office/drawing/2014/main" xmlns="" id="{135A9FE9-1512-4645-B37B-7135CF526393}"/>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88" name="Text Box 15">
          <a:extLst>
            <a:ext uri="{FF2B5EF4-FFF2-40B4-BE49-F238E27FC236}">
              <a16:creationId xmlns:a16="http://schemas.microsoft.com/office/drawing/2014/main" xmlns="" id="{64239582-C66A-4165-89D7-57A52EB0CD24}"/>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89" name="Text Box 15">
          <a:extLst>
            <a:ext uri="{FF2B5EF4-FFF2-40B4-BE49-F238E27FC236}">
              <a16:creationId xmlns:a16="http://schemas.microsoft.com/office/drawing/2014/main" xmlns="" id="{D6BC69CA-A005-41E9-886A-F2054910CF8D}"/>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90" name="Text Box 15">
          <a:extLst>
            <a:ext uri="{FF2B5EF4-FFF2-40B4-BE49-F238E27FC236}">
              <a16:creationId xmlns:a16="http://schemas.microsoft.com/office/drawing/2014/main" xmlns="" id="{036585C4-E2FC-474E-BF36-426EC170AA96}"/>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91" name="Text Box 15">
          <a:extLst>
            <a:ext uri="{FF2B5EF4-FFF2-40B4-BE49-F238E27FC236}">
              <a16:creationId xmlns:a16="http://schemas.microsoft.com/office/drawing/2014/main" xmlns="" id="{38E9522D-33DF-4097-B19C-0EA10BC41AB5}"/>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92" name="Text Box 15">
          <a:extLst>
            <a:ext uri="{FF2B5EF4-FFF2-40B4-BE49-F238E27FC236}">
              <a16:creationId xmlns:a16="http://schemas.microsoft.com/office/drawing/2014/main" xmlns="" id="{01ED4F93-9195-40DF-BF6E-737791A191A5}"/>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93" name="Text Box 15">
          <a:extLst>
            <a:ext uri="{FF2B5EF4-FFF2-40B4-BE49-F238E27FC236}">
              <a16:creationId xmlns:a16="http://schemas.microsoft.com/office/drawing/2014/main" xmlns="" id="{C5829ABE-C003-4909-AAEA-F713BD42C93F}"/>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94" name="Text Box 15">
          <a:extLst>
            <a:ext uri="{FF2B5EF4-FFF2-40B4-BE49-F238E27FC236}">
              <a16:creationId xmlns:a16="http://schemas.microsoft.com/office/drawing/2014/main" xmlns="" id="{A4129B82-9A0A-4DF3-9CF6-459386EABE52}"/>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95" name="Text Box 15">
          <a:extLst>
            <a:ext uri="{FF2B5EF4-FFF2-40B4-BE49-F238E27FC236}">
              <a16:creationId xmlns:a16="http://schemas.microsoft.com/office/drawing/2014/main" xmlns="" id="{FFDD1164-BE85-434E-A9C6-D6C635DEEA9E}"/>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96" name="Text Box 15">
          <a:extLst>
            <a:ext uri="{FF2B5EF4-FFF2-40B4-BE49-F238E27FC236}">
              <a16:creationId xmlns:a16="http://schemas.microsoft.com/office/drawing/2014/main" xmlns="" id="{7126ED07-D3FA-4564-BC0A-634D76B7BC35}"/>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897" name="Text Box 15">
          <a:extLst>
            <a:ext uri="{FF2B5EF4-FFF2-40B4-BE49-F238E27FC236}">
              <a16:creationId xmlns:a16="http://schemas.microsoft.com/office/drawing/2014/main" xmlns="" id="{FB533E30-E4BE-47D9-A5BD-50AEA39959C8}"/>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898" name="Text Box 15">
          <a:extLst>
            <a:ext uri="{FF2B5EF4-FFF2-40B4-BE49-F238E27FC236}">
              <a16:creationId xmlns:a16="http://schemas.microsoft.com/office/drawing/2014/main" xmlns="" id="{55DD452F-A8C5-4CE9-BDF3-6D64D754F306}"/>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899" name="Text Box 15">
          <a:extLst>
            <a:ext uri="{FF2B5EF4-FFF2-40B4-BE49-F238E27FC236}">
              <a16:creationId xmlns:a16="http://schemas.microsoft.com/office/drawing/2014/main" xmlns="" id="{E4812B9F-4845-4FC0-B334-724E194FC413}"/>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00" name="Text Box 15">
          <a:extLst>
            <a:ext uri="{FF2B5EF4-FFF2-40B4-BE49-F238E27FC236}">
              <a16:creationId xmlns:a16="http://schemas.microsoft.com/office/drawing/2014/main" xmlns="" id="{538267DD-6D15-42AD-969C-88B68A6849FE}"/>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01" name="Text Box 15">
          <a:extLst>
            <a:ext uri="{FF2B5EF4-FFF2-40B4-BE49-F238E27FC236}">
              <a16:creationId xmlns:a16="http://schemas.microsoft.com/office/drawing/2014/main" xmlns="" id="{0EB94995-D51D-4BA2-9CBA-6FAEAC443613}"/>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02" name="Text Box 15">
          <a:extLst>
            <a:ext uri="{FF2B5EF4-FFF2-40B4-BE49-F238E27FC236}">
              <a16:creationId xmlns:a16="http://schemas.microsoft.com/office/drawing/2014/main" xmlns="" id="{46005ED4-2F50-4969-BEFE-84CB7EF6C09E}"/>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03" name="Text Box 15">
          <a:extLst>
            <a:ext uri="{FF2B5EF4-FFF2-40B4-BE49-F238E27FC236}">
              <a16:creationId xmlns:a16="http://schemas.microsoft.com/office/drawing/2014/main" xmlns="" id="{A3282AA9-FFCE-4A9E-9307-3C000042C62F}"/>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04" name="Text Box 15">
          <a:extLst>
            <a:ext uri="{FF2B5EF4-FFF2-40B4-BE49-F238E27FC236}">
              <a16:creationId xmlns:a16="http://schemas.microsoft.com/office/drawing/2014/main" xmlns="" id="{646FF3CB-649C-4FB7-8BE7-718F2BDE45FD}"/>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05" name="Text Box 15">
          <a:extLst>
            <a:ext uri="{FF2B5EF4-FFF2-40B4-BE49-F238E27FC236}">
              <a16:creationId xmlns:a16="http://schemas.microsoft.com/office/drawing/2014/main" xmlns="" id="{709CC730-3E6E-4A90-9B47-02F43005AE47}"/>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06" name="Text Box 15">
          <a:extLst>
            <a:ext uri="{FF2B5EF4-FFF2-40B4-BE49-F238E27FC236}">
              <a16:creationId xmlns:a16="http://schemas.microsoft.com/office/drawing/2014/main" xmlns="" id="{3624600B-B4A7-4C61-8DCE-B376EEA73022}"/>
            </a:ext>
          </a:extLst>
        </xdr:cNvPr>
        <xdr:cNvSpPr txBox="1">
          <a:spLocks noChangeArrowheads="1"/>
        </xdr:cNvSpPr>
      </xdr:nvSpPr>
      <xdr:spPr bwMode="auto">
        <a:xfrm>
          <a:off x="3298507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07" name="Text Box 15">
          <a:extLst>
            <a:ext uri="{FF2B5EF4-FFF2-40B4-BE49-F238E27FC236}">
              <a16:creationId xmlns:a16="http://schemas.microsoft.com/office/drawing/2014/main" xmlns="" id="{26D1CE1F-97F5-4468-A104-16AC2907E932}"/>
            </a:ext>
          </a:extLst>
        </xdr:cNvPr>
        <xdr:cNvSpPr txBox="1">
          <a:spLocks noChangeArrowheads="1"/>
        </xdr:cNvSpPr>
      </xdr:nvSpPr>
      <xdr:spPr bwMode="auto">
        <a:xfrm>
          <a:off x="3298507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08" name="Text Box 15">
          <a:extLst>
            <a:ext uri="{FF2B5EF4-FFF2-40B4-BE49-F238E27FC236}">
              <a16:creationId xmlns:a16="http://schemas.microsoft.com/office/drawing/2014/main" xmlns="" id="{35A63B3B-853E-4897-9E4D-9460417795E8}"/>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09" name="Text Box 15">
          <a:extLst>
            <a:ext uri="{FF2B5EF4-FFF2-40B4-BE49-F238E27FC236}">
              <a16:creationId xmlns:a16="http://schemas.microsoft.com/office/drawing/2014/main" xmlns="" id="{5CE0A8BA-79BB-4777-A292-AB2232C34E3C}"/>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10" name="Text Box 15">
          <a:extLst>
            <a:ext uri="{FF2B5EF4-FFF2-40B4-BE49-F238E27FC236}">
              <a16:creationId xmlns:a16="http://schemas.microsoft.com/office/drawing/2014/main" xmlns="" id="{708A9E15-99AC-4891-A751-0DFF1A0138A3}"/>
            </a:ext>
          </a:extLst>
        </xdr:cNvPr>
        <xdr:cNvSpPr txBox="1">
          <a:spLocks noChangeArrowheads="1"/>
        </xdr:cNvSpPr>
      </xdr:nvSpPr>
      <xdr:spPr bwMode="auto">
        <a:xfrm>
          <a:off x="35213925" y="113157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11" name="Text Box 15">
          <a:extLst>
            <a:ext uri="{FF2B5EF4-FFF2-40B4-BE49-F238E27FC236}">
              <a16:creationId xmlns:a16="http://schemas.microsoft.com/office/drawing/2014/main" xmlns="" id="{28E9153E-BFEA-4293-86C0-ABC931AF36D8}"/>
            </a:ext>
          </a:extLst>
        </xdr:cNvPr>
        <xdr:cNvSpPr txBox="1">
          <a:spLocks noChangeArrowheads="1"/>
        </xdr:cNvSpPr>
      </xdr:nvSpPr>
      <xdr:spPr bwMode="auto">
        <a:xfrm>
          <a:off x="35213925" y="11315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12" name="Text Box 15">
          <a:extLst>
            <a:ext uri="{FF2B5EF4-FFF2-40B4-BE49-F238E27FC236}">
              <a16:creationId xmlns:a16="http://schemas.microsoft.com/office/drawing/2014/main" xmlns="" id="{B97F2202-7874-4962-B951-60C900DA590D}"/>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13" name="Text Box 15">
          <a:extLst>
            <a:ext uri="{FF2B5EF4-FFF2-40B4-BE49-F238E27FC236}">
              <a16:creationId xmlns:a16="http://schemas.microsoft.com/office/drawing/2014/main" xmlns="" id="{8D3AC865-BAA2-46C3-AC49-6F31B12D969D}"/>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14" name="Text Box 15">
          <a:extLst>
            <a:ext uri="{FF2B5EF4-FFF2-40B4-BE49-F238E27FC236}">
              <a16:creationId xmlns:a16="http://schemas.microsoft.com/office/drawing/2014/main" xmlns="" id="{347B9903-D979-4B66-83DA-BBF5E6E2E67C}"/>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15" name="Text Box 15">
          <a:extLst>
            <a:ext uri="{FF2B5EF4-FFF2-40B4-BE49-F238E27FC236}">
              <a16:creationId xmlns:a16="http://schemas.microsoft.com/office/drawing/2014/main" xmlns="" id="{E2FAC75A-C366-4CA0-8D93-F0A4087A5671}"/>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16" name="Text Box 15">
          <a:extLst>
            <a:ext uri="{FF2B5EF4-FFF2-40B4-BE49-F238E27FC236}">
              <a16:creationId xmlns:a16="http://schemas.microsoft.com/office/drawing/2014/main" xmlns="" id="{7F87AA61-340A-4974-9856-BB73643DBEBD}"/>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17" name="Text Box 15">
          <a:extLst>
            <a:ext uri="{FF2B5EF4-FFF2-40B4-BE49-F238E27FC236}">
              <a16:creationId xmlns:a16="http://schemas.microsoft.com/office/drawing/2014/main" xmlns="" id="{DF4D474E-E0FA-4DE0-A5B5-300322536EDE}"/>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18" name="Text Box 15">
          <a:extLst>
            <a:ext uri="{FF2B5EF4-FFF2-40B4-BE49-F238E27FC236}">
              <a16:creationId xmlns:a16="http://schemas.microsoft.com/office/drawing/2014/main" xmlns="" id="{C121C151-C325-4A64-AFF4-B4A7AEA39830}"/>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19" name="Text Box 15">
          <a:extLst>
            <a:ext uri="{FF2B5EF4-FFF2-40B4-BE49-F238E27FC236}">
              <a16:creationId xmlns:a16="http://schemas.microsoft.com/office/drawing/2014/main" xmlns="" id="{4D83AFF1-673D-4B01-85FD-519764707149}"/>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20" name="Text Box 15">
          <a:extLst>
            <a:ext uri="{FF2B5EF4-FFF2-40B4-BE49-F238E27FC236}">
              <a16:creationId xmlns:a16="http://schemas.microsoft.com/office/drawing/2014/main" xmlns="" id="{D9ECCDE8-8A6A-4B59-BFC5-04195E7BDF56}"/>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21" name="Text Box 15">
          <a:extLst>
            <a:ext uri="{FF2B5EF4-FFF2-40B4-BE49-F238E27FC236}">
              <a16:creationId xmlns:a16="http://schemas.microsoft.com/office/drawing/2014/main" xmlns="" id="{B52EAD8C-F199-48DD-9AC8-15A33B538CBA}"/>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22" name="Text Box 15">
          <a:extLst>
            <a:ext uri="{FF2B5EF4-FFF2-40B4-BE49-F238E27FC236}">
              <a16:creationId xmlns:a16="http://schemas.microsoft.com/office/drawing/2014/main" xmlns="" id="{6D53E0E6-C2F5-4CF1-B798-8CD2A8865F19}"/>
            </a:ext>
          </a:extLst>
        </xdr:cNvPr>
        <xdr:cNvSpPr txBox="1">
          <a:spLocks noChangeArrowheads="1"/>
        </xdr:cNvSpPr>
      </xdr:nvSpPr>
      <xdr:spPr bwMode="auto">
        <a:xfrm>
          <a:off x="3521392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23" name="Text Box 15">
          <a:extLst>
            <a:ext uri="{FF2B5EF4-FFF2-40B4-BE49-F238E27FC236}">
              <a16:creationId xmlns:a16="http://schemas.microsoft.com/office/drawing/2014/main" xmlns="" id="{0B72C189-A66E-4204-93C4-63D873438217}"/>
            </a:ext>
          </a:extLst>
        </xdr:cNvPr>
        <xdr:cNvSpPr txBox="1">
          <a:spLocks noChangeArrowheads="1"/>
        </xdr:cNvSpPr>
      </xdr:nvSpPr>
      <xdr:spPr bwMode="auto">
        <a:xfrm>
          <a:off x="3521392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24" name="Text Box 15">
          <a:extLst>
            <a:ext uri="{FF2B5EF4-FFF2-40B4-BE49-F238E27FC236}">
              <a16:creationId xmlns:a16="http://schemas.microsoft.com/office/drawing/2014/main" xmlns="" id="{BEEFC69A-E66D-41E1-9830-AE203555EB02}"/>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25" name="Text Box 15">
          <a:extLst>
            <a:ext uri="{FF2B5EF4-FFF2-40B4-BE49-F238E27FC236}">
              <a16:creationId xmlns:a16="http://schemas.microsoft.com/office/drawing/2014/main" xmlns="" id="{5871F0A3-87BC-4BE7-AC7A-A44FF966A2D4}"/>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26" name="Text Box 15">
          <a:extLst>
            <a:ext uri="{FF2B5EF4-FFF2-40B4-BE49-F238E27FC236}">
              <a16:creationId xmlns:a16="http://schemas.microsoft.com/office/drawing/2014/main" xmlns="" id="{37E9AC8A-0691-4265-836D-D32706AF9989}"/>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27" name="Text Box 15">
          <a:extLst>
            <a:ext uri="{FF2B5EF4-FFF2-40B4-BE49-F238E27FC236}">
              <a16:creationId xmlns:a16="http://schemas.microsoft.com/office/drawing/2014/main" xmlns="" id="{C19D384A-216D-48FE-8659-A250C38597C4}"/>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28" name="Text Box 15">
          <a:extLst>
            <a:ext uri="{FF2B5EF4-FFF2-40B4-BE49-F238E27FC236}">
              <a16:creationId xmlns:a16="http://schemas.microsoft.com/office/drawing/2014/main" xmlns="" id="{AD5F18AA-0504-4D31-928A-4C68723F508D}"/>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29" name="Text Box 15">
          <a:extLst>
            <a:ext uri="{FF2B5EF4-FFF2-40B4-BE49-F238E27FC236}">
              <a16:creationId xmlns:a16="http://schemas.microsoft.com/office/drawing/2014/main" xmlns="" id="{7FFF20B7-836B-43D8-B1CC-427D7F4F5C02}"/>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30" name="Text Box 15">
          <a:extLst>
            <a:ext uri="{FF2B5EF4-FFF2-40B4-BE49-F238E27FC236}">
              <a16:creationId xmlns:a16="http://schemas.microsoft.com/office/drawing/2014/main" xmlns="" id="{BCC6C7FE-0A0D-4662-BEEC-6D7F98FE1C35}"/>
            </a:ext>
          </a:extLst>
        </xdr:cNvPr>
        <xdr:cNvSpPr txBox="1">
          <a:spLocks noChangeArrowheads="1"/>
        </xdr:cNvSpPr>
      </xdr:nvSpPr>
      <xdr:spPr bwMode="auto">
        <a:xfrm>
          <a:off x="32985075" y="12287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31" name="Text Box 15">
          <a:extLst>
            <a:ext uri="{FF2B5EF4-FFF2-40B4-BE49-F238E27FC236}">
              <a16:creationId xmlns:a16="http://schemas.microsoft.com/office/drawing/2014/main" xmlns="" id="{74722B8D-91BE-4BDD-8D04-5C6035B1CE3A}"/>
            </a:ext>
          </a:extLst>
        </xdr:cNvPr>
        <xdr:cNvSpPr txBox="1">
          <a:spLocks noChangeArrowheads="1"/>
        </xdr:cNvSpPr>
      </xdr:nvSpPr>
      <xdr:spPr bwMode="auto">
        <a:xfrm>
          <a:off x="32985075" y="12287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32" name="Text Box 15">
          <a:extLst>
            <a:ext uri="{FF2B5EF4-FFF2-40B4-BE49-F238E27FC236}">
              <a16:creationId xmlns:a16="http://schemas.microsoft.com/office/drawing/2014/main" xmlns="" id="{D1F222C1-7A9A-4745-A683-47F267700B93}"/>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33" name="Text Box 15">
          <a:extLst>
            <a:ext uri="{FF2B5EF4-FFF2-40B4-BE49-F238E27FC236}">
              <a16:creationId xmlns:a16="http://schemas.microsoft.com/office/drawing/2014/main" xmlns="" id="{C5769DCF-D0AA-4756-BD96-5EB6867D5B22}"/>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34" name="Text Box 15">
          <a:extLst>
            <a:ext uri="{FF2B5EF4-FFF2-40B4-BE49-F238E27FC236}">
              <a16:creationId xmlns:a16="http://schemas.microsoft.com/office/drawing/2014/main" xmlns="" id="{8EC1AC96-3EA1-4EB7-851F-74F1EC26DE78}"/>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35" name="Text Box 15">
          <a:extLst>
            <a:ext uri="{FF2B5EF4-FFF2-40B4-BE49-F238E27FC236}">
              <a16:creationId xmlns:a16="http://schemas.microsoft.com/office/drawing/2014/main" xmlns="" id="{8CE14BAC-A3FE-4B83-90D8-BD784709747D}"/>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36" name="Text Box 15">
          <a:extLst>
            <a:ext uri="{FF2B5EF4-FFF2-40B4-BE49-F238E27FC236}">
              <a16:creationId xmlns:a16="http://schemas.microsoft.com/office/drawing/2014/main" xmlns="" id="{F7D21E65-D329-4221-8D49-213E09E83539}"/>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37" name="Text Box 15">
          <a:extLst>
            <a:ext uri="{FF2B5EF4-FFF2-40B4-BE49-F238E27FC236}">
              <a16:creationId xmlns:a16="http://schemas.microsoft.com/office/drawing/2014/main" xmlns="" id="{5C6CA3C1-E005-4FC0-9B44-1E8671AFD0B7}"/>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38" name="Text Box 15">
          <a:extLst>
            <a:ext uri="{FF2B5EF4-FFF2-40B4-BE49-F238E27FC236}">
              <a16:creationId xmlns:a16="http://schemas.microsoft.com/office/drawing/2014/main" xmlns="" id="{1B6A1EF6-9EAF-4790-8133-BC2DAC629C15}"/>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39" name="Text Box 15">
          <a:extLst>
            <a:ext uri="{FF2B5EF4-FFF2-40B4-BE49-F238E27FC236}">
              <a16:creationId xmlns:a16="http://schemas.microsoft.com/office/drawing/2014/main" xmlns="" id="{25C165A0-C897-4B30-BFFD-E267227C6EED}"/>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40" name="Text Box 15">
          <a:extLst>
            <a:ext uri="{FF2B5EF4-FFF2-40B4-BE49-F238E27FC236}">
              <a16:creationId xmlns:a16="http://schemas.microsoft.com/office/drawing/2014/main" xmlns="" id="{3CE185BF-EC44-452E-A6BF-7F8FA961C820}"/>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41" name="Text Box 15">
          <a:extLst>
            <a:ext uri="{FF2B5EF4-FFF2-40B4-BE49-F238E27FC236}">
              <a16:creationId xmlns:a16="http://schemas.microsoft.com/office/drawing/2014/main" xmlns="" id="{455314A4-03A3-4B92-8B4C-1DE079C2E39A}"/>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42" name="Text Box 15">
          <a:extLst>
            <a:ext uri="{FF2B5EF4-FFF2-40B4-BE49-F238E27FC236}">
              <a16:creationId xmlns:a16="http://schemas.microsoft.com/office/drawing/2014/main" xmlns="" id="{E6D62F42-C977-42BA-9917-5E6389CEB898}"/>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43" name="Text Box 15">
          <a:extLst>
            <a:ext uri="{FF2B5EF4-FFF2-40B4-BE49-F238E27FC236}">
              <a16:creationId xmlns:a16="http://schemas.microsoft.com/office/drawing/2014/main" xmlns="" id="{22CA0872-6ABA-48D4-9847-EB758678BED7}"/>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44" name="Text Box 15">
          <a:extLst>
            <a:ext uri="{FF2B5EF4-FFF2-40B4-BE49-F238E27FC236}">
              <a16:creationId xmlns:a16="http://schemas.microsoft.com/office/drawing/2014/main" xmlns="" id="{BCC88FF6-AEDE-492E-84FE-10C4BCCE61FA}"/>
            </a:ext>
          </a:extLst>
        </xdr:cNvPr>
        <xdr:cNvSpPr txBox="1">
          <a:spLocks noChangeArrowheads="1"/>
        </xdr:cNvSpPr>
      </xdr:nvSpPr>
      <xdr:spPr bwMode="auto">
        <a:xfrm>
          <a:off x="3298507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945" name="Text Box 15">
          <a:extLst>
            <a:ext uri="{FF2B5EF4-FFF2-40B4-BE49-F238E27FC236}">
              <a16:creationId xmlns:a16="http://schemas.microsoft.com/office/drawing/2014/main" xmlns="" id="{B2FD2A87-A8B0-4C97-9947-A3EB898E41E7}"/>
            </a:ext>
          </a:extLst>
        </xdr:cNvPr>
        <xdr:cNvSpPr txBox="1">
          <a:spLocks noChangeArrowheads="1"/>
        </xdr:cNvSpPr>
      </xdr:nvSpPr>
      <xdr:spPr bwMode="auto">
        <a:xfrm>
          <a:off x="3298507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946" name="Text Box 15">
          <a:extLst>
            <a:ext uri="{FF2B5EF4-FFF2-40B4-BE49-F238E27FC236}">
              <a16:creationId xmlns:a16="http://schemas.microsoft.com/office/drawing/2014/main" xmlns="" id="{7A1ACE3C-AAB4-4519-82CA-02DE0F8C110C}"/>
            </a:ext>
          </a:extLst>
        </xdr:cNvPr>
        <xdr:cNvSpPr txBox="1">
          <a:spLocks noChangeArrowheads="1"/>
        </xdr:cNvSpPr>
      </xdr:nvSpPr>
      <xdr:spPr bwMode="auto">
        <a:xfrm>
          <a:off x="35213925" y="12715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947" name="Text Box 15">
          <a:extLst>
            <a:ext uri="{FF2B5EF4-FFF2-40B4-BE49-F238E27FC236}">
              <a16:creationId xmlns:a16="http://schemas.microsoft.com/office/drawing/2014/main" xmlns="" id="{B1175371-15B6-4CE9-9C77-69D7D1F6E280}"/>
            </a:ext>
          </a:extLst>
        </xdr:cNvPr>
        <xdr:cNvSpPr txBox="1">
          <a:spLocks noChangeArrowheads="1"/>
        </xdr:cNvSpPr>
      </xdr:nvSpPr>
      <xdr:spPr bwMode="auto">
        <a:xfrm>
          <a:off x="35213925" y="127158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1</xdr:col>
      <xdr:colOff>1009650</xdr:colOff>
      <xdr:row>2</xdr:row>
      <xdr:rowOff>200025</xdr:rowOff>
    </xdr:to>
    <xdr:pic>
      <xdr:nvPicPr>
        <xdr:cNvPr id="2" name="Imagen 1">
          <a:extLst>
            <a:ext uri="{FF2B5EF4-FFF2-40B4-BE49-F238E27FC236}">
              <a16:creationId xmlns:a16="http://schemas.microsoft.com/office/drawing/2014/main" xmlns="" id="{CD5CB67C-B59A-B1B6-290E-F12297284243}"/>
            </a:ext>
          </a:extLst>
        </xdr:cNvPr>
        <xdr:cNvPicPr>
          <a:picLocks noChangeAspect="1"/>
        </xdr:cNvPicPr>
      </xdr:nvPicPr>
      <xdr:blipFill>
        <a:blip xmlns:r="http://schemas.openxmlformats.org/officeDocument/2006/relationships" r:embed="rId1"/>
        <a:stretch>
          <a:fillRect/>
        </a:stretch>
      </xdr:blipFill>
      <xdr:spPr>
        <a:xfrm>
          <a:off x="314325" y="28575"/>
          <a:ext cx="180022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85725</xdr:colOff>
      <xdr:row>2</xdr:row>
      <xdr:rowOff>95250</xdr:rowOff>
    </xdr:to>
    <xdr:pic>
      <xdr:nvPicPr>
        <xdr:cNvPr id="2" name="Imagen 1">
          <a:extLst>
            <a:ext uri="{FF2B5EF4-FFF2-40B4-BE49-F238E27FC236}">
              <a16:creationId xmlns:a16="http://schemas.microsoft.com/office/drawing/2014/main" xmlns="" id="{95C1FCCB-855D-08CB-CC89-AEF12F78831A}"/>
            </a:ext>
          </a:extLst>
        </xdr:cNvPr>
        <xdr:cNvPicPr>
          <a:picLocks noChangeAspect="1"/>
        </xdr:cNvPicPr>
      </xdr:nvPicPr>
      <xdr:blipFill>
        <a:blip xmlns:r="http://schemas.openxmlformats.org/officeDocument/2006/relationships" r:embed="rId1"/>
        <a:stretch>
          <a:fillRect/>
        </a:stretch>
      </xdr:blipFill>
      <xdr:spPr>
        <a:xfrm>
          <a:off x="219075" y="0"/>
          <a:ext cx="1266825" cy="828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14"/>
  <sheetViews>
    <sheetView showGridLines="0" topLeftCell="A79" workbookViewId="0">
      <selection activeCell="K109" sqref="K109"/>
    </sheetView>
  </sheetViews>
  <sheetFormatPr baseColWidth="10" defaultColWidth="11.42578125" defaultRowHeight="15" x14ac:dyDescent="0.25"/>
  <cols>
    <col min="3" max="3" width="24.42578125" customWidth="1"/>
    <col min="4" max="4" width="6.140625" customWidth="1"/>
    <col min="5" max="5" width="21" customWidth="1"/>
    <col min="6" max="6" width="11.7109375" customWidth="1"/>
    <col min="7" max="7" width="29.5703125"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199" t="s">
        <v>8</v>
      </c>
      <c r="D4" s="194">
        <v>1</v>
      </c>
      <c r="E4" s="191" t="s">
        <v>9</v>
      </c>
      <c r="F4" s="194" t="s">
        <v>10</v>
      </c>
      <c r="G4" s="12" t="s">
        <v>11</v>
      </c>
      <c r="H4" s="11">
        <v>1</v>
      </c>
    </row>
    <row r="5" spans="2:8" ht="19.5" customHeight="1" x14ac:dyDescent="0.25">
      <c r="B5" s="1" t="s">
        <v>7</v>
      </c>
      <c r="C5" s="200"/>
      <c r="D5" s="195"/>
      <c r="E5" s="192"/>
      <c r="F5" s="195"/>
      <c r="G5" s="12" t="s">
        <v>12</v>
      </c>
      <c r="H5" s="11">
        <v>2</v>
      </c>
    </row>
    <row r="6" spans="2:8" ht="19.5" customHeight="1" x14ac:dyDescent="0.25">
      <c r="B6" s="1" t="s">
        <v>7</v>
      </c>
      <c r="C6" s="200"/>
      <c r="D6" s="195"/>
      <c r="E6" s="192"/>
      <c r="F6" s="195"/>
      <c r="G6" s="12" t="s">
        <v>13</v>
      </c>
      <c r="H6" s="11">
        <v>3</v>
      </c>
    </row>
    <row r="7" spans="2:8" ht="19.5" customHeight="1" x14ac:dyDescent="0.25">
      <c r="B7" s="1" t="s">
        <v>7</v>
      </c>
      <c r="C7" s="200"/>
      <c r="D7" s="196"/>
      <c r="E7" s="193"/>
      <c r="F7" s="196"/>
      <c r="G7" s="12" t="s">
        <v>14</v>
      </c>
      <c r="H7" s="11">
        <v>4</v>
      </c>
    </row>
    <row r="8" spans="2:8" ht="19.5" customHeight="1" x14ac:dyDescent="0.25">
      <c r="B8" s="1" t="s">
        <v>7</v>
      </c>
      <c r="C8" s="200"/>
      <c r="D8" s="3">
        <v>2</v>
      </c>
      <c r="E8" s="5" t="s">
        <v>15</v>
      </c>
      <c r="F8" s="3" t="s">
        <v>16</v>
      </c>
      <c r="G8" s="12" t="s">
        <v>14</v>
      </c>
      <c r="H8" s="11">
        <v>1</v>
      </c>
    </row>
    <row r="9" spans="2:8" ht="19.5" customHeight="1" x14ac:dyDescent="0.25">
      <c r="B9" s="1" t="s">
        <v>7</v>
      </c>
      <c r="C9" s="200"/>
      <c r="D9" s="194">
        <v>3</v>
      </c>
      <c r="E9" s="191" t="s">
        <v>17</v>
      </c>
      <c r="F9" s="194" t="s">
        <v>18</v>
      </c>
      <c r="G9" s="12" t="s">
        <v>19</v>
      </c>
      <c r="H9" s="11">
        <v>1</v>
      </c>
    </row>
    <row r="10" spans="2:8" ht="19.5" customHeight="1" x14ac:dyDescent="0.25">
      <c r="B10" s="1" t="s">
        <v>7</v>
      </c>
      <c r="C10" s="200"/>
      <c r="D10" s="195"/>
      <c r="E10" s="192"/>
      <c r="F10" s="195"/>
      <c r="G10" s="12" t="s">
        <v>20</v>
      </c>
      <c r="H10" s="11">
        <v>2</v>
      </c>
    </row>
    <row r="11" spans="2:8" ht="19.5" customHeight="1" x14ac:dyDescent="0.25">
      <c r="B11" s="1" t="s">
        <v>7</v>
      </c>
      <c r="C11" s="200"/>
      <c r="D11" s="195"/>
      <c r="E11" s="192"/>
      <c r="F11" s="195"/>
      <c r="G11" s="12" t="s">
        <v>21</v>
      </c>
      <c r="H11" s="11">
        <v>3</v>
      </c>
    </row>
    <row r="12" spans="2:8" ht="19.5" customHeight="1" x14ac:dyDescent="0.25">
      <c r="B12" s="1" t="s">
        <v>7</v>
      </c>
      <c r="C12" s="200"/>
      <c r="D12" s="196"/>
      <c r="E12" s="193"/>
      <c r="F12" s="196"/>
      <c r="G12" s="12" t="s">
        <v>22</v>
      </c>
      <c r="H12" s="11">
        <v>4</v>
      </c>
    </row>
    <row r="13" spans="2:8" ht="34.5" customHeight="1" x14ac:dyDescent="0.25">
      <c r="B13" s="1" t="s">
        <v>7</v>
      </c>
      <c r="C13" s="200"/>
      <c r="D13" s="194">
        <v>4</v>
      </c>
      <c r="E13" s="191" t="s">
        <v>23</v>
      </c>
      <c r="F13" s="194" t="s">
        <v>24</v>
      </c>
      <c r="G13" s="12" t="s">
        <v>25</v>
      </c>
      <c r="H13" s="11">
        <v>1</v>
      </c>
    </row>
    <row r="14" spans="2:8" ht="22.5" x14ac:dyDescent="0.25">
      <c r="B14" s="1" t="s">
        <v>7</v>
      </c>
      <c r="C14" s="200"/>
      <c r="D14" s="195"/>
      <c r="E14" s="192"/>
      <c r="F14" s="195"/>
      <c r="G14" s="12" t="s">
        <v>26</v>
      </c>
      <c r="H14" s="11">
        <v>2</v>
      </c>
    </row>
    <row r="15" spans="2:8" x14ac:dyDescent="0.25">
      <c r="B15" s="1" t="s">
        <v>7</v>
      </c>
      <c r="C15" s="200"/>
      <c r="D15" s="195"/>
      <c r="E15" s="192"/>
      <c r="F15" s="195"/>
      <c r="G15" s="12" t="s">
        <v>27</v>
      </c>
      <c r="H15" s="11">
        <v>3</v>
      </c>
    </row>
    <row r="16" spans="2:8" x14ac:dyDescent="0.25">
      <c r="B16" s="1" t="s">
        <v>7</v>
      </c>
      <c r="C16" s="200"/>
      <c r="D16" s="196"/>
      <c r="E16" s="193"/>
      <c r="F16" s="196"/>
      <c r="G16" s="12" t="s">
        <v>28</v>
      </c>
      <c r="H16" s="11">
        <v>4</v>
      </c>
    </row>
    <row r="17" spans="2:8" ht="34.5" customHeight="1" x14ac:dyDescent="0.25">
      <c r="B17" s="1" t="s">
        <v>7</v>
      </c>
      <c r="C17" s="200"/>
      <c r="D17" s="194">
        <v>5</v>
      </c>
      <c r="E17" s="191" t="s">
        <v>29</v>
      </c>
      <c r="F17" s="194" t="s">
        <v>30</v>
      </c>
      <c r="G17" s="12" t="s">
        <v>31</v>
      </c>
      <c r="H17" s="11">
        <v>1</v>
      </c>
    </row>
    <row r="18" spans="2:8" x14ac:dyDescent="0.25">
      <c r="B18" s="1" t="s">
        <v>7</v>
      </c>
      <c r="C18" s="200"/>
      <c r="D18" s="195"/>
      <c r="E18" s="192"/>
      <c r="F18" s="195"/>
      <c r="G18" s="12" t="s">
        <v>32</v>
      </c>
      <c r="H18" s="11">
        <v>2</v>
      </c>
    </row>
    <row r="19" spans="2:8" x14ac:dyDescent="0.25">
      <c r="B19" s="1" t="s">
        <v>7</v>
      </c>
      <c r="C19" s="200"/>
      <c r="D19" s="195"/>
      <c r="E19" s="192"/>
      <c r="F19" s="195"/>
      <c r="G19" s="12" t="s">
        <v>33</v>
      </c>
      <c r="H19" s="11">
        <v>3</v>
      </c>
    </row>
    <row r="20" spans="2:8" x14ac:dyDescent="0.25">
      <c r="B20" s="1" t="s">
        <v>7</v>
      </c>
      <c r="C20" s="200"/>
      <c r="D20" s="196"/>
      <c r="E20" s="193"/>
      <c r="F20" s="196"/>
      <c r="G20" s="12" t="s">
        <v>34</v>
      </c>
      <c r="H20" s="11">
        <v>4</v>
      </c>
    </row>
    <row r="21" spans="2:8" ht="34.5" customHeight="1" x14ac:dyDescent="0.25">
      <c r="B21" s="1" t="s">
        <v>7</v>
      </c>
      <c r="C21" s="200"/>
      <c r="D21" s="194">
        <v>6</v>
      </c>
      <c r="E21" s="191" t="s">
        <v>35</v>
      </c>
      <c r="F21" s="194" t="s">
        <v>36</v>
      </c>
      <c r="G21" s="12" t="s">
        <v>37</v>
      </c>
      <c r="H21" s="11">
        <v>1</v>
      </c>
    </row>
    <row r="22" spans="2:8" ht="22.5" x14ac:dyDescent="0.25">
      <c r="B22" s="1" t="s">
        <v>7</v>
      </c>
      <c r="C22" s="200"/>
      <c r="D22" s="195"/>
      <c r="E22" s="192"/>
      <c r="F22" s="195"/>
      <c r="G22" s="12" t="s">
        <v>38</v>
      </c>
      <c r="H22" s="11">
        <v>2</v>
      </c>
    </row>
    <row r="23" spans="2:8" ht="22.5" x14ac:dyDescent="0.25">
      <c r="B23" s="1" t="s">
        <v>7</v>
      </c>
      <c r="C23" s="201"/>
      <c r="D23" s="196"/>
      <c r="E23" s="193"/>
      <c r="F23" s="196"/>
      <c r="G23" s="12" t="s">
        <v>39</v>
      </c>
      <c r="H23" s="11">
        <v>3</v>
      </c>
    </row>
    <row r="24" spans="2:8" ht="30" customHeight="1" x14ac:dyDescent="0.25">
      <c r="B24" s="1" t="s">
        <v>7</v>
      </c>
      <c r="C24" s="13" t="s">
        <v>40</v>
      </c>
      <c r="D24" s="3">
        <v>7</v>
      </c>
      <c r="E24" s="5" t="s">
        <v>41</v>
      </c>
      <c r="F24" s="1" t="s">
        <v>42</v>
      </c>
      <c r="G24" s="4"/>
      <c r="H24" s="1"/>
    </row>
    <row r="25" spans="2:8" x14ac:dyDescent="0.25">
      <c r="B25" s="1" t="s">
        <v>7</v>
      </c>
      <c r="C25" s="13" t="s">
        <v>43</v>
      </c>
      <c r="D25" s="3">
        <v>8</v>
      </c>
      <c r="E25" s="5" t="s">
        <v>44</v>
      </c>
      <c r="F25" s="1" t="s">
        <v>45</v>
      </c>
      <c r="G25" s="4"/>
      <c r="H25" s="1"/>
    </row>
    <row r="26" spans="2:8" ht="23.25" x14ac:dyDescent="0.25">
      <c r="B26" s="1" t="s">
        <v>7</v>
      </c>
      <c r="C26" s="13" t="s">
        <v>43</v>
      </c>
      <c r="D26" s="3">
        <v>9</v>
      </c>
      <c r="E26" s="5" t="s">
        <v>46</v>
      </c>
      <c r="F26" s="1" t="s">
        <v>47</v>
      </c>
      <c r="G26" s="4"/>
      <c r="H26" s="1"/>
    </row>
    <row r="27" spans="2:8" ht="34.5" x14ac:dyDescent="0.25">
      <c r="B27" s="1" t="s">
        <v>7</v>
      </c>
      <c r="C27" s="13" t="s">
        <v>43</v>
      </c>
      <c r="D27" s="3">
        <v>10</v>
      </c>
      <c r="E27" s="5" t="s">
        <v>48</v>
      </c>
      <c r="F27" s="1" t="s">
        <v>49</v>
      </c>
      <c r="G27" s="4"/>
      <c r="H27" s="1"/>
    </row>
    <row r="28" spans="2:8" ht="22.5" x14ac:dyDescent="0.25">
      <c r="B28" s="1" t="s">
        <v>7</v>
      </c>
      <c r="C28" s="13" t="s">
        <v>50</v>
      </c>
      <c r="D28" s="3">
        <v>11</v>
      </c>
      <c r="E28" s="5" t="s">
        <v>51</v>
      </c>
      <c r="F28" s="1" t="s">
        <v>52</v>
      </c>
      <c r="G28" s="4"/>
      <c r="H28" s="1"/>
    </row>
    <row r="29" spans="2:8" ht="22.5" x14ac:dyDescent="0.25">
      <c r="B29" s="1" t="s">
        <v>7</v>
      </c>
      <c r="C29" s="13" t="s">
        <v>50</v>
      </c>
      <c r="D29" s="3">
        <v>12</v>
      </c>
      <c r="E29" s="5" t="s">
        <v>53</v>
      </c>
      <c r="F29" s="1" t="s">
        <v>54</v>
      </c>
      <c r="G29" s="4"/>
      <c r="H29" s="1"/>
    </row>
    <row r="30" spans="2:8" x14ac:dyDescent="0.25">
      <c r="B30" s="1" t="s">
        <v>55</v>
      </c>
      <c r="C30" s="13" t="s">
        <v>56</v>
      </c>
      <c r="D30" s="3">
        <v>13</v>
      </c>
      <c r="E30" s="5" t="s">
        <v>57</v>
      </c>
      <c r="F30" s="1" t="s">
        <v>58</v>
      </c>
      <c r="G30" s="4"/>
      <c r="H30" s="1"/>
    </row>
    <row r="31" spans="2:8" x14ac:dyDescent="0.25">
      <c r="B31" s="1" t="s">
        <v>55</v>
      </c>
      <c r="C31" s="13" t="s">
        <v>56</v>
      </c>
      <c r="D31" s="3">
        <v>14</v>
      </c>
      <c r="E31" s="5" t="s">
        <v>59</v>
      </c>
      <c r="F31" s="1" t="s">
        <v>60</v>
      </c>
      <c r="G31" s="4"/>
      <c r="H31" s="1"/>
    </row>
    <row r="32" spans="2:8" x14ac:dyDescent="0.25">
      <c r="B32" s="1" t="s">
        <v>55</v>
      </c>
      <c r="C32" s="13" t="s">
        <v>56</v>
      </c>
      <c r="D32" s="3">
        <v>15</v>
      </c>
      <c r="E32" s="5" t="s">
        <v>61</v>
      </c>
      <c r="F32" s="1" t="s">
        <v>62</v>
      </c>
      <c r="G32" s="4"/>
      <c r="H32" s="1"/>
    </row>
    <row r="33" spans="2:8" ht="23.25" x14ac:dyDescent="0.25">
      <c r="B33" s="1" t="s">
        <v>55</v>
      </c>
      <c r="C33" s="13" t="s">
        <v>56</v>
      </c>
      <c r="D33" s="3">
        <v>16</v>
      </c>
      <c r="E33" s="5" t="s">
        <v>63</v>
      </c>
      <c r="F33" s="1" t="s">
        <v>64</v>
      </c>
      <c r="G33" s="4"/>
      <c r="H33" s="1"/>
    </row>
    <row r="34" spans="2:8" ht="23.25" x14ac:dyDescent="0.25">
      <c r="B34" s="1" t="s">
        <v>55</v>
      </c>
      <c r="C34" s="13" t="s">
        <v>56</v>
      </c>
      <c r="D34" s="3">
        <v>17</v>
      </c>
      <c r="E34" s="5" t="s">
        <v>65</v>
      </c>
      <c r="F34" s="1" t="s">
        <v>66</v>
      </c>
      <c r="G34" s="4"/>
      <c r="H34" s="1"/>
    </row>
    <row r="35" spans="2:8" ht="45.75" x14ac:dyDescent="0.25">
      <c r="B35" s="1" t="s">
        <v>55</v>
      </c>
      <c r="C35" s="13" t="s">
        <v>56</v>
      </c>
      <c r="D35" s="3">
        <v>18</v>
      </c>
      <c r="E35" s="5" t="s">
        <v>67</v>
      </c>
      <c r="F35" s="1" t="s">
        <v>68</v>
      </c>
      <c r="G35" s="5"/>
      <c r="H35" s="1"/>
    </row>
    <row r="36" spans="2:8" ht="34.5" x14ac:dyDescent="0.25">
      <c r="B36" s="1" t="s">
        <v>55</v>
      </c>
      <c r="C36" s="13" t="s">
        <v>69</v>
      </c>
      <c r="D36" s="3">
        <v>19</v>
      </c>
      <c r="E36" s="5" t="s">
        <v>70</v>
      </c>
      <c r="F36" s="1" t="s">
        <v>71</v>
      </c>
      <c r="G36" s="4"/>
      <c r="H36" s="1"/>
    </row>
    <row r="37" spans="2:8" ht="22.5" x14ac:dyDescent="0.25">
      <c r="B37" s="1" t="s">
        <v>55</v>
      </c>
      <c r="C37" s="13" t="s">
        <v>69</v>
      </c>
      <c r="D37" s="3">
        <v>20</v>
      </c>
      <c r="E37" s="5" t="s">
        <v>72</v>
      </c>
      <c r="F37" s="1" t="s">
        <v>73</v>
      </c>
      <c r="G37" s="4"/>
      <c r="H37" s="1"/>
    </row>
    <row r="38" spans="2:8" ht="22.5" x14ac:dyDescent="0.25">
      <c r="B38" s="1" t="s">
        <v>55</v>
      </c>
      <c r="C38" s="13" t="s">
        <v>69</v>
      </c>
      <c r="D38" s="3">
        <v>21</v>
      </c>
      <c r="E38" s="5" t="s">
        <v>74</v>
      </c>
      <c r="F38" s="1" t="s">
        <v>75</v>
      </c>
      <c r="G38" s="4"/>
      <c r="H38" s="1"/>
    </row>
    <row r="39" spans="2:8" ht="23.25" x14ac:dyDescent="0.25">
      <c r="B39" s="1" t="s">
        <v>55</v>
      </c>
      <c r="C39" s="13" t="s">
        <v>76</v>
      </c>
      <c r="D39" s="3">
        <v>22</v>
      </c>
      <c r="E39" s="5" t="s">
        <v>77</v>
      </c>
      <c r="F39" s="1" t="s">
        <v>78</v>
      </c>
      <c r="G39" s="4"/>
      <c r="H39" s="1"/>
    </row>
    <row r="40" spans="2:8" ht="23.25" x14ac:dyDescent="0.25">
      <c r="B40" s="1" t="s">
        <v>55</v>
      </c>
      <c r="C40" s="13" t="s">
        <v>76</v>
      </c>
      <c r="D40" s="3">
        <v>23</v>
      </c>
      <c r="E40" s="5" t="s">
        <v>79</v>
      </c>
      <c r="F40" s="1" t="s">
        <v>80</v>
      </c>
      <c r="G40" s="4"/>
      <c r="H40" s="1"/>
    </row>
    <row r="41" spans="2:8" ht="23.25" x14ac:dyDescent="0.25">
      <c r="B41" s="1" t="s">
        <v>55</v>
      </c>
      <c r="C41" s="13" t="s">
        <v>76</v>
      </c>
      <c r="D41" s="3">
        <v>24</v>
      </c>
      <c r="E41" s="5" t="s">
        <v>81</v>
      </c>
      <c r="F41" s="1" t="s">
        <v>82</v>
      </c>
      <c r="G41" s="4"/>
      <c r="H41" s="1"/>
    </row>
    <row r="42" spans="2:8" ht="34.5" x14ac:dyDescent="0.25">
      <c r="B42" s="1" t="s">
        <v>55</v>
      </c>
      <c r="C42" s="13" t="s">
        <v>76</v>
      </c>
      <c r="D42" s="3">
        <v>25</v>
      </c>
      <c r="E42" s="5" t="s">
        <v>83</v>
      </c>
      <c r="F42" s="1" t="s">
        <v>84</v>
      </c>
      <c r="G42" s="4"/>
      <c r="H42" s="1"/>
    </row>
    <row r="43" spans="2:8" ht="22.5" x14ac:dyDescent="0.25">
      <c r="B43" s="1" t="s">
        <v>55</v>
      </c>
      <c r="C43" s="13" t="s">
        <v>76</v>
      </c>
      <c r="D43" s="3">
        <v>26</v>
      </c>
      <c r="E43" s="5" t="s">
        <v>85</v>
      </c>
      <c r="F43" s="1" t="s">
        <v>86</v>
      </c>
      <c r="G43" s="4"/>
      <c r="H43" s="1"/>
    </row>
    <row r="44" spans="2:8" ht="34.5" x14ac:dyDescent="0.25">
      <c r="B44" s="1" t="s">
        <v>55</v>
      </c>
      <c r="C44" s="13" t="s">
        <v>87</v>
      </c>
      <c r="D44" s="3">
        <v>27</v>
      </c>
      <c r="E44" s="5" t="s">
        <v>88</v>
      </c>
      <c r="F44" s="1" t="s">
        <v>89</v>
      </c>
      <c r="G44" s="4"/>
      <c r="H44" s="1"/>
    </row>
    <row r="45" spans="2:8" ht="45.75" x14ac:dyDescent="0.25">
      <c r="B45" s="1" t="s">
        <v>55</v>
      </c>
      <c r="C45" s="13" t="s">
        <v>90</v>
      </c>
      <c r="D45" s="3">
        <v>28</v>
      </c>
      <c r="E45" s="5" t="s">
        <v>91</v>
      </c>
      <c r="F45" s="1" t="s">
        <v>92</v>
      </c>
      <c r="G45" s="6"/>
      <c r="H45" s="1"/>
    </row>
    <row r="46" spans="2:8" ht="68.25" x14ac:dyDescent="0.25">
      <c r="B46" s="1" t="s">
        <v>55</v>
      </c>
      <c r="C46" s="13" t="s">
        <v>90</v>
      </c>
      <c r="D46" s="3">
        <v>29</v>
      </c>
      <c r="E46" s="5" t="s">
        <v>93</v>
      </c>
      <c r="F46" s="1" t="s">
        <v>94</v>
      </c>
      <c r="G46" s="5"/>
      <c r="H46" s="1"/>
    </row>
    <row r="47" spans="2:8" ht="23.25" x14ac:dyDescent="0.25">
      <c r="B47" s="1" t="s">
        <v>55</v>
      </c>
      <c r="C47" s="13" t="s">
        <v>90</v>
      </c>
      <c r="D47" s="3">
        <v>30</v>
      </c>
      <c r="E47" s="5" t="s">
        <v>95</v>
      </c>
      <c r="F47" s="1" t="s">
        <v>96</v>
      </c>
      <c r="G47" s="4"/>
      <c r="H47" s="1"/>
    </row>
    <row r="48" spans="2:8" x14ac:dyDescent="0.25">
      <c r="B48" s="1" t="s">
        <v>55</v>
      </c>
      <c r="C48" s="13" t="s">
        <v>90</v>
      </c>
      <c r="D48" s="3">
        <v>31</v>
      </c>
      <c r="E48" s="5" t="s">
        <v>97</v>
      </c>
      <c r="F48" s="1" t="s">
        <v>98</v>
      </c>
      <c r="G48" s="4"/>
      <c r="H48" s="1"/>
    </row>
    <row r="49" spans="2:8" ht="23.25" x14ac:dyDescent="0.25">
      <c r="B49" s="1" t="s">
        <v>55</v>
      </c>
      <c r="C49" s="13" t="s">
        <v>99</v>
      </c>
      <c r="D49" s="3">
        <v>32</v>
      </c>
      <c r="E49" s="5" t="s">
        <v>100</v>
      </c>
      <c r="F49" s="1" t="s">
        <v>101</v>
      </c>
      <c r="G49" s="4"/>
      <c r="H49" s="1"/>
    </row>
    <row r="50" spans="2:8" ht="23.25" x14ac:dyDescent="0.25">
      <c r="B50" s="1" t="s">
        <v>55</v>
      </c>
      <c r="C50" s="13" t="s">
        <v>102</v>
      </c>
      <c r="D50" s="3">
        <v>33</v>
      </c>
      <c r="E50" s="5" t="s">
        <v>103</v>
      </c>
      <c r="F50" s="1" t="s">
        <v>104</v>
      </c>
      <c r="G50" s="4"/>
      <c r="H50" s="1"/>
    </row>
    <row r="51" spans="2:8" ht="34.5" x14ac:dyDescent="0.25">
      <c r="B51" s="1" t="s">
        <v>55</v>
      </c>
      <c r="C51" s="13" t="s">
        <v>102</v>
      </c>
      <c r="D51" s="3">
        <v>34</v>
      </c>
      <c r="E51" s="5" t="s">
        <v>105</v>
      </c>
      <c r="F51" s="1" t="s">
        <v>106</v>
      </c>
      <c r="G51" s="4"/>
      <c r="H51" s="1"/>
    </row>
    <row r="52" spans="2:8" x14ac:dyDescent="0.25">
      <c r="B52" s="1" t="s">
        <v>55</v>
      </c>
      <c r="C52" s="13" t="s">
        <v>102</v>
      </c>
      <c r="D52" s="3">
        <v>35</v>
      </c>
      <c r="E52" s="5" t="s">
        <v>107</v>
      </c>
      <c r="F52" s="1" t="s">
        <v>108</v>
      </c>
      <c r="G52" s="4"/>
      <c r="H52" s="1"/>
    </row>
    <row r="53" spans="2:8" x14ac:dyDescent="0.25">
      <c r="B53" s="1" t="s">
        <v>55</v>
      </c>
      <c r="C53" s="13" t="s">
        <v>102</v>
      </c>
      <c r="D53" s="3">
        <v>36</v>
      </c>
      <c r="E53" s="5" t="s">
        <v>109</v>
      </c>
      <c r="F53" s="1" t="s">
        <v>110</v>
      </c>
      <c r="G53" s="4"/>
      <c r="H53" s="1"/>
    </row>
    <row r="54" spans="2:8" ht="34.5" x14ac:dyDescent="0.25">
      <c r="B54" s="1" t="s">
        <v>55</v>
      </c>
      <c r="C54" s="13" t="s">
        <v>102</v>
      </c>
      <c r="D54" s="3">
        <v>37</v>
      </c>
      <c r="E54" s="5" t="s">
        <v>111</v>
      </c>
      <c r="F54" s="1" t="s">
        <v>112</v>
      </c>
      <c r="G54" s="4"/>
      <c r="H54" s="1"/>
    </row>
    <row r="55" spans="2:8" ht="23.25" x14ac:dyDescent="0.25">
      <c r="B55" s="1" t="s">
        <v>55</v>
      </c>
      <c r="C55" s="13" t="s">
        <v>102</v>
      </c>
      <c r="D55" s="3">
        <v>38</v>
      </c>
      <c r="E55" s="5" t="s">
        <v>113</v>
      </c>
      <c r="F55" s="1" t="s">
        <v>114</v>
      </c>
      <c r="G55" s="4"/>
      <c r="H55" s="1"/>
    </row>
    <row r="56" spans="2:8" ht="23.25" x14ac:dyDescent="0.25">
      <c r="B56" s="1" t="s">
        <v>55</v>
      </c>
      <c r="C56" s="13" t="s">
        <v>102</v>
      </c>
      <c r="D56" s="3">
        <v>39</v>
      </c>
      <c r="E56" s="5" t="s">
        <v>115</v>
      </c>
      <c r="F56" s="1" t="s">
        <v>116</v>
      </c>
      <c r="G56" s="4"/>
      <c r="H56" s="1"/>
    </row>
    <row r="57" spans="2:8" x14ac:dyDescent="0.25">
      <c r="B57" s="1" t="s">
        <v>55</v>
      </c>
      <c r="C57" s="13" t="s">
        <v>102</v>
      </c>
      <c r="D57" s="3">
        <v>40</v>
      </c>
      <c r="E57" s="5" t="s">
        <v>117</v>
      </c>
      <c r="F57" s="1" t="s">
        <v>118</v>
      </c>
      <c r="G57" s="4"/>
      <c r="H57" s="1"/>
    </row>
    <row r="58" spans="2:8" ht="23.25" x14ac:dyDescent="0.25">
      <c r="B58" s="1" t="s">
        <v>55</v>
      </c>
      <c r="C58" s="13" t="s">
        <v>102</v>
      </c>
      <c r="D58" s="3">
        <v>41</v>
      </c>
      <c r="E58" s="5" t="s">
        <v>119</v>
      </c>
      <c r="F58" s="1" t="s">
        <v>120</v>
      </c>
      <c r="G58" s="4"/>
      <c r="H58" s="1"/>
    </row>
    <row r="59" spans="2:8" x14ac:dyDescent="0.25">
      <c r="B59" s="1" t="s">
        <v>55</v>
      </c>
      <c r="C59" s="13" t="s">
        <v>102</v>
      </c>
      <c r="D59" s="3">
        <v>42</v>
      </c>
      <c r="E59" s="5" t="s">
        <v>121</v>
      </c>
      <c r="F59" s="1" t="s">
        <v>122</v>
      </c>
      <c r="G59" s="4"/>
      <c r="H59" s="1"/>
    </row>
    <row r="60" spans="2:8" ht="34.5" x14ac:dyDescent="0.25">
      <c r="B60" s="1" t="s">
        <v>55</v>
      </c>
      <c r="C60" s="13" t="s">
        <v>102</v>
      </c>
      <c r="D60" s="3">
        <v>43</v>
      </c>
      <c r="E60" s="5" t="s">
        <v>123</v>
      </c>
      <c r="F60" s="1" t="s">
        <v>124</v>
      </c>
      <c r="G60" s="4"/>
      <c r="H60" s="1"/>
    </row>
    <row r="61" spans="2:8" ht="23.25" x14ac:dyDescent="0.25">
      <c r="B61" s="1" t="s">
        <v>55</v>
      </c>
      <c r="C61" s="13" t="s">
        <v>102</v>
      </c>
      <c r="D61" s="3">
        <v>44</v>
      </c>
      <c r="E61" s="5" t="s">
        <v>125</v>
      </c>
      <c r="F61" s="1" t="s">
        <v>126</v>
      </c>
      <c r="G61" s="4"/>
      <c r="H61" s="1"/>
    </row>
    <row r="62" spans="2:8" ht="23.25" x14ac:dyDescent="0.25">
      <c r="B62" s="1" t="s">
        <v>127</v>
      </c>
      <c r="C62" s="13" t="s">
        <v>128</v>
      </c>
      <c r="D62" s="3">
        <v>45</v>
      </c>
      <c r="E62" s="5" t="s">
        <v>129</v>
      </c>
      <c r="F62" s="1" t="s">
        <v>130</v>
      </c>
      <c r="G62" s="4"/>
      <c r="H62" s="1"/>
    </row>
    <row r="63" spans="2:8" ht="23.25" x14ac:dyDescent="0.25">
      <c r="B63" s="1" t="s">
        <v>127</v>
      </c>
      <c r="C63" s="13" t="s">
        <v>128</v>
      </c>
      <c r="D63" s="3">
        <v>46</v>
      </c>
      <c r="E63" s="5" t="s">
        <v>131</v>
      </c>
      <c r="F63" s="1" t="s">
        <v>132</v>
      </c>
      <c r="G63" s="4"/>
      <c r="H63" s="1"/>
    </row>
    <row r="64" spans="2:8" x14ac:dyDescent="0.25">
      <c r="B64" s="1" t="s">
        <v>127</v>
      </c>
      <c r="C64" s="13" t="s">
        <v>128</v>
      </c>
      <c r="D64" s="3">
        <v>47</v>
      </c>
      <c r="E64" s="5" t="s">
        <v>133</v>
      </c>
      <c r="F64" s="1" t="s">
        <v>134</v>
      </c>
      <c r="G64" s="4"/>
      <c r="H64" s="1"/>
    </row>
    <row r="65" spans="2:8" x14ac:dyDescent="0.25">
      <c r="B65" s="1" t="s">
        <v>127</v>
      </c>
      <c r="C65" s="13" t="s">
        <v>128</v>
      </c>
      <c r="D65" s="3">
        <v>48</v>
      </c>
      <c r="E65" s="5" t="s">
        <v>135</v>
      </c>
      <c r="F65" s="1" t="s">
        <v>136</v>
      </c>
      <c r="G65" s="4"/>
      <c r="H65" s="1"/>
    </row>
    <row r="66" spans="2:8" x14ac:dyDescent="0.25">
      <c r="B66" s="1" t="s">
        <v>127</v>
      </c>
      <c r="C66" s="13" t="s">
        <v>128</v>
      </c>
      <c r="D66" s="3">
        <v>49</v>
      </c>
      <c r="E66" s="5" t="s">
        <v>137</v>
      </c>
      <c r="F66" s="1" t="s">
        <v>138</v>
      </c>
      <c r="G66" s="4"/>
      <c r="H66" s="1"/>
    </row>
    <row r="67" spans="2:8" ht="34.5" x14ac:dyDescent="0.25">
      <c r="B67" s="1" t="s">
        <v>127</v>
      </c>
      <c r="C67" s="13" t="s">
        <v>128</v>
      </c>
      <c r="D67" s="3">
        <v>50</v>
      </c>
      <c r="E67" s="5" t="s">
        <v>139</v>
      </c>
      <c r="F67" s="1" t="s">
        <v>140</v>
      </c>
      <c r="G67" s="4"/>
      <c r="H67" s="1"/>
    </row>
    <row r="68" spans="2:8" ht="23.25" x14ac:dyDescent="0.25">
      <c r="B68" s="1" t="s">
        <v>127</v>
      </c>
      <c r="C68" s="13" t="s">
        <v>128</v>
      </c>
      <c r="D68" s="3">
        <v>51</v>
      </c>
      <c r="E68" s="5" t="s">
        <v>141</v>
      </c>
      <c r="F68" s="1" t="s">
        <v>142</v>
      </c>
      <c r="G68" s="4"/>
      <c r="H68" s="1"/>
    </row>
    <row r="69" spans="2:8" x14ac:dyDescent="0.25">
      <c r="B69" s="1" t="s">
        <v>127</v>
      </c>
      <c r="C69" s="13" t="s">
        <v>128</v>
      </c>
      <c r="D69" s="3">
        <v>52</v>
      </c>
      <c r="E69" s="5" t="s">
        <v>143</v>
      </c>
      <c r="F69" s="1" t="s">
        <v>144</v>
      </c>
      <c r="G69" s="4"/>
      <c r="H69" s="1"/>
    </row>
    <row r="70" spans="2:8" x14ac:dyDescent="0.25">
      <c r="B70" s="1" t="s">
        <v>127</v>
      </c>
      <c r="C70" s="13" t="s">
        <v>128</v>
      </c>
      <c r="D70" s="3">
        <v>53</v>
      </c>
      <c r="E70" s="5" t="s">
        <v>145</v>
      </c>
      <c r="F70" s="1" t="s">
        <v>146</v>
      </c>
      <c r="G70" s="4"/>
      <c r="H70" s="1"/>
    </row>
    <row r="71" spans="2:8" ht="34.5" x14ac:dyDescent="0.25">
      <c r="B71" s="1" t="s">
        <v>127</v>
      </c>
      <c r="C71" s="13" t="s">
        <v>147</v>
      </c>
      <c r="D71" s="3">
        <v>54</v>
      </c>
      <c r="E71" s="5" t="s">
        <v>148</v>
      </c>
      <c r="F71" s="1" t="s">
        <v>149</v>
      </c>
      <c r="G71" s="4"/>
      <c r="H71" s="1"/>
    </row>
    <row r="72" spans="2:8" ht="34.5" x14ac:dyDescent="0.25">
      <c r="B72" s="1" t="s">
        <v>127</v>
      </c>
      <c r="C72" s="13" t="s">
        <v>147</v>
      </c>
      <c r="D72" s="3">
        <v>55</v>
      </c>
      <c r="E72" s="5" t="s">
        <v>150</v>
      </c>
      <c r="F72" s="1" t="s">
        <v>151</v>
      </c>
      <c r="G72" s="4"/>
      <c r="H72" s="1"/>
    </row>
    <row r="73" spans="2:8" ht="34.5" x14ac:dyDescent="0.25">
      <c r="B73" s="1" t="s">
        <v>127</v>
      </c>
      <c r="C73" s="13" t="s">
        <v>147</v>
      </c>
      <c r="D73" s="3">
        <v>56</v>
      </c>
      <c r="E73" s="5" t="s">
        <v>152</v>
      </c>
      <c r="F73" s="1" t="s">
        <v>153</v>
      </c>
      <c r="G73" s="4"/>
      <c r="H73" s="1"/>
    </row>
    <row r="74" spans="2:8" ht="22.5" x14ac:dyDescent="0.25">
      <c r="B74" s="1" t="s">
        <v>127</v>
      </c>
      <c r="C74" s="13" t="s">
        <v>147</v>
      </c>
      <c r="D74" s="3">
        <v>57</v>
      </c>
      <c r="E74" s="5" t="s">
        <v>154</v>
      </c>
      <c r="F74" s="1" t="s">
        <v>155</v>
      </c>
      <c r="G74" s="4"/>
      <c r="H74" s="1"/>
    </row>
    <row r="75" spans="2:8" ht="23.25" x14ac:dyDescent="0.25">
      <c r="B75" s="1" t="s">
        <v>127</v>
      </c>
      <c r="C75" s="13" t="s">
        <v>156</v>
      </c>
      <c r="D75" s="3">
        <v>58</v>
      </c>
      <c r="E75" s="5" t="s">
        <v>157</v>
      </c>
      <c r="F75" s="1" t="s">
        <v>158</v>
      </c>
      <c r="G75" s="4"/>
      <c r="H75" s="1"/>
    </row>
    <row r="76" spans="2:8" x14ac:dyDescent="0.25">
      <c r="B76" s="1" t="s">
        <v>127</v>
      </c>
      <c r="C76" s="13" t="s">
        <v>156</v>
      </c>
      <c r="D76" s="3">
        <v>59</v>
      </c>
      <c r="E76" s="5" t="s">
        <v>159</v>
      </c>
      <c r="F76" s="1" t="s">
        <v>160</v>
      </c>
      <c r="G76" s="4"/>
      <c r="H76" s="1"/>
    </row>
    <row r="77" spans="2:8" ht="23.25" x14ac:dyDescent="0.25">
      <c r="B77" s="1" t="s">
        <v>127</v>
      </c>
      <c r="C77" s="13" t="s">
        <v>156</v>
      </c>
      <c r="D77" s="3">
        <v>60</v>
      </c>
      <c r="E77" s="5" t="s">
        <v>161</v>
      </c>
      <c r="F77" s="1" t="s">
        <v>162</v>
      </c>
      <c r="G77" s="4"/>
      <c r="H77" s="1"/>
    </row>
    <row r="78" spans="2:8" ht="23.25" x14ac:dyDescent="0.25">
      <c r="B78" s="1" t="s">
        <v>127</v>
      </c>
      <c r="C78" s="13" t="s">
        <v>156</v>
      </c>
      <c r="D78" s="3">
        <v>61</v>
      </c>
      <c r="E78" s="5" t="s">
        <v>163</v>
      </c>
      <c r="F78" s="1" t="s">
        <v>164</v>
      </c>
      <c r="G78" s="4"/>
      <c r="H78" s="1"/>
    </row>
    <row r="79" spans="2:8" ht="23.25" x14ac:dyDescent="0.25">
      <c r="B79" s="1" t="s">
        <v>127</v>
      </c>
      <c r="C79" s="13" t="s">
        <v>156</v>
      </c>
      <c r="D79" s="3">
        <v>62</v>
      </c>
      <c r="E79" s="5" t="s">
        <v>165</v>
      </c>
      <c r="F79" s="1" t="s">
        <v>166</v>
      </c>
      <c r="G79" s="4"/>
      <c r="H79" s="1"/>
    </row>
    <row r="80" spans="2:8" x14ac:dyDescent="0.25">
      <c r="B80" s="1" t="s">
        <v>127</v>
      </c>
      <c r="C80" s="13" t="s">
        <v>156</v>
      </c>
      <c r="D80" s="3">
        <v>63</v>
      </c>
      <c r="E80" s="5" t="s">
        <v>167</v>
      </c>
      <c r="F80" s="1" t="s">
        <v>168</v>
      </c>
      <c r="G80" s="4"/>
      <c r="H80" s="1"/>
    </row>
    <row r="81" spans="2:8" x14ac:dyDescent="0.25">
      <c r="B81" s="1" t="s">
        <v>127</v>
      </c>
      <c r="C81" s="13" t="s">
        <v>169</v>
      </c>
      <c r="D81" s="3">
        <v>64</v>
      </c>
      <c r="E81" s="5" t="s">
        <v>170</v>
      </c>
      <c r="F81" s="1" t="s">
        <v>171</v>
      </c>
      <c r="G81" s="4"/>
      <c r="H81" s="1"/>
    </row>
    <row r="82" spans="2:8" x14ac:dyDescent="0.25">
      <c r="B82" s="1" t="s">
        <v>127</v>
      </c>
      <c r="C82" s="13" t="s">
        <v>169</v>
      </c>
      <c r="D82" s="3">
        <v>65</v>
      </c>
      <c r="E82" s="5" t="s">
        <v>172</v>
      </c>
      <c r="F82" s="1" t="s">
        <v>173</v>
      </c>
      <c r="G82" s="4"/>
      <c r="H82" s="1"/>
    </row>
    <row r="83" spans="2:8" x14ac:dyDescent="0.25">
      <c r="B83" s="1" t="s">
        <v>127</v>
      </c>
      <c r="C83" s="13" t="s">
        <v>169</v>
      </c>
      <c r="D83" s="3">
        <v>66</v>
      </c>
      <c r="E83" s="5" t="s">
        <v>174</v>
      </c>
      <c r="F83" s="1" t="s">
        <v>175</v>
      </c>
      <c r="G83" s="4"/>
      <c r="H83" s="1"/>
    </row>
    <row r="84" spans="2:8" x14ac:dyDescent="0.25">
      <c r="B84" s="1"/>
      <c r="C84" s="13"/>
      <c r="D84" s="3"/>
      <c r="E84" s="5"/>
      <c r="F84" s="1"/>
      <c r="G84" s="4"/>
      <c r="H84" s="1"/>
    </row>
    <row r="85" spans="2:8" ht="23.25" x14ac:dyDescent="0.25">
      <c r="B85" s="197" t="s">
        <v>127</v>
      </c>
      <c r="C85" s="186" t="s">
        <v>176</v>
      </c>
      <c r="D85" s="183">
        <v>67</v>
      </c>
      <c r="E85" s="178" t="s">
        <v>177</v>
      </c>
      <c r="F85" s="170" t="s">
        <v>178</v>
      </c>
      <c r="G85" s="29" t="s">
        <v>179</v>
      </c>
      <c r="H85" s="31" t="s">
        <v>180</v>
      </c>
    </row>
    <row r="86" spans="2:8" ht="23.25" x14ac:dyDescent="0.25">
      <c r="B86" s="198"/>
      <c r="C86" s="188"/>
      <c r="D86" s="185"/>
      <c r="E86" s="182"/>
      <c r="F86" s="174"/>
      <c r="G86" s="29" t="s">
        <v>181</v>
      </c>
      <c r="H86" s="31" t="s">
        <v>182</v>
      </c>
    </row>
    <row r="87" spans="2:8" ht="23.25" x14ac:dyDescent="0.25">
      <c r="B87" s="26" t="s">
        <v>127</v>
      </c>
      <c r="C87" s="27" t="s">
        <v>176</v>
      </c>
      <c r="D87" s="28">
        <v>68</v>
      </c>
      <c r="E87" s="29" t="s">
        <v>183</v>
      </c>
      <c r="F87" s="26" t="s">
        <v>184</v>
      </c>
      <c r="G87" s="30" t="s">
        <v>185</v>
      </c>
      <c r="H87" s="31" t="s">
        <v>180</v>
      </c>
    </row>
    <row r="88" spans="2:8" x14ac:dyDescent="0.25">
      <c r="B88" s="170" t="s">
        <v>127</v>
      </c>
      <c r="C88" s="186" t="s">
        <v>176</v>
      </c>
      <c r="D88" s="183">
        <v>69</v>
      </c>
      <c r="E88" s="189" t="s">
        <v>186</v>
      </c>
      <c r="F88" s="26" t="s">
        <v>187</v>
      </c>
      <c r="G88" s="29" t="s">
        <v>188</v>
      </c>
      <c r="H88" s="31" t="s">
        <v>180</v>
      </c>
    </row>
    <row r="89" spans="2:8" ht="23.25" customHeight="1" x14ac:dyDescent="0.25">
      <c r="B89" s="174"/>
      <c r="C89" s="188"/>
      <c r="D89" s="185"/>
      <c r="E89" s="190"/>
      <c r="F89" s="26" t="s">
        <v>187</v>
      </c>
      <c r="G89" s="29" t="s">
        <v>189</v>
      </c>
      <c r="H89" s="31" t="s">
        <v>182</v>
      </c>
    </row>
    <row r="90" spans="2:8" ht="23.25" customHeight="1" x14ac:dyDescent="0.25">
      <c r="B90" s="170" t="s">
        <v>127</v>
      </c>
      <c r="C90" s="186" t="s">
        <v>176</v>
      </c>
      <c r="D90" s="183">
        <v>70</v>
      </c>
      <c r="E90" s="178" t="s">
        <v>190</v>
      </c>
      <c r="F90" s="26" t="s">
        <v>191</v>
      </c>
      <c r="G90" s="29" t="s">
        <v>192</v>
      </c>
      <c r="H90" s="31" t="s">
        <v>180</v>
      </c>
    </row>
    <row r="91" spans="2:8" ht="23.25" customHeight="1" x14ac:dyDescent="0.25">
      <c r="B91" s="171"/>
      <c r="C91" s="187"/>
      <c r="D91" s="184"/>
      <c r="E91" s="179"/>
      <c r="F91" s="26" t="s">
        <v>191</v>
      </c>
      <c r="G91" s="29" t="s">
        <v>193</v>
      </c>
      <c r="H91" s="31" t="s">
        <v>182</v>
      </c>
    </row>
    <row r="92" spans="2:8" x14ac:dyDescent="0.25">
      <c r="B92" s="174"/>
      <c r="C92" s="188"/>
      <c r="D92" s="185"/>
      <c r="E92" s="182"/>
      <c r="F92" s="26" t="s">
        <v>191</v>
      </c>
      <c r="G92" s="30" t="s">
        <v>194</v>
      </c>
      <c r="H92" s="31" t="s">
        <v>195</v>
      </c>
    </row>
    <row r="93" spans="2:8" x14ac:dyDescent="0.25">
      <c r="B93" s="170" t="s">
        <v>127</v>
      </c>
      <c r="C93" s="186" t="s">
        <v>176</v>
      </c>
      <c r="D93" s="183">
        <v>71</v>
      </c>
      <c r="E93" s="178" t="s">
        <v>196</v>
      </c>
      <c r="F93" s="26" t="s">
        <v>197</v>
      </c>
      <c r="G93" s="30" t="s">
        <v>198</v>
      </c>
      <c r="H93" s="31" t="s">
        <v>180</v>
      </c>
    </row>
    <row r="94" spans="2:8" x14ac:dyDescent="0.25">
      <c r="B94" s="171"/>
      <c r="C94" s="187"/>
      <c r="D94" s="184"/>
      <c r="E94" s="179"/>
      <c r="F94" s="26" t="s">
        <v>197</v>
      </c>
      <c r="G94" s="30" t="s">
        <v>199</v>
      </c>
      <c r="H94" s="31" t="s">
        <v>182</v>
      </c>
    </row>
    <row r="95" spans="2:8" x14ac:dyDescent="0.25">
      <c r="B95" s="171"/>
      <c r="C95" s="187"/>
      <c r="D95" s="184"/>
      <c r="E95" s="179"/>
      <c r="F95" s="26" t="s">
        <v>197</v>
      </c>
      <c r="G95" s="30" t="s">
        <v>200</v>
      </c>
      <c r="H95" s="31" t="s">
        <v>195</v>
      </c>
    </row>
    <row r="96" spans="2:8" x14ac:dyDescent="0.25">
      <c r="B96" s="171"/>
      <c r="C96" s="187"/>
      <c r="D96" s="184"/>
      <c r="E96" s="179"/>
      <c r="F96" s="26" t="s">
        <v>197</v>
      </c>
      <c r="G96" s="30" t="s">
        <v>201</v>
      </c>
      <c r="H96" s="31" t="s">
        <v>202</v>
      </c>
    </row>
    <row r="97" spans="2:8" x14ac:dyDescent="0.25">
      <c r="B97" s="171"/>
      <c r="C97" s="187"/>
      <c r="D97" s="184"/>
      <c r="E97" s="179"/>
      <c r="F97" s="26" t="s">
        <v>197</v>
      </c>
      <c r="G97" s="30" t="s">
        <v>203</v>
      </c>
      <c r="H97" s="31" t="s">
        <v>204</v>
      </c>
    </row>
    <row r="98" spans="2:8" x14ac:dyDescent="0.25">
      <c r="B98" s="171"/>
      <c r="C98" s="187"/>
      <c r="D98" s="184"/>
      <c r="E98" s="179"/>
      <c r="F98" s="26" t="s">
        <v>197</v>
      </c>
      <c r="G98" s="30" t="s">
        <v>205</v>
      </c>
      <c r="H98" s="31" t="s">
        <v>206</v>
      </c>
    </row>
    <row r="99" spans="2:8" x14ac:dyDescent="0.25">
      <c r="B99" s="171"/>
      <c r="C99" s="187"/>
      <c r="D99" s="184"/>
      <c r="E99" s="179"/>
      <c r="F99" s="26" t="s">
        <v>197</v>
      </c>
      <c r="G99" s="30" t="s">
        <v>207</v>
      </c>
      <c r="H99" s="31" t="s">
        <v>208</v>
      </c>
    </row>
    <row r="100" spans="2:8" x14ac:dyDescent="0.25">
      <c r="B100" s="171"/>
      <c r="C100" s="187"/>
      <c r="D100" s="184"/>
      <c r="E100" s="179"/>
      <c r="F100" s="26" t="s">
        <v>197</v>
      </c>
      <c r="G100" s="30" t="s">
        <v>209</v>
      </c>
      <c r="H100" s="31" t="s">
        <v>210</v>
      </c>
    </row>
    <row r="101" spans="2:8" x14ac:dyDescent="0.25">
      <c r="B101" s="171"/>
      <c r="C101" s="187"/>
      <c r="D101" s="184"/>
      <c r="E101" s="179"/>
      <c r="F101" s="26" t="s">
        <v>197</v>
      </c>
      <c r="G101" s="30" t="s">
        <v>211</v>
      </c>
      <c r="H101" s="31" t="s">
        <v>212</v>
      </c>
    </row>
    <row r="102" spans="2:8" x14ac:dyDescent="0.25">
      <c r="B102" s="174"/>
      <c r="C102" s="188"/>
      <c r="D102" s="185"/>
      <c r="E102" s="182"/>
      <c r="F102" s="26" t="s">
        <v>197</v>
      </c>
      <c r="G102" s="30" t="s">
        <v>213</v>
      </c>
      <c r="H102" s="31" t="s">
        <v>214</v>
      </c>
    </row>
    <row r="103" spans="2:8" x14ac:dyDescent="0.25">
      <c r="B103" s="170" t="s">
        <v>127</v>
      </c>
      <c r="C103" s="175" t="s">
        <v>176</v>
      </c>
      <c r="D103" s="180">
        <v>72</v>
      </c>
      <c r="E103" s="178" t="s">
        <v>215</v>
      </c>
      <c r="F103" s="33" t="s">
        <v>216</v>
      </c>
      <c r="G103" s="34" t="s">
        <v>217</v>
      </c>
      <c r="H103" s="31" t="s">
        <v>180</v>
      </c>
    </row>
    <row r="104" spans="2:8" x14ac:dyDescent="0.25">
      <c r="B104" s="171"/>
      <c r="C104" s="176"/>
      <c r="D104" s="181"/>
      <c r="E104" s="179"/>
      <c r="F104" s="33" t="s">
        <v>216</v>
      </c>
      <c r="G104" s="34" t="s">
        <v>218</v>
      </c>
      <c r="H104" s="31" t="s">
        <v>182</v>
      </c>
    </row>
    <row r="105" spans="2:8" x14ac:dyDescent="0.25">
      <c r="B105" s="171"/>
      <c r="C105" s="176"/>
      <c r="D105" s="181"/>
      <c r="E105" s="179"/>
      <c r="F105" s="33" t="s">
        <v>216</v>
      </c>
      <c r="G105" s="34" t="s">
        <v>219</v>
      </c>
      <c r="H105" s="31" t="s">
        <v>195</v>
      </c>
    </row>
    <row r="106" spans="2:8" x14ac:dyDescent="0.25">
      <c r="B106" s="174"/>
      <c r="C106" s="177"/>
      <c r="D106" s="181"/>
      <c r="E106" s="179"/>
      <c r="F106" s="33" t="s">
        <v>216</v>
      </c>
      <c r="G106" s="34" t="s">
        <v>220</v>
      </c>
      <c r="H106" s="31" t="s">
        <v>202</v>
      </c>
    </row>
    <row r="107" spans="2:8" x14ac:dyDescent="0.25">
      <c r="B107" s="170" t="s">
        <v>127</v>
      </c>
      <c r="C107" s="168" t="s">
        <v>176</v>
      </c>
      <c r="D107" s="167">
        <v>73</v>
      </c>
      <c r="E107" s="166" t="s">
        <v>221</v>
      </c>
      <c r="F107" s="39" t="s">
        <v>222</v>
      </c>
      <c r="G107" s="34" t="s">
        <v>223</v>
      </c>
      <c r="H107" s="31" t="s">
        <v>180</v>
      </c>
    </row>
    <row r="108" spans="2:8" x14ac:dyDescent="0.25">
      <c r="B108" s="171"/>
      <c r="C108" s="169"/>
      <c r="D108" s="167"/>
      <c r="E108" s="166"/>
      <c r="F108" s="39" t="s">
        <v>222</v>
      </c>
      <c r="G108" s="34" t="s">
        <v>224</v>
      </c>
      <c r="H108" s="31" t="s">
        <v>182</v>
      </c>
    </row>
    <row r="109" spans="2:8" x14ac:dyDescent="0.25">
      <c r="B109" s="171"/>
      <c r="C109" s="169"/>
      <c r="D109" s="167"/>
      <c r="E109" s="166"/>
      <c r="F109" s="40" t="s">
        <v>222</v>
      </c>
      <c r="G109" s="37" t="s">
        <v>225</v>
      </c>
      <c r="H109" s="38" t="s">
        <v>195</v>
      </c>
    </row>
    <row r="110" spans="2:8" x14ac:dyDescent="0.25">
      <c r="B110" s="173" t="s">
        <v>127</v>
      </c>
      <c r="C110" s="172" t="s">
        <v>176</v>
      </c>
      <c r="D110" s="167">
        <v>74</v>
      </c>
      <c r="E110" s="166" t="s">
        <v>226</v>
      </c>
      <c r="F110" s="41" t="s">
        <v>227</v>
      </c>
      <c r="G110" s="35" t="s">
        <v>228</v>
      </c>
      <c r="H110" s="36" t="s">
        <v>180</v>
      </c>
    </row>
    <row r="111" spans="2:8" x14ac:dyDescent="0.25">
      <c r="B111" s="173"/>
      <c r="C111" s="172"/>
      <c r="D111" s="167"/>
      <c r="E111" s="166"/>
      <c r="F111" s="41" t="s">
        <v>227</v>
      </c>
      <c r="G111" s="35" t="s">
        <v>229</v>
      </c>
      <c r="H111" s="36" t="s">
        <v>182</v>
      </c>
    </row>
    <row r="112" spans="2:8" x14ac:dyDescent="0.25">
      <c r="B112" s="173"/>
      <c r="C112" s="172"/>
      <c r="D112" s="167"/>
      <c r="E112" s="166"/>
      <c r="F112" s="41" t="s">
        <v>227</v>
      </c>
      <c r="G112" s="35" t="s">
        <v>230</v>
      </c>
      <c r="H112" s="36" t="s">
        <v>195</v>
      </c>
    </row>
    <row r="113" spans="2:8" x14ac:dyDescent="0.25">
      <c r="B113" s="173"/>
      <c r="C113" s="172"/>
      <c r="D113" s="167"/>
      <c r="E113" s="166"/>
      <c r="F113" s="41" t="s">
        <v>227</v>
      </c>
      <c r="G113" s="35" t="s">
        <v>231</v>
      </c>
      <c r="H113" s="36" t="s">
        <v>202</v>
      </c>
    </row>
    <row r="114" spans="2:8" x14ac:dyDescent="0.25">
      <c r="H114" s="23"/>
    </row>
  </sheetData>
  <sortState ref="E4:F30">
    <sortCondition ref="E3"/>
  </sortState>
  <mergeCells count="45">
    <mergeCell ref="F85:F86"/>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 ref="B88:B89"/>
    <mergeCell ref="C88:C89"/>
    <mergeCell ref="D88:D89"/>
    <mergeCell ref="E88:E89"/>
    <mergeCell ref="E21:E23"/>
    <mergeCell ref="D21:D23"/>
    <mergeCell ref="E85:E86"/>
    <mergeCell ref="C85:C86"/>
    <mergeCell ref="D85:D86"/>
    <mergeCell ref="B85:B86"/>
    <mergeCell ref="B90:B92"/>
    <mergeCell ref="B93:B102"/>
    <mergeCell ref="B103:B106"/>
    <mergeCell ref="C103:C106"/>
    <mergeCell ref="E103:E106"/>
    <mergeCell ref="D103:D106"/>
    <mergeCell ref="E90:E92"/>
    <mergeCell ref="D90:D92"/>
    <mergeCell ref="C90:C92"/>
    <mergeCell ref="E93:E102"/>
    <mergeCell ref="C93:C102"/>
    <mergeCell ref="D93:D102"/>
    <mergeCell ref="E107:E109"/>
    <mergeCell ref="D107:D109"/>
    <mergeCell ref="C107:C109"/>
    <mergeCell ref="B107:B109"/>
    <mergeCell ref="E110:E113"/>
    <mergeCell ref="D110:D113"/>
    <mergeCell ref="C110:C113"/>
    <mergeCell ref="B110:B113"/>
  </mergeCells>
  <pageMargins left="0.7" right="0.7" top="0.75" bottom="0.75" header="0.3" footer="0.3"/>
  <pageSetup orientation="portrait" r:id="rId1"/>
  <ignoredErrors>
    <ignoredError sqref="H88:H8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3"/>
  <sheetViews>
    <sheetView topLeftCell="C75" zoomScale="110" zoomScaleNormal="110" workbookViewId="0">
      <selection activeCell="H75" sqref="H75:H79"/>
    </sheetView>
  </sheetViews>
  <sheetFormatPr baseColWidth="10" defaultColWidth="11.42578125" defaultRowHeight="15" x14ac:dyDescent="0.25"/>
  <cols>
    <col min="1" max="1" width="24.85546875" customWidth="1"/>
    <col min="2" max="5" width="31.85546875" customWidth="1"/>
    <col min="6" max="9" width="41.7109375" customWidth="1"/>
  </cols>
  <sheetData>
    <row r="2" spans="1:9" ht="15" customHeight="1" x14ac:dyDescent="0.25">
      <c r="B2" s="205" t="s">
        <v>232</v>
      </c>
      <c r="C2" s="206"/>
      <c r="D2" s="206"/>
      <c r="E2" s="207"/>
      <c r="F2" s="202" t="s">
        <v>233</v>
      </c>
      <c r="G2" s="203"/>
      <c r="H2" s="203"/>
      <c r="I2" s="204"/>
    </row>
    <row r="3" spans="1:9" ht="50.25" customHeight="1" x14ac:dyDescent="0.25">
      <c r="A3" s="14"/>
      <c r="B3" s="18" t="s">
        <v>234</v>
      </c>
      <c r="C3" s="18" t="s">
        <v>235</v>
      </c>
      <c r="D3" s="18" t="s">
        <v>236</v>
      </c>
      <c r="E3" s="18" t="s">
        <v>237</v>
      </c>
      <c r="F3" s="19" t="s">
        <v>238</v>
      </c>
      <c r="G3" s="19" t="s">
        <v>239</v>
      </c>
      <c r="H3" s="19" t="s">
        <v>240</v>
      </c>
      <c r="I3" s="20" t="s">
        <v>241</v>
      </c>
    </row>
    <row r="4" spans="1:9" x14ac:dyDescent="0.25">
      <c r="A4" s="17" t="s">
        <v>242</v>
      </c>
      <c r="B4" s="17" t="s">
        <v>243</v>
      </c>
      <c r="C4" s="17" t="s">
        <v>244</v>
      </c>
      <c r="D4" s="17" t="s">
        <v>245</v>
      </c>
      <c r="E4" s="17" t="s">
        <v>246</v>
      </c>
      <c r="F4" s="17" t="s">
        <v>247</v>
      </c>
      <c r="G4" s="17" t="s">
        <v>248</v>
      </c>
      <c r="H4" s="17" t="s">
        <v>249</v>
      </c>
      <c r="I4" s="17" t="s">
        <v>250</v>
      </c>
    </row>
    <row r="5" spans="1:9" x14ac:dyDescent="0.25">
      <c r="A5" s="15" t="s">
        <v>9</v>
      </c>
      <c r="B5" s="16"/>
      <c r="C5" s="16"/>
      <c r="D5" s="16"/>
      <c r="E5" s="16"/>
      <c r="F5" s="16"/>
      <c r="G5" s="16"/>
      <c r="H5" s="16"/>
      <c r="I5" s="16"/>
    </row>
    <row r="6" spans="1:9" x14ac:dyDescent="0.25">
      <c r="A6" s="5" t="s">
        <v>15</v>
      </c>
      <c r="B6" s="16"/>
      <c r="C6" s="16"/>
      <c r="D6" s="16"/>
      <c r="E6" s="16"/>
      <c r="F6" s="16"/>
      <c r="G6" s="16"/>
      <c r="H6" s="16"/>
      <c r="I6" s="16"/>
    </row>
    <row r="7" spans="1:9" x14ac:dyDescent="0.25">
      <c r="A7" s="15" t="s">
        <v>17</v>
      </c>
      <c r="B7" s="16"/>
      <c r="C7" s="16"/>
      <c r="D7" s="16"/>
      <c r="E7" s="16"/>
      <c r="F7" s="16"/>
      <c r="G7" s="16"/>
      <c r="H7" s="16"/>
      <c r="I7" s="16"/>
    </row>
    <row r="8" spans="1:9" ht="22.5" x14ac:dyDescent="0.25">
      <c r="A8" s="15" t="s">
        <v>23</v>
      </c>
      <c r="B8" s="16"/>
      <c r="C8" s="16"/>
      <c r="D8" s="16"/>
      <c r="E8" s="16"/>
      <c r="F8" s="16"/>
      <c r="G8" s="16"/>
      <c r="H8" s="16"/>
      <c r="I8" s="16"/>
    </row>
    <row r="9" spans="1:9" ht="22.5" x14ac:dyDescent="0.25">
      <c r="A9" s="15" t="s">
        <v>29</v>
      </c>
      <c r="B9" s="16"/>
      <c r="C9" s="16"/>
      <c r="D9" s="16"/>
      <c r="E9" s="16"/>
      <c r="F9" s="16"/>
      <c r="G9" s="16"/>
      <c r="H9" s="16"/>
      <c r="I9" s="16"/>
    </row>
    <row r="10" spans="1:9" ht="22.5" x14ac:dyDescent="0.25">
      <c r="A10" s="15" t="s">
        <v>35</v>
      </c>
      <c r="B10" s="16"/>
      <c r="C10" s="16"/>
      <c r="D10" s="16"/>
      <c r="E10" s="16"/>
      <c r="F10" s="16"/>
      <c r="G10" s="16"/>
      <c r="H10" s="16"/>
      <c r="I10" s="16"/>
    </row>
    <row r="11" spans="1:9" ht="23.25" x14ac:dyDescent="0.25">
      <c r="A11" s="5" t="s">
        <v>41</v>
      </c>
      <c r="B11" s="16"/>
      <c r="C11" s="16"/>
      <c r="D11" s="16"/>
      <c r="E11" s="16"/>
      <c r="F11" s="16"/>
      <c r="G11" s="16"/>
      <c r="H11" s="16"/>
      <c r="I11" s="16"/>
    </row>
    <row r="12" spans="1:9" x14ac:dyDescent="0.25">
      <c r="A12" s="5" t="s">
        <v>44</v>
      </c>
      <c r="B12" s="16"/>
      <c r="C12" s="16"/>
      <c r="D12" s="16"/>
      <c r="E12" s="16"/>
      <c r="F12" s="16"/>
      <c r="G12" s="16"/>
      <c r="H12" s="16"/>
      <c r="I12" s="16"/>
    </row>
    <row r="13" spans="1:9" x14ac:dyDescent="0.25">
      <c r="A13" s="5" t="s">
        <v>46</v>
      </c>
      <c r="B13" s="16"/>
      <c r="C13" s="16"/>
      <c r="D13" s="16"/>
      <c r="E13" s="16"/>
      <c r="F13" s="16"/>
      <c r="G13" s="16"/>
      <c r="H13" s="16"/>
      <c r="I13" s="16"/>
    </row>
    <row r="14" spans="1:9" ht="22.5" customHeight="1" x14ac:dyDescent="0.25">
      <c r="A14" s="5" t="s">
        <v>48</v>
      </c>
      <c r="B14" s="16"/>
      <c r="C14" s="16"/>
      <c r="D14" s="16"/>
      <c r="E14" s="16"/>
      <c r="F14" s="16"/>
      <c r="G14" s="16"/>
      <c r="H14" s="16"/>
      <c r="I14" s="16"/>
    </row>
    <row r="15" spans="1:9" x14ac:dyDescent="0.25">
      <c r="A15" s="5" t="s">
        <v>51</v>
      </c>
      <c r="B15" s="16"/>
      <c r="C15" s="16"/>
      <c r="D15" s="16"/>
      <c r="E15" s="16"/>
      <c r="F15" s="16"/>
      <c r="G15" s="16"/>
      <c r="H15" s="16"/>
      <c r="I15" s="16"/>
    </row>
    <row r="16" spans="1:9" x14ac:dyDescent="0.25">
      <c r="A16" s="5" t="s">
        <v>53</v>
      </c>
      <c r="B16" s="16"/>
      <c r="C16" s="16"/>
      <c r="D16" s="16"/>
      <c r="E16" s="16"/>
      <c r="F16" s="16"/>
      <c r="G16" s="16"/>
      <c r="H16" s="16"/>
      <c r="I16" s="16"/>
    </row>
    <row r="17" spans="1:9" x14ac:dyDescent="0.25">
      <c r="A17" s="5" t="s">
        <v>57</v>
      </c>
      <c r="B17" s="16"/>
      <c r="C17" s="16"/>
      <c r="D17" s="16"/>
      <c r="E17" s="16"/>
      <c r="F17" s="16"/>
      <c r="G17" s="16"/>
      <c r="H17" s="16"/>
      <c r="I17" s="16"/>
    </row>
    <row r="18" spans="1:9" ht="15" customHeight="1" x14ac:dyDescent="0.25">
      <c r="A18" s="5" t="s">
        <v>59</v>
      </c>
      <c r="B18" s="16"/>
      <c r="C18" s="16"/>
      <c r="D18" s="16"/>
      <c r="E18" s="16"/>
      <c r="F18" s="16"/>
      <c r="G18" s="16"/>
      <c r="H18" s="16"/>
      <c r="I18" s="16"/>
    </row>
    <row r="19" spans="1:9" x14ac:dyDescent="0.25">
      <c r="A19" s="5" t="s">
        <v>61</v>
      </c>
      <c r="B19" s="16"/>
      <c r="C19" s="16"/>
      <c r="D19" s="16"/>
      <c r="E19" s="16"/>
      <c r="F19" s="16"/>
      <c r="G19" s="16"/>
      <c r="H19" s="16"/>
      <c r="I19" s="16"/>
    </row>
    <row r="20" spans="1:9" ht="23.25" x14ac:dyDescent="0.25">
      <c r="A20" s="5" t="s">
        <v>63</v>
      </c>
      <c r="B20" s="16"/>
      <c r="C20" s="16"/>
      <c r="D20" s="16"/>
      <c r="E20" s="16"/>
      <c r="F20" s="16"/>
      <c r="G20" s="16"/>
      <c r="H20" s="16"/>
      <c r="I20" s="16"/>
    </row>
    <row r="21" spans="1:9" x14ac:dyDescent="0.25">
      <c r="A21" s="5" t="s">
        <v>65</v>
      </c>
      <c r="B21" s="16"/>
      <c r="C21" s="16"/>
      <c r="D21" s="16"/>
      <c r="E21" s="16"/>
      <c r="F21" s="16"/>
      <c r="G21" s="16"/>
      <c r="H21" s="16"/>
      <c r="I21" s="16"/>
    </row>
    <row r="22" spans="1:9" ht="21.75" customHeight="1" x14ac:dyDescent="0.25">
      <c r="A22" s="5" t="s">
        <v>67</v>
      </c>
      <c r="B22" s="16"/>
      <c r="C22" s="16"/>
      <c r="D22" s="16"/>
      <c r="E22" s="16"/>
      <c r="F22" s="16"/>
      <c r="G22" s="16"/>
      <c r="H22" s="16"/>
      <c r="I22" s="16"/>
    </row>
    <row r="23" spans="1:9" ht="23.25" x14ac:dyDescent="0.25">
      <c r="A23" s="5" t="s">
        <v>70</v>
      </c>
      <c r="B23" s="16"/>
      <c r="C23" s="16"/>
      <c r="D23" s="16"/>
      <c r="E23" s="16"/>
      <c r="F23" s="16"/>
      <c r="G23" s="16"/>
      <c r="H23" s="16"/>
      <c r="I23" s="16"/>
    </row>
    <row r="24" spans="1:9" x14ac:dyDescent="0.25">
      <c r="A24" s="5" t="s">
        <v>72</v>
      </c>
      <c r="B24" s="16"/>
      <c r="C24" s="16"/>
      <c r="D24" s="16"/>
      <c r="E24" s="16"/>
      <c r="F24" s="16"/>
      <c r="G24" s="16"/>
      <c r="H24" s="16"/>
      <c r="I24" s="16"/>
    </row>
    <row r="25" spans="1:9" x14ac:dyDescent="0.25">
      <c r="A25" s="5" t="s">
        <v>74</v>
      </c>
      <c r="B25" s="16"/>
      <c r="C25" s="16"/>
      <c r="D25" s="16"/>
      <c r="E25" s="16"/>
      <c r="F25" s="16"/>
      <c r="G25" s="16"/>
      <c r="H25" s="16"/>
      <c r="I25" s="16"/>
    </row>
    <row r="26" spans="1:9" ht="23.25" x14ac:dyDescent="0.25">
      <c r="A26" s="5" t="s">
        <v>77</v>
      </c>
      <c r="B26" s="16"/>
      <c r="C26" s="16"/>
      <c r="D26" s="16"/>
      <c r="E26" s="16"/>
      <c r="F26" s="16"/>
      <c r="G26" s="16"/>
      <c r="H26" s="16"/>
      <c r="I26" s="16"/>
    </row>
    <row r="27" spans="1:9" ht="23.25" x14ac:dyDescent="0.25">
      <c r="A27" s="5" t="s">
        <v>79</v>
      </c>
      <c r="B27" s="16"/>
      <c r="C27" s="16"/>
      <c r="D27" s="16"/>
      <c r="E27" s="16"/>
      <c r="F27" s="16"/>
      <c r="G27" s="16"/>
      <c r="H27" s="16"/>
      <c r="I27" s="16"/>
    </row>
    <row r="28" spans="1:9" ht="23.25" x14ac:dyDescent="0.25">
      <c r="A28" s="5" t="s">
        <v>81</v>
      </c>
      <c r="B28" s="16"/>
      <c r="C28" s="16"/>
      <c r="D28" s="16"/>
      <c r="E28" s="16"/>
      <c r="F28" s="16"/>
      <c r="G28" s="16"/>
      <c r="H28" s="16"/>
      <c r="I28" s="16"/>
    </row>
    <row r="29" spans="1:9" ht="34.5" x14ac:dyDescent="0.25">
      <c r="A29" s="5" t="s">
        <v>83</v>
      </c>
      <c r="B29" s="16"/>
      <c r="C29" s="16"/>
      <c r="D29" s="16"/>
      <c r="E29" s="16"/>
      <c r="F29" s="16"/>
      <c r="G29" s="16"/>
      <c r="H29" s="16"/>
      <c r="I29" s="16"/>
    </row>
    <row r="30" spans="1:9" x14ac:dyDescent="0.25">
      <c r="A30" s="5" t="s">
        <v>85</v>
      </c>
      <c r="B30" s="16"/>
      <c r="C30" s="16"/>
      <c r="D30" s="16"/>
      <c r="E30" s="16"/>
      <c r="F30" s="16"/>
      <c r="G30" s="16"/>
      <c r="H30" s="16"/>
      <c r="I30" s="16"/>
    </row>
    <row r="31" spans="1:9" ht="34.5" x14ac:dyDescent="0.25">
      <c r="A31" s="5" t="s">
        <v>88</v>
      </c>
      <c r="B31" s="16"/>
      <c r="C31" s="16"/>
      <c r="D31" s="16"/>
      <c r="E31" s="16"/>
      <c r="F31" s="16"/>
      <c r="G31" s="16"/>
      <c r="H31" s="16"/>
      <c r="I31" s="16"/>
    </row>
    <row r="32" spans="1:9" ht="34.5" x14ac:dyDescent="0.25">
      <c r="A32" s="5" t="s">
        <v>91</v>
      </c>
      <c r="B32" s="16"/>
      <c r="C32" s="16"/>
      <c r="D32" s="16"/>
      <c r="E32" s="16"/>
      <c r="F32" s="16"/>
      <c r="G32" s="16"/>
      <c r="H32" s="16"/>
      <c r="I32" s="16"/>
    </row>
    <row r="33" spans="1:9" ht="57" x14ac:dyDescent="0.25">
      <c r="A33" s="5" t="s">
        <v>93</v>
      </c>
      <c r="B33" s="16"/>
      <c r="C33" s="16"/>
      <c r="D33" s="16"/>
      <c r="E33" s="16"/>
      <c r="F33" s="16"/>
      <c r="G33" s="16"/>
      <c r="H33" s="16"/>
      <c r="I33" s="16"/>
    </row>
    <row r="34" spans="1:9" ht="23.25" x14ac:dyDescent="0.25">
      <c r="A34" s="5" t="s">
        <v>95</v>
      </c>
      <c r="B34" s="16"/>
      <c r="C34" s="16"/>
      <c r="D34" s="16"/>
      <c r="E34" s="16"/>
      <c r="F34" s="16"/>
      <c r="G34" s="16"/>
      <c r="H34" s="16"/>
      <c r="I34" s="16"/>
    </row>
    <row r="35" spans="1:9" x14ac:dyDescent="0.25">
      <c r="A35" s="5" t="s">
        <v>97</v>
      </c>
      <c r="B35" s="16"/>
      <c r="C35" s="16"/>
      <c r="D35" s="16"/>
      <c r="E35" s="16"/>
      <c r="F35" s="16"/>
      <c r="G35" s="16"/>
      <c r="H35" s="16"/>
      <c r="I35" s="16"/>
    </row>
    <row r="36" spans="1:9" ht="23.25" x14ac:dyDescent="0.25">
      <c r="A36" s="5" t="s">
        <v>100</v>
      </c>
      <c r="B36" s="16"/>
      <c r="C36" s="16"/>
      <c r="D36" s="16"/>
      <c r="E36" s="16"/>
      <c r="F36" s="16"/>
      <c r="G36" s="16"/>
      <c r="H36" s="16"/>
      <c r="I36" s="16"/>
    </row>
    <row r="37" spans="1:9" ht="23.25" x14ac:dyDescent="0.25">
      <c r="A37" s="5" t="s">
        <v>103</v>
      </c>
      <c r="B37" s="16"/>
      <c r="C37" s="16"/>
      <c r="D37" s="16"/>
      <c r="E37" s="16"/>
      <c r="F37" s="16"/>
      <c r="G37" s="16"/>
      <c r="H37" s="16"/>
      <c r="I37" s="16"/>
    </row>
    <row r="38" spans="1:9" ht="23.25" x14ac:dyDescent="0.25">
      <c r="A38" s="5" t="s">
        <v>105</v>
      </c>
      <c r="B38" s="16"/>
      <c r="C38" s="16"/>
      <c r="D38" s="16"/>
      <c r="E38" s="16"/>
      <c r="F38" s="16"/>
      <c r="G38" s="16"/>
      <c r="H38" s="16"/>
      <c r="I38" s="16"/>
    </row>
    <row r="39" spans="1:9" x14ac:dyDescent="0.25">
      <c r="A39" s="5" t="s">
        <v>107</v>
      </c>
      <c r="B39" s="16"/>
      <c r="C39" s="16"/>
      <c r="D39" s="16"/>
      <c r="E39" s="16"/>
      <c r="F39" s="16"/>
      <c r="G39" s="16"/>
      <c r="H39" s="16"/>
      <c r="I39" s="16"/>
    </row>
    <row r="40" spans="1:9" x14ac:dyDescent="0.25">
      <c r="A40" s="5" t="s">
        <v>109</v>
      </c>
      <c r="B40" s="16"/>
      <c r="C40" s="16"/>
      <c r="D40" s="16"/>
      <c r="E40" s="16"/>
      <c r="F40" s="16"/>
      <c r="G40" s="16"/>
      <c r="H40" s="16"/>
      <c r="I40" s="16"/>
    </row>
    <row r="41" spans="1:9" ht="23.25" x14ac:dyDescent="0.25">
      <c r="A41" s="5" t="s">
        <v>111</v>
      </c>
      <c r="B41" s="16"/>
      <c r="C41" s="16"/>
      <c r="D41" s="16"/>
      <c r="E41" s="16"/>
      <c r="F41" s="16"/>
      <c r="G41" s="16"/>
      <c r="H41" s="16"/>
      <c r="I41" s="16"/>
    </row>
    <row r="42" spans="1:9" ht="23.25" x14ac:dyDescent="0.25">
      <c r="A42" s="5" t="s">
        <v>113</v>
      </c>
      <c r="B42" s="16"/>
      <c r="C42" s="16"/>
      <c r="D42" s="16"/>
      <c r="E42" s="16"/>
      <c r="F42" s="16"/>
      <c r="G42" s="16"/>
      <c r="H42" s="16"/>
      <c r="I42" s="16"/>
    </row>
    <row r="43" spans="1:9" x14ac:dyDescent="0.25">
      <c r="A43" s="5" t="s">
        <v>115</v>
      </c>
      <c r="B43" s="16"/>
      <c r="C43" s="16"/>
      <c r="D43" s="16"/>
      <c r="E43" s="16"/>
      <c r="F43" s="16"/>
      <c r="G43" s="16"/>
      <c r="H43" s="16"/>
      <c r="I43" s="16"/>
    </row>
    <row r="44" spans="1:9" x14ac:dyDescent="0.25">
      <c r="A44" s="5" t="s">
        <v>117</v>
      </c>
      <c r="B44" s="16"/>
      <c r="C44" s="16"/>
      <c r="D44" s="16"/>
      <c r="E44" s="16"/>
      <c r="F44" s="16"/>
      <c r="G44" s="16"/>
      <c r="H44" s="16"/>
      <c r="I44" s="16"/>
    </row>
    <row r="45" spans="1:9" ht="23.25" x14ac:dyDescent="0.25">
      <c r="A45" s="5" t="s">
        <v>119</v>
      </c>
      <c r="B45" s="16"/>
      <c r="C45" s="16"/>
      <c r="D45" s="16"/>
      <c r="E45" s="16"/>
      <c r="F45" s="16"/>
      <c r="G45" s="16"/>
      <c r="H45" s="16"/>
      <c r="I45" s="16"/>
    </row>
    <row r="46" spans="1:9" x14ac:dyDescent="0.25">
      <c r="A46" s="5" t="s">
        <v>121</v>
      </c>
      <c r="B46" s="16"/>
      <c r="C46" s="16"/>
      <c r="D46" s="16"/>
      <c r="E46" s="16"/>
      <c r="F46" s="16"/>
      <c r="G46" s="16"/>
      <c r="H46" s="16"/>
      <c r="I46" s="16"/>
    </row>
    <row r="47" spans="1:9" ht="34.5" x14ac:dyDescent="0.25">
      <c r="A47" s="5" t="s">
        <v>123</v>
      </c>
      <c r="B47" s="16"/>
      <c r="C47" s="16"/>
      <c r="D47" s="16"/>
      <c r="E47" s="16"/>
      <c r="F47" s="16"/>
      <c r="G47" s="16"/>
      <c r="H47" s="16"/>
      <c r="I47" s="16"/>
    </row>
    <row r="48" spans="1:9" x14ac:dyDescent="0.25">
      <c r="A48" s="5" t="s">
        <v>125</v>
      </c>
      <c r="B48" s="16"/>
      <c r="C48" s="16"/>
      <c r="D48" s="16"/>
      <c r="E48" s="16"/>
      <c r="F48" s="16"/>
      <c r="G48" s="16"/>
      <c r="H48" s="16"/>
      <c r="I48" s="16"/>
    </row>
    <row r="49" spans="1:9" x14ac:dyDescent="0.25">
      <c r="A49" s="5" t="s">
        <v>129</v>
      </c>
      <c r="B49" s="16"/>
      <c r="C49" s="16"/>
      <c r="D49" s="16"/>
      <c r="E49" s="16"/>
      <c r="F49" s="16"/>
      <c r="G49" s="16"/>
      <c r="H49" s="16"/>
      <c r="I49" s="16"/>
    </row>
    <row r="50" spans="1:9" ht="23.25" x14ac:dyDescent="0.25">
      <c r="A50" s="5" t="s">
        <v>131</v>
      </c>
      <c r="B50" s="16"/>
      <c r="C50" s="16"/>
      <c r="D50" s="16"/>
      <c r="E50" s="16"/>
      <c r="F50" s="16"/>
      <c r="G50" s="16"/>
      <c r="H50" s="16"/>
      <c r="I50" s="16"/>
    </row>
    <row r="51" spans="1:9" x14ac:dyDescent="0.25">
      <c r="A51" s="5" t="s">
        <v>133</v>
      </c>
      <c r="B51" s="16"/>
      <c r="C51" s="16"/>
      <c r="D51" s="16"/>
      <c r="E51" s="16"/>
      <c r="F51" s="16"/>
      <c r="G51" s="16"/>
      <c r="H51" s="16"/>
      <c r="I51" s="16"/>
    </row>
    <row r="52" spans="1:9" x14ac:dyDescent="0.25">
      <c r="A52" s="5" t="s">
        <v>135</v>
      </c>
      <c r="B52" s="16"/>
      <c r="C52" s="16"/>
      <c r="D52" s="16"/>
      <c r="E52" s="16"/>
      <c r="F52" s="16"/>
      <c r="G52" s="16"/>
      <c r="H52" s="16"/>
      <c r="I52" s="16"/>
    </row>
    <row r="53" spans="1:9" x14ac:dyDescent="0.25">
      <c r="A53" s="5" t="s">
        <v>137</v>
      </c>
      <c r="B53" s="16"/>
      <c r="C53" s="16"/>
      <c r="D53" s="16"/>
      <c r="E53" s="16"/>
      <c r="F53" s="16"/>
      <c r="G53" s="16"/>
      <c r="H53" s="16"/>
      <c r="I53" s="16"/>
    </row>
    <row r="54" spans="1:9" ht="23.25" x14ac:dyDescent="0.25">
      <c r="A54" s="5" t="s">
        <v>139</v>
      </c>
      <c r="B54" s="16"/>
      <c r="C54" s="16"/>
      <c r="D54" s="16"/>
      <c r="E54" s="16"/>
      <c r="F54" s="16"/>
      <c r="G54" s="16"/>
      <c r="H54" s="16"/>
      <c r="I54" s="16"/>
    </row>
    <row r="55" spans="1:9" x14ac:dyDescent="0.25">
      <c r="A55" s="5" t="s">
        <v>141</v>
      </c>
      <c r="B55" s="16"/>
      <c r="C55" s="16"/>
      <c r="D55" s="16"/>
      <c r="E55" s="16"/>
      <c r="F55" s="16"/>
      <c r="G55" s="16"/>
      <c r="H55" s="16"/>
      <c r="I55" s="16"/>
    </row>
    <row r="56" spans="1:9" x14ac:dyDescent="0.25">
      <c r="A56" s="5" t="s">
        <v>143</v>
      </c>
      <c r="B56" s="16"/>
      <c r="C56" s="16"/>
      <c r="D56" s="16"/>
      <c r="E56" s="16"/>
      <c r="F56" s="16"/>
      <c r="G56" s="16"/>
      <c r="H56" s="16"/>
      <c r="I56" s="16"/>
    </row>
    <row r="57" spans="1:9" x14ac:dyDescent="0.25">
      <c r="A57" s="5" t="s">
        <v>145</v>
      </c>
      <c r="B57" s="16"/>
      <c r="C57" s="16"/>
      <c r="D57" s="16"/>
      <c r="E57" s="16"/>
      <c r="F57" s="16"/>
      <c r="G57" s="16"/>
      <c r="H57" s="16"/>
      <c r="I57" s="16"/>
    </row>
    <row r="58" spans="1:9" ht="23.25" x14ac:dyDescent="0.25">
      <c r="A58" s="5" t="s">
        <v>148</v>
      </c>
      <c r="B58" s="16"/>
      <c r="C58" s="16"/>
      <c r="D58" s="16"/>
      <c r="E58" s="16"/>
      <c r="F58" s="16"/>
      <c r="G58" s="16"/>
      <c r="H58" s="16"/>
      <c r="I58" s="16"/>
    </row>
    <row r="59" spans="1:9" ht="23.25" x14ac:dyDescent="0.25">
      <c r="A59" s="5" t="s">
        <v>150</v>
      </c>
      <c r="B59" s="16"/>
      <c r="C59" s="16"/>
      <c r="D59" s="16"/>
      <c r="E59" s="16"/>
      <c r="F59" s="16"/>
      <c r="G59" s="16"/>
      <c r="H59" s="16"/>
      <c r="I59" s="16"/>
    </row>
    <row r="60" spans="1:9" ht="23.25" x14ac:dyDescent="0.25">
      <c r="A60" s="5" t="s">
        <v>152</v>
      </c>
      <c r="B60" s="16"/>
      <c r="C60" s="16"/>
      <c r="D60" s="16"/>
      <c r="E60" s="16"/>
      <c r="F60" s="16"/>
      <c r="G60" s="16"/>
      <c r="H60" s="16"/>
      <c r="I60" s="16"/>
    </row>
    <row r="61" spans="1:9" x14ac:dyDescent="0.25">
      <c r="A61" s="5" t="s">
        <v>154</v>
      </c>
      <c r="B61" s="16"/>
      <c r="C61" s="16"/>
      <c r="D61" s="16"/>
      <c r="E61" s="16"/>
      <c r="F61" s="16"/>
      <c r="G61" s="16"/>
      <c r="H61" s="16"/>
      <c r="I61" s="16"/>
    </row>
    <row r="62" spans="1:9" x14ac:dyDescent="0.25">
      <c r="A62" s="5" t="s">
        <v>157</v>
      </c>
      <c r="B62" s="16"/>
      <c r="C62" s="16"/>
      <c r="D62" s="16"/>
      <c r="E62" s="16"/>
      <c r="F62" s="16"/>
      <c r="G62" s="16"/>
      <c r="H62" s="16"/>
      <c r="I62" s="16"/>
    </row>
    <row r="63" spans="1:9" x14ac:dyDescent="0.25">
      <c r="A63" s="5" t="s">
        <v>159</v>
      </c>
      <c r="B63" s="16"/>
      <c r="C63" s="16"/>
      <c r="D63" s="16"/>
      <c r="E63" s="16"/>
      <c r="F63" s="16"/>
      <c r="G63" s="16"/>
      <c r="H63" s="16"/>
      <c r="I63" s="16"/>
    </row>
    <row r="64" spans="1:9" x14ac:dyDescent="0.25">
      <c r="A64" s="5" t="s">
        <v>161</v>
      </c>
      <c r="B64" s="16"/>
      <c r="C64" s="16"/>
      <c r="D64" s="16"/>
      <c r="E64" s="16"/>
      <c r="F64" s="16"/>
      <c r="G64" s="16"/>
      <c r="H64" s="16"/>
      <c r="I64" s="16"/>
    </row>
    <row r="65" spans="1:9" ht="23.25" x14ac:dyDescent="0.25">
      <c r="A65" s="5" t="s">
        <v>163</v>
      </c>
      <c r="B65" s="16"/>
      <c r="C65" s="16"/>
      <c r="D65" s="16"/>
      <c r="E65" s="16"/>
      <c r="F65" s="16"/>
      <c r="G65" s="16"/>
      <c r="H65" s="16"/>
      <c r="I65" s="16"/>
    </row>
    <row r="66" spans="1:9" ht="25.5" customHeight="1" x14ac:dyDescent="0.25">
      <c r="A66" s="5" t="s">
        <v>165</v>
      </c>
      <c r="B66" s="16"/>
      <c r="C66" s="16"/>
      <c r="D66" s="16"/>
      <c r="E66" s="16"/>
      <c r="F66" s="16"/>
      <c r="G66" s="16"/>
      <c r="H66" s="16"/>
      <c r="I66" s="16"/>
    </row>
    <row r="67" spans="1:9" x14ac:dyDescent="0.25">
      <c r="A67" s="5" t="s">
        <v>167</v>
      </c>
      <c r="B67" s="16"/>
      <c r="C67" s="16"/>
      <c r="D67" s="16"/>
      <c r="E67" s="16"/>
      <c r="F67" s="16"/>
      <c r="G67" s="16"/>
      <c r="H67" s="16"/>
      <c r="I67" s="16"/>
    </row>
    <row r="68" spans="1:9" x14ac:dyDescent="0.25">
      <c r="A68" s="5" t="s">
        <v>170</v>
      </c>
      <c r="B68" s="16"/>
      <c r="C68" s="16"/>
      <c r="D68" s="16"/>
      <c r="E68" s="16"/>
      <c r="F68" s="16"/>
      <c r="G68" s="16"/>
      <c r="H68" s="16"/>
      <c r="I68" s="16"/>
    </row>
    <row r="69" spans="1:9" x14ac:dyDescent="0.25">
      <c r="A69" s="54" t="s">
        <v>172</v>
      </c>
      <c r="B69" s="16"/>
      <c r="C69" s="16"/>
      <c r="D69" s="16"/>
      <c r="E69" s="16"/>
      <c r="F69" s="16"/>
      <c r="G69" s="16"/>
      <c r="H69" s="16"/>
      <c r="I69" s="16"/>
    </row>
    <row r="70" spans="1:9" x14ac:dyDescent="0.25">
      <c r="A70" s="54" t="s">
        <v>174</v>
      </c>
      <c r="B70" s="16"/>
      <c r="C70" s="16"/>
      <c r="D70" s="16"/>
      <c r="E70" s="16"/>
      <c r="F70" s="16"/>
      <c r="G70" s="16"/>
      <c r="H70" s="16"/>
      <c r="I70" s="16"/>
    </row>
    <row r="71" spans="1:9" x14ac:dyDescent="0.25">
      <c r="A71" s="55" t="s">
        <v>177</v>
      </c>
      <c r="B71" s="16"/>
      <c r="C71" s="16"/>
      <c r="D71" s="16"/>
      <c r="E71" s="16"/>
      <c r="F71" s="16"/>
      <c r="G71" s="16"/>
      <c r="H71" s="16"/>
      <c r="I71" s="16"/>
    </row>
    <row r="72" spans="1:9" x14ac:dyDescent="0.25">
      <c r="A72" s="56" t="s">
        <v>157</v>
      </c>
      <c r="B72" s="51"/>
      <c r="C72" s="50"/>
      <c r="D72" s="50"/>
      <c r="E72" s="50"/>
      <c r="F72" s="52"/>
      <c r="G72" s="53"/>
      <c r="H72" s="52"/>
      <c r="I72" s="52"/>
    </row>
    <row r="73" spans="1:9" ht="25.5" customHeight="1" x14ac:dyDescent="0.25">
      <c r="A73" s="43" t="s">
        <v>186</v>
      </c>
      <c r="B73" s="25"/>
      <c r="C73" s="25"/>
      <c r="D73" s="25"/>
      <c r="E73" s="25"/>
      <c r="F73" s="32"/>
      <c r="G73" s="42"/>
      <c r="H73" s="42"/>
      <c r="I73" s="32"/>
    </row>
    <row r="74" spans="1:9" x14ac:dyDescent="0.25">
      <c r="A74" s="24" t="s">
        <v>190</v>
      </c>
      <c r="B74" s="16"/>
      <c r="C74" s="16"/>
      <c r="D74" s="16"/>
      <c r="E74" s="16"/>
      <c r="F74" s="16"/>
      <c r="G74" s="16"/>
      <c r="H74" s="16"/>
      <c r="I74" s="16"/>
    </row>
    <row r="75" spans="1:9" ht="121.5" customHeight="1" x14ac:dyDescent="0.25">
      <c r="A75" s="208" t="s">
        <v>196</v>
      </c>
      <c r="B75" s="85" t="s">
        <v>251</v>
      </c>
      <c r="C75" s="87" t="s">
        <v>252</v>
      </c>
      <c r="D75" s="84" t="s">
        <v>253</v>
      </c>
      <c r="E75" s="90" t="s">
        <v>254</v>
      </c>
      <c r="F75" s="211" t="s">
        <v>255</v>
      </c>
      <c r="G75" s="211" t="s">
        <v>256</v>
      </c>
      <c r="H75" s="214" t="s">
        <v>257</v>
      </c>
      <c r="I75" s="211" t="s">
        <v>258</v>
      </c>
    </row>
    <row r="76" spans="1:9" ht="109.5" customHeight="1" x14ac:dyDescent="0.25">
      <c r="A76" s="209"/>
      <c r="B76" s="85" t="s">
        <v>259</v>
      </c>
      <c r="C76" s="84" t="s">
        <v>260</v>
      </c>
      <c r="D76" s="89" t="s">
        <v>261</v>
      </c>
      <c r="E76" s="90" t="s">
        <v>262</v>
      </c>
      <c r="F76" s="212"/>
      <c r="G76" s="212"/>
      <c r="H76" s="215"/>
      <c r="I76" s="212"/>
    </row>
    <row r="77" spans="1:9" ht="128.25" customHeight="1" x14ac:dyDescent="0.25">
      <c r="A77" s="209"/>
      <c r="B77" s="83" t="s">
        <v>263</v>
      </c>
      <c r="C77" s="84" t="s">
        <v>264</v>
      </c>
      <c r="D77" s="86" t="s">
        <v>265</v>
      </c>
      <c r="E77" s="90" t="s">
        <v>266</v>
      </c>
      <c r="F77" s="212"/>
      <c r="G77" s="212"/>
      <c r="H77" s="215"/>
      <c r="I77" s="212"/>
    </row>
    <row r="78" spans="1:9" ht="65.25" customHeight="1" x14ac:dyDescent="0.25">
      <c r="A78" s="209"/>
      <c r="B78" s="217" t="s">
        <v>267</v>
      </c>
      <c r="C78" s="84" t="s">
        <v>268</v>
      </c>
      <c r="D78" s="90" t="s">
        <v>269</v>
      </c>
      <c r="E78" s="90" t="s">
        <v>270</v>
      </c>
      <c r="F78" s="212"/>
      <c r="G78" s="212"/>
      <c r="H78" s="215"/>
      <c r="I78" s="212"/>
    </row>
    <row r="79" spans="1:9" ht="47.25" customHeight="1" x14ac:dyDescent="0.25">
      <c r="A79" s="210"/>
      <c r="B79" s="218"/>
      <c r="C79" s="84" t="s">
        <v>271</v>
      </c>
      <c r="D79" s="90" t="s">
        <v>272</v>
      </c>
      <c r="E79" s="90" t="s">
        <v>273</v>
      </c>
      <c r="F79" s="213"/>
      <c r="G79" s="213"/>
      <c r="H79" s="216"/>
      <c r="I79" s="213"/>
    </row>
    <row r="80" spans="1:9" x14ac:dyDescent="0.25">
      <c r="A80" s="44" t="s">
        <v>274</v>
      </c>
      <c r="B80" s="88"/>
      <c r="C80" s="83"/>
      <c r="D80" s="42"/>
      <c r="E80" s="80"/>
      <c r="F80" s="76"/>
      <c r="G80" s="76"/>
      <c r="H80" s="76"/>
      <c r="I80" s="76"/>
    </row>
    <row r="81" spans="1:9" x14ac:dyDescent="0.25">
      <c r="A81" s="60" t="s">
        <v>221</v>
      </c>
      <c r="B81" s="63"/>
      <c r="C81" s="57"/>
      <c r="D81" s="58"/>
      <c r="E81" s="81"/>
      <c r="F81" s="77"/>
      <c r="G81" s="77"/>
      <c r="H81" s="77"/>
      <c r="I81" s="77"/>
    </row>
    <row r="82" spans="1:9" ht="21.75" customHeight="1" x14ac:dyDescent="0.25">
      <c r="A82" s="65" t="s">
        <v>275</v>
      </c>
      <c r="B82" s="62"/>
      <c r="C82" s="66"/>
      <c r="D82" s="64"/>
      <c r="E82" s="82"/>
      <c r="F82" s="78"/>
      <c r="G82" s="61"/>
      <c r="H82" s="79"/>
      <c r="I82" s="67"/>
    </row>
    <row r="83" spans="1:9" x14ac:dyDescent="0.25">
      <c r="H83" s="59"/>
    </row>
  </sheetData>
  <autoFilter ref="A4:I82"/>
  <mergeCells count="8">
    <mergeCell ref="F2:I2"/>
    <mergeCell ref="B2:E2"/>
    <mergeCell ref="A75:A79"/>
    <mergeCell ref="F75:F79"/>
    <mergeCell ref="G75:G79"/>
    <mergeCell ref="H75:H79"/>
    <mergeCell ref="I75:I79"/>
    <mergeCell ref="B78:B79"/>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
  <sheetViews>
    <sheetView tabSelected="1" topLeftCell="AA9" zoomScale="80" zoomScaleNormal="80" workbookViewId="0">
      <selection activeCell="AY12" sqref="AY12:AY1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28.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4.28515625" customWidth="1"/>
    <col min="26" max="26" width="26.28515625" customWidth="1"/>
    <col min="27" max="27" width="42.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7.14062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139" customFormat="1" ht="16.5" customHeight="1" x14ac:dyDescent="0.25">
      <c r="A1" s="219"/>
      <c r="B1" s="220"/>
      <c r="C1" s="221" t="s">
        <v>276</v>
      </c>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2" t="s">
        <v>277</v>
      </c>
      <c r="BC1" s="222"/>
    </row>
    <row r="2" spans="1:61" s="139" customFormat="1" ht="16.5" customHeight="1" x14ac:dyDescent="0.25">
      <c r="A2" s="219"/>
      <c r="B2" s="220"/>
      <c r="C2" s="221" t="s">
        <v>278</v>
      </c>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2" t="s">
        <v>279</v>
      </c>
      <c r="BC2" s="222"/>
    </row>
    <row r="3" spans="1:61" s="139" customFormat="1" ht="16.5" customHeight="1" x14ac:dyDescent="0.25">
      <c r="A3" s="219"/>
      <c r="B3" s="220"/>
      <c r="C3" s="221" t="s">
        <v>280</v>
      </c>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2" t="s">
        <v>281</v>
      </c>
      <c r="BC3" s="222"/>
    </row>
    <row r="4" spans="1:61" s="139" customFormat="1" ht="16.5" customHeight="1" x14ac:dyDescent="0.25">
      <c r="A4" s="219"/>
      <c r="B4" s="220"/>
      <c r="C4" s="221" t="s">
        <v>282</v>
      </c>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2" t="s">
        <v>283</v>
      </c>
      <c r="BC4" s="222"/>
    </row>
    <row r="5" spans="1:61" s="143" customFormat="1" ht="102.75" customHeight="1" x14ac:dyDescent="0.25">
      <c r="A5" s="223" t="s">
        <v>284</v>
      </c>
      <c r="B5" s="223"/>
      <c r="C5" s="224" t="s">
        <v>285</v>
      </c>
      <c r="D5" s="225"/>
      <c r="E5" s="140" t="s">
        <v>286</v>
      </c>
      <c r="F5" s="141" t="s">
        <v>287</v>
      </c>
      <c r="G5" s="140" t="s">
        <v>0</v>
      </c>
      <c r="H5" s="142" t="s">
        <v>288</v>
      </c>
      <c r="I5" s="226" t="s">
        <v>289</v>
      </c>
      <c r="J5" s="227"/>
      <c r="K5" s="227"/>
      <c r="L5" s="227"/>
      <c r="M5" s="227"/>
      <c r="N5" s="227"/>
      <c r="O5" s="228"/>
      <c r="P5" s="229" t="s">
        <v>290</v>
      </c>
      <c r="Q5" s="230"/>
      <c r="R5" s="230"/>
      <c r="S5" s="230"/>
      <c r="T5" s="231"/>
      <c r="AS5" s="232"/>
      <c r="BB5" s="233"/>
      <c r="BC5" s="233"/>
    </row>
    <row r="6" spans="1:61" s="143" customFormat="1" ht="33.75" customHeight="1" x14ac:dyDescent="0.25">
      <c r="A6" s="234" t="s">
        <v>291</v>
      </c>
      <c r="B6" s="235"/>
      <c r="C6" s="236" t="s">
        <v>292</v>
      </c>
      <c r="D6" s="237"/>
      <c r="E6" s="237"/>
      <c r="F6" s="237"/>
      <c r="G6" s="237"/>
      <c r="H6" s="238"/>
      <c r="I6" s="226" t="s">
        <v>293</v>
      </c>
      <c r="J6" s="227"/>
      <c r="K6" s="227"/>
      <c r="L6" s="227"/>
      <c r="M6" s="227"/>
      <c r="N6" s="227"/>
      <c r="O6" s="228"/>
      <c r="P6" s="239">
        <v>2023</v>
      </c>
      <c r="Q6" s="239"/>
      <c r="R6" s="239"/>
      <c r="S6" s="239"/>
      <c r="T6" s="239"/>
      <c r="W6" s="144" t="s">
        <v>294</v>
      </c>
      <c r="X6" s="241"/>
      <c r="Y6" s="241"/>
      <c r="Z6" s="241"/>
      <c r="AA6" s="241"/>
      <c r="AB6" s="241"/>
      <c r="AC6" s="241"/>
      <c r="AD6" s="241"/>
      <c r="AE6" s="241"/>
      <c r="AF6" s="241"/>
      <c r="AG6" s="241"/>
      <c r="AH6" s="241"/>
      <c r="AI6" s="241"/>
      <c r="AJ6" s="145"/>
      <c r="AK6" s="145"/>
      <c r="AL6" s="145"/>
      <c r="AM6" s="145"/>
      <c r="AN6" s="146"/>
      <c r="AO6" s="147"/>
      <c r="AP6" s="147"/>
      <c r="AQ6" s="147"/>
      <c r="AS6" s="232"/>
      <c r="BB6" s="242"/>
      <c r="BC6" s="242"/>
    </row>
    <row r="7" spans="1:61" s="143" customFormat="1" ht="33.75" customHeight="1" x14ac:dyDescent="0.25">
      <c r="A7" s="243" t="s">
        <v>294</v>
      </c>
      <c r="B7" s="244"/>
      <c r="C7" s="244"/>
      <c r="D7" s="244"/>
      <c r="E7" s="244"/>
      <c r="F7" s="244"/>
      <c r="G7" s="244"/>
      <c r="H7" s="244"/>
      <c r="I7" s="244"/>
      <c r="J7" s="244"/>
      <c r="K7" s="244"/>
      <c r="L7" s="244"/>
      <c r="M7" s="244"/>
      <c r="N7" s="244"/>
      <c r="O7" s="244"/>
      <c r="P7" s="244"/>
      <c r="Q7" s="244"/>
      <c r="R7" s="244"/>
      <c r="S7" s="244"/>
      <c r="T7" s="244"/>
      <c r="U7" s="244"/>
      <c r="V7" s="245"/>
      <c r="W7" s="246" t="s">
        <v>295</v>
      </c>
      <c r="X7" s="247"/>
      <c r="Y7" s="247"/>
      <c r="Z7" s="247"/>
      <c r="AA7" s="247"/>
      <c r="AB7" s="247"/>
      <c r="AC7" s="247"/>
      <c r="AD7" s="247"/>
      <c r="AE7" s="247"/>
      <c r="AF7" s="247"/>
      <c r="AG7" s="247"/>
      <c r="AH7" s="247"/>
      <c r="AI7" s="247"/>
      <c r="AJ7" s="247"/>
      <c r="AK7" s="247"/>
      <c r="AL7" s="247"/>
      <c r="AM7" s="247"/>
      <c r="AN7" s="247"/>
      <c r="AO7" s="247"/>
      <c r="AP7" s="247"/>
      <c r="AQ7" s="247"/>
      <c r="AR7" s="247"/>
      <c r="AS7" s="248"/>
      <c r="AT7" s="223" t="s">
        <v>296</v>
      </c>
      <c r="AU7" s="223"/>
      <c r="AV7" s="223"/>
      <c r="AW7" s="223"/>
      <c r="AX7" s="223"/>
      <c r="AY7" s="223"/>
      <c r="AZ7" s="223"/>
      <c r="BA7" s="223"/>
      <c r="BB7" s="223"/>
      <c r="BC7" s="223"/>
    </row>
    <row r="8" spans="1:61" s="143" customFormat="1" ht="33" customHeight="1" x14ac:dyDescent="0.25">
      <c r="A8" s="223" t="s">
        <v>297</v>
      </c>
      <c r="B8" s="223"/>
      <c r="C8" s="223"/>
      <c r="D8" s="223"/>
      <c r="E8" s="223"/>
      <c r="F8" s="223"/>
      <c r="G8" s="223"/>
      <c r="H8" s="223"/>
      <c r="I8" s="223"/>
      <c r="J8" s="223" t="s">
        <v>298</v>
      </c>
      <c r="K8" s="223"/>
      <c r="L8" s="223"/>
      <c r="M8" s="223"/>
      <c r="N8" s="223"/>
      <c r="O8" s="223"/>
      <c r="P8" s="223"/>
      <c r="Q8" s="223"/>
      <c r="R8" s="223"/>
      <c r="S8" s="223"/>
      <c r="T8" s="223"/>
      <c r="U8" s="223"/>
      <c r="V8" s="223"/>
      <c r="W8" s="249" t="s">
        <v>299</v>
      </c>
      <c r="X8" s="249"/>
      <c r="Y8" s="249"/>
      <c r="Z8" s="249"/>
      <c r="AA8" s="249"/>
      <c r="AB8" s="250" t="s">
        <v>300</v>
      </c>
      <c r="AC8" s="250"/>
      <c r="AD8" s="250"/>
      <c r="AE8" s="250"/>
      <c r="AF8" s="250"/>
      <c r="AG8" s="250"/>
      <c r="AH8" s="250"/>
      <c r="AI8" s="250"/>
      <c r="AJ8" s="250"/>
      <c r="AK8" s="250"/>
      <c r="AL8" s="250"/>
      <c r="AM8" s="250"/>
      <c r="AN8" s="250"/>
      <c r="AO8" s="250"/>
      <c r="AP8" s="250"/>
      <c r="AQ8" s="250"/>
      <c r="AR8" s="250"/>
      <c r="AS8" s="250"/>
      <c r="AT8" s="223"/>
      <c r="AU8" s="223"/>
      <c r="AV8" s="223"/>
      <c r="AW8" s="223"/>
      <c r="AX8" s="223"/>
      <c r="AY8" s="223"/>
      <c r="AZ8" s="223"/>
      <c r="BA8" s="223"/>
      <c r="BB8" s="223"/>
      <c r="BC8" s="223"/>
    </row>
    <row r="9" spans="1:61" s="151" customFormat="1" ht="33" customHeight="1" x14ac:dyDescent="0.25">
      <c r="A9" s="223"/>
      <c r="B9" s="223"/>
      <c r="C9" s="223"/>
      <c r="D9" s="223"/>
      <c r="E9" s="223"/>
      <c r="F9" s="223"/>
      <c r="G9" s="223"/>
      <c r="H9" s="223"/>
      <c r="I9" s="223"/>
      <c r="J9" s="240" t="s">
        <v>301</v>
      </c>
      <c r="K9" s="240" t="s">
        <v>302</v>
      </c>
      <c r="L9" s="240" t="s">
        <v>303</v>
      </c>
      <c r="M9" s="240" t="s">
        <v>304</v>
      </c>
      <c r="N9" s="240" t="s">
        <v>305</v>
      </c>
      <c r="O9" s="240" t="s">
        <v>306</v>
      </c>
      <c r="P9" s="240" t="s">
        <v>307</v>
      </c>
      <c r="Q9" s="240" t="s">
        <v>308</v>
      </c>
      <c r="R9" s="240" t="s">
        <v>309</v>
      </c>
      <c r="S9" s="240" t="s">
        <v>310</v>
      </c>
      <c r="T9" s="240" t="s">
        <v>311</v>
      </c>
      <c r="U9" s="240" t="s">
        <v>312</v>
      </c>
      <c r="V9" s="240" t="s">
        <v>313</v>
      </c>
      <c r="W9" s="249"/>
      <c r="X9" s="249"/>
      <c r="Y9" s="249"/>
      <c r="Z9" s="249"/>
      <c r="AA9" s="249"/>
      <c r="AB9" s="252" t="s">
        <v>314</v>
      </c>
      <c r="AC9" s="252"/>
      <c r="AD9" s="252"/>
      <c r="AE9" s="252"/>
      <c r="AF9" s="252"/>
      <c r="AG9" s="252"/>
      <c r="AH9" s="252"/>
      <c r="AI9" s="252"/>
      <c r="AJ9" s="253" t="s">
        <v>315</v>
      </c>
      <c r="AK9" s="150"/>
      <c r="AL9" s="253" t="s">
        <v>316</v>
      </c>
      <c r="AM9" s="253" t="s">
        <v>317</v>
      </c>
      <c r="AN9" s="251" t="s">
        <v>318</v>
      </c>
      <c r="AO9" s="251" t="s">
        <v>319</v>
      </c>
      <c r="AP9" s="253" t="s">
        <v>320</v>
      </c>
      <c r="AQ9" s="251" t="s">
        <v>321</v>
      </c>
      <c r="AR9" s="251" t="s">
        <v>322</v>
      </c>
      <c r="AS9" s="251" t="s">
        <v>323</v>
      </c>
      <c r="AT9" s="223"/>
      <c r="AU9" s="223"/>
      <c r="AV9" s="223"/>
      <c r="AW9" s="223"/>
      <c r="AX9" s="223"/>
      <c r="AY9" s="223"/>
      <c r="AZ9" s="223"/>
      <c r="BA9" s="223"/>
      <c r="BB9" s="223"/>
      <c r="BC9" s="223"/>
      <c r="BI9" s="151" t="s">
        <v>324</v>
      </c>
    </row>
    <row r="10" spans="1:61" s="151" customFormat="1" ht="49.5" customHeight="1" x14ac:dyDescent="0.25">
      <c r="A10" s="252" t="s">
        <v>325</v>
      </c>
      <c r="B10" s="252" t="s">
        <v>326</v>
      </c>
      <c r="C10" s="252" t="s">
        <v>327</v>
      </c>
      <c r="D10" s="252" t="s">
        <v>328</v>
      </c>
      <c r="E10" s="252" t="s">
        <v>329</v>
      </c>
      <c r="F10" s="252" t="s">
        <v>330</v>
      </c>
      <c r="G10" s="252"/>
      <c r="H10" s="252"/>
      <c r="I10" s="252"/>
      <c r="J10" s="240"/>
      <c r="K10" s="240"/>
      <c r="L10" s="240"/>
      <c r="M10" s="240"/>
      <c r="N10" s="240"/>
      <c r="O10" s="240"/>
      <c r="P10" s="240"/>
      <c r="Q10" s="240"/>
      <c r="R10" s="240"/>
      <c r="S10" s="240"/>
      <c r="T10" s="240"/>
      <c r="U10" s="240"/>
      <c r="V10" s="240"/>
      <c r="W10" s="249"/>
      <c r="X10" s="249"/>
      <c r="Y10" s="249"/>
      <c r="Z10" s="249"/>
      <c r="AA10" s="249"/>
      <c r="AB10" s="253" t="s">
        <v>331</v>
      </c>
      <c r="AC10" s="253"/>
      <c r="AD10" s="253"/>
      <c r="AE10" s="253"/>
      <c r="AF10" s="253"/>
      <c r="AG10" s="253" t="s">
        <v>332</v>
      </c>
      <c r="AH10" s="253"/>
      <c r="AI10" s="253"/>
      <c r="AJ10" s="253"/>
      <c r="AK10" s="150"/>
      <c r="AL10" s="253"/>
      <c r="AM10" s="253"/>
      <c r="AN10" s="251"/>
      <c r="AO10" s="251"/>
      <c r="AP10" s="253"/>
      <c r="AQ10" s="251"/>
      <c r="AR10" s="251"/>
      <c r="AS10" s="251"/>
      <c r="AT10" s="284" t="s">
        <v>333</v>
      </c>
      <c r="AU10" s="284" t="s">
        <v>334</v>
      </c>
      <c r="AV10" s="284" t="s">
        <v>335</v>
      </c>
      <c r="AW10" s="284" t="s">
        <v>336</v>
      </c>
      <c r="AX10" s="307" t="s">
        <v>337</v>
      </c>
      <c r="AY10" s="307"/>
      <c r="AZ10" s="307"/>
      <c r="BA10" s="252" t="s">
        <v>338</v>
      </c>
      <c r="BB10" s="252" t="s">
        <v>339</v>
      </c>
      <c r="BC10" s="252" t="s">
        <v>340</v>
      </c>
      <c r="BI10" s="151" t="s">
        <v>341</v>
      </c>
    </row>
    <row r="11" spans="1:61" s="151" customFormat="1" ht="57.75" customHeight="1" x14ac:dyDescent="0.25">
      <c r="A11" s="252"/>
      <c r="B11" s="252"/>
      <c r="C11" s="252"/>
      <c r="D11" s="252"/>
      <c r="E11" s="252"/>
      <c r="F11" s="152" t="s">
        <v>342</v>
      </c>
      <c r="G11" s="152" t="s">
        <v>343</v>
      </c>
      <c r="H11" s="152" t="s">
        <v>344</v>
      </c>
      <c r="I11" s="152" t="s">
        <v>345</v>
      </c>
      <c r="J11" s="240"/>
      <c r="K11" s="240"/>
      <c r="L11" s="240"/>
      <c r="M11" s="240"/>
      <c r="N11" s="240"/>
      <c r="O11" s="240"/>
      <c r="P11" s="240"/>
      <c r="Q11" s="240"/>
      <c r="R11" s="240"/>
      <c r="S11" s="240"/>
      <c r="T11" s="240"/>
      <c r="U11" s="240"/>
      <c r="V11" s="240"/>
      <c r="W11" s="149" t="s">
        <v>346</v>
      </c>
      <c r="X11" s="149" t="s">
        <v>347</v>
      </c>
      <c r="Y11" s="149" t="s">
        <v>348</v>
      </c>
      <c r="Z11" s="149" t="s">
        <v>349</v>
      </c>
      <c r="AA11" s="148" t="s">
        <v>350</v>
      </c>
      <c r="AB11" s="153" t="s">
        <v>351</v>
      </c>
      <c r="AC11" s="149" t="s">
        <v>352</v>
      </c>
      <c r="AD11" s="149" t="s">
        <v>353</v>
      </c>
      <c r="AE11" s="153" t="s">
        <v>354</v>
      </c>
      <c r="AF11" s="149" t="s">
        <v>355</v>
      </c>
      <c r="AG11" s="149" t="s">
        <v>356</v>
      </c>
      <c r="AH11" s="149" t="s">
        <v>357</v>
      </c>
      <c r="AI11" s="149" t="s">
        <v>358</v>
      </c>
      <c r="AJ11" s="150" t="s">
        <v>359</v>
      </c>
      <c r="AK11" s="150"/>
      <c r="AL11" s="150" t="s">
        <v>360</v>
      </c>
      <c r="AM11" s="150" t="s">
        <v>361</v>
      </c>
      <c r="AN11" s="251"/>
      <c r="AO11" s="251"/>
      <c r="AP11" s="253"/>
      <c r="AQ11" s="251"/>
      <c r="AR11" s="251"/>
      <c r="AS11" s="251"/>
      <c r="AT11" s="285"/>
      <c r="AU11" s="285"/>
      <c r="AV11" s="285"/>
      <c r="AW11" s="285"/>
      <c r="AX11" s="148" t="s">
        <v>362</v>
      </c>
      <c r="AY11" s="148" t="s">
        <v>363</v>
      </c>
      <c r="AZ11" s="148" t="s">
        <v>364</v>
      </c>
      <c r="BA11" s="252"/>
      <c r="BB11" s="252"/>
      <c r="BC11" s="252"/>
      <c r="BF11" s="21"/>
      <c r="BI11" s="151" t="s">
        <v>365</v>
      </c>
    </row>
    <row r="12" spans="1:61" s="158" customFormat="1" ht="140.25" customHeight="1" x14ac:dyDescent="0.25">
      <c r="A12" s="272" t="s">
        <v>366</v>
      </c>
      <c r="B12" s="275" t="s">
        <v>367</v>
      </c>
      <c r="C12" s="275" t="s">
        <v>368</v>
      </c>
      <c r="D12" s="275" t="s">
        <v>369</v>
      </c>
      <c r="E12" s="278" t="str">
        <f>+CONCATENATE(B12," ",C12," ",D12)</f>
        <v xml:space="preserve">Posibilidad de perdida economica y reputacional 
Por demora en la aplicación de las novedades en los estados de cuenta  solicitadas por los clientes externos. (Ajustes en los estados de cuenta, Aplicación de actos administrativos) 
Debido a fallas y /o demoras en la transferencia de las solicitudes por parte del cliente interno y  documentos de soporte de las solicitudes del contribuyente incompletos.            </v>
      </c>
      <c r="F12" s="272" t="s">
        <v>370</v>
      </c>
      <c r="G12" s="281"/>
      <c r="H12" s="281" t="s">
        <v>371</v>
      </c>
      <c r="I12" s="292" t="str">
        <f>+G12&amp;H12</f>
        <v>Procesos</v>
      </c>
      <c r="J12" s="295">
        <v>250</v>
      </c>
      <c r="K12" s="263" t="str">
        <f>IF(J12&lt;=0,"",IF(J12&lt;=2,"Muy Baja",IF(J12&lt;=24,"Baja",IF(J12&lt;=500,"Media",IF(J12&lt;=5000,"Alta","Muy Alta")))))</f>
        <v>Media</v>
      </c>
      <c r="L12" s="257">
        <f>IF(K12="","",IF(K12="Muy Baja",0.2,IF(K12="Baja",0.4,IF(K12="Media",0.6,IF(K12="Alta",0.8,IF(K12="Muy Alta",1,))))))</f>
        <v>0.6</v>
      </c>
      <c r="M12" s="254" t="s">
        <v>372</v>
      </c>
      <c r="N12" s="257">
        <f>IF(M12="","",IF(M12="menor a 10 SMLMV",0.2,IF(M12="ENTRE 10 Y 50 SMLMV",0.4,IF(M12="entre 50 y 100 SMLMV",0.6,IF(M12="entre 100 y 500 SMLMV",0.8,IF(M12="Mayor a 500 SMLMV",1,))))))</f>
        <v>0.6</v>
      </c>
      <c r="O12" s="263" t="str">
        <f>IF(N12&lt;=0,"",IF(N12&lt;=20%,"Leve",IF(N12&lt;=40%,"Menor",IF(N12&lt;=60%,"Moderado",IF(N12&lt;=80%,"Mayor","Catastrofico")))))</f>
        <v>Moderado</v>
      </c>
      <c r="P12" s="260" t="s">
        <v>373</v>
      </c>
      <c r="Q12" s="22" t="s">
        <v>324</v>
      </c>
      <c r="R12" s="263" t="str">
        <f>IF(S12&lt;=0,"",IF(S12&lt;=20%,"Leve",IF(S12&lt;=40%,"Menor",IF(S12&lt;=60%,"Moderado",IF(S12&lt;=80%,"Mayor","Catastrofico")))))</f>
        <v>Moderado</v>
      </c>
      <c r="S12" s="257">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0.6</v>
      </c>
      <c r="T12" s="263" t="str">
        <f>IF(U12&lt;=0,"",IF(U12&lt;=20%,"Leve",IF(U12&lt;=40%,"Menor",IF(U12&lt;=60%,"Moderado",IF(U12&lt;=80%,"Mayor","Catastrofico")))))</f>
        <v>Moderado</v>
      </c>
      <c r="U12" s="266">
        <f>+S12</f>
        <v>0.6</v>
      </c>
      <c r="V12" s="286"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155">
        <v>1</v>
      </c>
      <c r="X12" s="7" t="s">
        <v>374</v>
      </c>
      <c r="Y12" s="7" t="s">
        <v>375</v>
      </c>
      <c r="Z12" s="7" t="s">
        <v>376</v>
      </c>
      <c r="AA12" s="157" t="str">
        <f>+CONCATENATE(X12," ",Y12," ",Z12)</f>
        <v xml:space="preserve">
Profesional Especializado, Código
222 Grado 41. Promover tanto el uso de procedimientos, formatos e instructivos del subproceso, así como el uso de los servicios tributarios en línea, con el fin de minimizar el número de solicitudes incompletas de los contribuyentes y hacer más dinámicos los procesos. Diario </v>
      </c>
      <c r="AB12" s="8" t="s">
        <v>377</v>
      </c>
      <c r="AC12" s="154">
        <f>IF(AB12="","",IF(AB12="Preventivo",0.25,IF(AB12="Detectivo",0.15,IF(AB12="Correctivo",0.1,))))</f>
        <v>0.25</v>
      </c>
      <c r="AD12" s="9" t="s">
        <v>378</v>
      </c>
      <c r="AE12" s="8" t="s">
        <v>379</v>
      </c>
      <c r="AF12" s="154">
        <f>IF(AE12="","",IF(AE12="Manual",0.15,IF(AE12="Automatico",0.25,)))</f>
        <v>0.15</v>
      </c>
      <c r="AG12" s="10" t="s">
        <v>380</v>
      </c>
      <c r="AH12" s="10" t="s">
        <v>381</v>
      </c>
      <c r="AI12" s="10" t="s">
        <v>382</v>
      </c>
      <c r="AJ12" s="9">
        <f>+AC12+AF12</f>
        <v>0.4</v>
      </c>
      <c r="AK12" s="9">
        <f>+L12*AJ12</f>
        <v>0.24</v>
      </c>
      <c r="AL12" s="9">
        <f>+L12-AK12</f>
        <v>0.36</v>
      </c>
      <c r="AM12" s="9">
        <v>0.6</v>
      </c>
      <c r="AN12" s="289">
        <f>+AL16</f>
        <v>0.216</v>
      </c>
      <c r="AO12" s="263" t="str">
        <f>IF(AN12&lt;=0,"",IF(AN12&lt;=20%,"Muy Baja",IF(AN12&lt;=40%,"Baja",IF(AN12&lt;=60%,"Media",IF(AN12&lt;=80%,"Alta","Muy Alta")))))</f>
        <v>Baja</v>
      </c>
      <c r="AP12" s="289">
        <f>+AM16</f>
        <v>0.6</v>
      </c>
      <c r="AQ12" s="263" t="str">
        <f>IF(AP12&lt;=0,"",IF(AP12&lt;=20%,"Leve",IF(AP12&lt;=40%,"Menor",IF(AP12&lt;=60%,"Moderado",IF(AP12&lt;=80%,"Mayor","Catastrofico")))))</f>
        <v>Moderado</v>
      </c>
      <c r="AR12" s="286"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Moderado</v>
      </c>
      <c r="AS12" s="254" t="s">
        <v>383</v>
      </c>
      <c r="AT12" s="300" t="s">
        <v>384</v>
      </c>
      <c r="AU12" s="303" t="s">
        <v>374</v>
      </c>
      <c r="AV12" s="306">
        <v>44928</v>
      </c>
      <c r="AW12" s="306">
        <v>45291</v>
      </c>
      <c r="AX12" s="269"/>
      <c r="AY12" s="269"/>
      <c r="AZ12" s="269"/>
      <c r="BA12" s="269"/>
      <c r="BB12" s="269"/>
      <c r="BC12" s="269"/>
      <c r="BE12" s="159" t="str">
        <f>IF(BD12="","",IF(BD12="Muy Baja",0.2,IF(BD12="Baja",0.4,IF(BD12="Media",0.6,IF(BD12="Alta",0.8,IF(BD12="Muy Alta",1,))))))</f>
        <v/>
      </c>
      <c r="BF12" s="298" t="s">
        <v>385</v>
      </c>
      <c r="BG12" s="299"/>
      <c r="BI12" s="151" t="s">
        <v>386</v>
      </c>
    </row>
    <row r="13" spans="1:61" s="158" customFormat="1" ht="93.75" customHeight="1" x14ac:dyDescent="0.25">
      <c r="A13" s="273"/>
      <c r="B13" s="276"/>
      <c r="C13" s="276"/>
      <c r="D13" s="276"/>
      <c r="E13" s="279"/>
      <c r="F13" s="273"/>
      <c r="G13" s="282"/>
      <c r="H13" s="282"/>
      <c r="I13" s="293"/>
      <c r="J13" s="296"/>
      <c r="K13" s="264"/>
      <c r="L13" s="258"/>
      <c r="M13" s="255"/>
      <c r="N13" s="258"/>
      <c r="O13" s="264"/>
      <c r="P13" s="261"/>
      <c r="Q13" s="22" t="s">
        <v>341</v>
      </c>
      <c r="R13" s="264"/>
      <c r="S13" s="258"/>
      <c r="T13" s="264"/>
      <c r="U13" s="267"/>
      <c r="V13" s="287"/>
      <c r="W13" s="155">
        <v>2</v>
      </c>
      <c r="X13" s="7" t="s">
        <v>374</v>
      </c>
      <c r="Y13" s="7" t="s">
        <v>387</v>
      </c>
      <c r="Z13" s="7" t="s">
        <v>376</v>
      </c>
      <c r="AA13" s="157" t="str">
        <f>+CONCATENATE(X13," ",Y13," ",Z13)</f>
        <v xml:space="preserve">
Profesional Especializado, Código
222 Grado 41. Revisar el registro y reparto de las solicitudes de clientes externos e internos en el Formato de Seguimiento de Correspondencia SIGOB GHAGT01-F005.         Diario </v>
      </c>
      <c r="AB13" s="8" t="s">
        <v>377</v>
      </c>
      <c r="AC13" s="154">
        <f>IF(AB13="","",IF(AB13="Preventivo",0.25,IF(AB13="Detectivo",0.15,IF(AB13="Correctivo",0.1,))))</f>
        <v>0.25</v>
      </c>
      <c r="AD13" s="9" t="s">
        <v>378</v>
      </c>
      <c r="AE13" s="8" t="s">
        <v>379</v>
      </c>
      <c r="AF13" s="154">
        <f>IF(AE13="","",IF(AE13="Manual",0.15,IF(AE13="Automatico",0.25,)))</f>
        <v>0.15</v>
      </c>
      <c r="AG13" s="10" t="s">
        <v>380</v>
      </c>
      <c r="AH13" s="10" t="s">
        <v>381</v>
      </c>
      <c r="AI13" s="10" t="s">
        <v>382</v>
      </c>
      <c r="AJ13" s="9">
        <f>+AC13+AF13</f>
        <v>0.4</v>
      </c>
      <c r="AK13" s="9">
        <f>+AL12*AJ13</f>
        <v>0.14399999999999999</v>
      </c>
      <c r="AL13" s="9">
        <f>+AL12-AK13</f>
        <v>0.216</v>
      </c>
      <c r="AM13" s="9">
        <v>0.6</v>
      </c>
      <c r="AN13" s="290"/>
      <c r="AO13" s="264"/>
      <c r="AP13" s="290"/>
      <c r="AQ13" s="264"/>
      <c r="AR13" s="287"/>
      <c r="AS13" s="255"/>
      <c r="AT13" s="301"/>
      <c r="AU13" s="304"/>
      <c r="AV13" s="304"/>
      <c r="AW13" s="304"/>
      <c r="AX13" s="270"/>
      <c r="AY13" s="270"/>
      <c r="AZ13" s="270"/>
      <c r="BA13" s="270"/>
      <c r="BB13" s="270"/>
      <c r="BC13" s="270"/>
      <c r="BE13" s="160"/>
      <c r="BF13"/>
      <c r="BI13" s="151" t="s">
        <v>388</v>
      </c>
    </row>
    <row r="14" spans="1:61" s="158" customFormat="1" ht="35.25" customHeight="1" x14ac:dyDescent="0.25">
      <c r="A14" s="273"/>
      <c r="B14" s="276"/>
      <c r="C14" s="276"/>
      <c r="D14" s="276"/>
      <c r="E14" s="279"/>
      <c r="F14" s="273"/>
      <c r="G14" s="282"/>
      <c r="H14" s="282"/>
      <c r="I14" s="293"/>
      <c r="J14" s="296"/>
      <c r="K14" s="264"/>
      <c r="L14" s="258"/>
      <c r="M14" s="255"/>
      <c r="N14" s="258"/>
      <c r="O14" s="264"/>
      <c r="P14" s="261"/>
      <c r="Q14" s="22" t="s">
        <v>373</v>
      </c>
      <c r="R14" s="264"/>
      <c r="S14" s="258"/>
      <c r="T14" s="264"/>
      <c r="U14" s="267"/>
      <c r="V14" s="287"/>
      <c r="W14" s="155">
        <v>3</v>
      </c>
      <c r="X14" s="156"/>
      <c r="Y14" s="156"/>
      <c r="Z14" s="156"/>
      <c r="AA14" s="157" t="str">
        <f t="shared" ref="AA14:AA15" si="0">+CONCATENATE(X14," ",Y14," ",Z14)</f>
        <v xml:space="preserve">  </v>
      </c>
      <c r="AB14" s="161" t="s">
        <v>389</v>
      </c>
      <c r="AC14" s="154">
        <f>IF(AB14="","",IF(AB14="Preventivo",0.25,IF(AB14="Detectivo",0.15,IF(AB14="Correctivo",0.1,))))</f>
        <v>0</v>
      </c>
      <c r="AD14" s="9" t="s">
        <v>390</v>
      </c>
      <c r="AE14" s="161" t="s">
        <v>389</v>
      </c>
      <c r="AF14" s="154">
        <f t="shared" ref="AF14:AF16" si="1">IF(AE14="","",IF(AE14="Manual",0.15,IF(AE14="Automatico",0.25,)))</f>
        <v>0</v>
      </c>
      <c r="AG14" s="162"/>
      <c r="AH14" s="162"/>
      <c r="AI14" s="162"/>
      <c r="AJ14" s="9">
        <f>+AC14+AF14</f>
        <v>0</v>
      </c>
      <c r="AK14" s="9">
        <f t="shared" ref="AK14:AK16" si="2">+AL13*AJ14</f>
        <v>0</v>
      </c>
      <c r="AL14" s="9">
        <f t="shared" ref="AL14:AL16" si="3">+AL13-AK14</f>
        <v>0.216</v>
      </c>
      <c r="AM14" s="9">
        <v>0.6</v>
      </c>
      <c r="AN14" s="290"/>
      <c r="AO14" s="264"/>
      <c r="AP14" s="290"/>
      <c r="AQ14" s="264"/>
      <c r="AR14" s="287"/>
      <c r="AS14" s="255"/>
      <c r="AT14" s="301"/>
      <c r="AU14" s="304"/>
      <c r="AV14" s="304"/>
      <c r="AW14" s="304"/>
      <c r="AX14" s="270"/>
      <c r="AY14" s="270"/>
      <c r="AZ14" s="270"/>
      <c r="BA14" s="270"/>
      <c r="BB14" s="270"/>
      <c r="BC14" s="270"/>
      <c r="BE14" s="160"/>
      <c r="BF14"/>
    </row>
    <row r="15" spans="1:61" s="158" customFormat="1" ht="35.25" customHeight="1" x14ac:dyDescent="0.25">
      <c r="A15" s="273"/>
      <c r="B15" s="276"/>
      <c r="C15" s="276"/>
      <c r="D15" s="276"/>
      <c r="E15" s="279"/>
      <c r="F15" s="273"/>
      <c r="G15" s="282"/>
      <c r="H15" s="282"/>
      <c r="I15" s="293"/>
      <c r="J15" s="296"/>
      <c r="K15" s="264"/>
      <c r="L15" s="258"/>
      <c r="M15" s="255"/>
      <c r="N15" s="258"/>
      <c r="O15" s="264"/>
      <c r="P15" s="261"/>
      <c r="Q15" s="22" t="s">
        <v>391</v>
      </c>
      <c r="R15" s="264"/>
      <c r="S15" s="258"/>
      <c r="T15" s="264"/>
      <c r="U15" s="267"/>
      <c r="V15" s="287"/>
      <c r="W15" s="155">
        <v>4</v>
      </c>
      <c r="X15" s="156"/>
      <c r="Y15" s="156"/>
      <c r="Z15" s="156"/>
      <c r="AA15" s="157" t="str">
        <f t="shared" si="0"/>
        <v xml:space="preserve">  </v>
      </c>
      <c r="AB15" s="161" t="s">
        <v>389</v>
      </c>
      <c r="AC15" s="154">
        <f t="shared" ref="AC15:AC16" si="4">IF(AB15="","",IF(AB15="Preventivo",0.25,IF(AB15="Detectivo",0.15,IF(AB15="Correctivo",0.1,))))</f>
        <v>0</v>
      </c>
      <c r="AD15" s="9" t="s">
        <v>390</v>
      </c>
      <c r="AE15" s="161" t="s">
        <v>389</v>
      </c>
      <c r="AF15" s="154">
        <f t="shared" si="1"/>
        <v>0</v>
      </c>
      <c r="AG15" s="162"/>
      <c r="AH15" s="162"/>
      <c r="AI15" s="162"/>
      <c r="AJ15" s="9">
        <f t="shared" ref="AJ15:AJ16" si="5">+AC15+AF15</f>
        <v>0</v>
      </c>
      <c r="AK15" s="9">
        <f t="shared" si="2"/>
        <v>0</v>
      </c>
      <c r="AL15" s="9">
        <f t="shared" si="3"/>
        <v>0.216</v>
      </c>
      <c r="AM15" s="9">
        <v>0.6</v>
      </c>
      <c r="AN15" s="290"/>
      <c r="AO15" s="264"/>
      <c r="AP15" s="290"/>
      <c r="AQ15" s="264"/>
      <c r="AR15" s="287"/>
      <c r="AS15" s="255"/>
      <c r="AT15" s="301"/>
      <c r="AU15" s="304"/>
      <c r="AV15" s="304"/>
      <c r="AW15" s="304"/>
      <c r="AX15" s="270"/>
      <c r="AY15" s="270"/>
      <c r="AZ15" s="270"/>
      <c r="BA15" s="270"/>
      <c r="BB15" s="270"/>
      <c r="BC15" s="270"/>
      <c r="BE15" s="160"/>
      <c r="BF15"/>
    </row>
    <row r="16" spans="1:61" s="158" customFormat="1" ht="35.25" customHeight="1" x14ac:dyDescent="0.25">
      <c r="A16" s="274"/>
      <c r="B16" s="277"/>
      <c r="C16" s="277"/>
      <c r="D16" s="277"/>
      <c r="E16" s="280"/>
      <c r="F16" s="274"/>
      <c r="G16" s="283"/>
      <c r="H16" s="283"/>
      <c r="I16" s="294"/>
      <c r="J16" s="297"/>
      <c r="K16" s="265"/>
      <c r="L16" s="259"/>
      <c r="M16" s="256"/>
      <c r="N16" s="259"/>
      <c r="O16" s="265"/>
      <c r="P16" s="262"/>
      <c r="Q16" s="22" t="s">
        <v>388</v>
      </c>
      <c r="R16" s="265"/>
      <c r="S16" s="259"/>
      <c r="T16" s="265"/>
      <c r="U16" s="268"/>
      <c r="V16" s="288"/>
      <c r="W16" s="163"/>
      <c r="X16" s="163"/>
      <c r="Y16" s="163"/>
      <c r="Z16" s="163"/>
      <c r="AA16" s="163"/>
      <c r="AB16" s="161" t="s">
        <v>389</v>
      </c>
      <c r="AC16" s="154">
        <f t="shared" si="4"/>
        <v>0</v>
      </c>
      <c r="AD16" s="9" t="s">
        <v>390</v>
      </c>
      <c r="AE16" s="161" t="s">
        <v>389</v>
      </c>
      <c r="AF16" s="154">
        <f t="shared" si="1"/>
        <v>0</v>
      </c>
      <c r="AG16" s="164"/>
      <c r="AH16" s="164"/>
      <c r="AI16" s="164"/>
      <c r="AJ16" s="9">
        <f t="shared" si="5"/>
        <v>0</v>
      </c>
      <c r="AK16" s="9">
        <f t="shared" si="2"/>
        <v>0</v>
      </c>
      <c r="AL16" s="9">
        <f t="shared" si="3"/>
        <v>0.216</v>
      </c>
      <c r="AM16" s="9">
        <v>0.6</v>
      </c>
      <c r="AN16" s="291"/>
      <c r="AO16" s="265"/>
      <c r="AP16" s="291"/>
      <c r="AQ16" s="265"/>
      <c r="AR16" s="288"/>
      <c r="AS16" s="256"/>
      <c r="AT16" s="302"/>
      <c r="AU16" s="305"/>
      <c r="AV16" s="305"/>
      <c r="AW16" s="305"/>
      <c r="AX16" s="271"/>
      <c r="AY16" s="271"/>
      <c r="AZ16" s="271"/>
      <c r="BA16" s="271"/>
      <c r="BB16" s="271"/>
      <c r="BC16" s="271"/>
      <c r="BE16" s="165"/>
    </row>
  </sheetData>
  <mergeCells count="105">
    <mergeCell ref="BC12:BC16"/>
    <mergeCell ref="BF12:BG12"/>
    <mergeCell ref="AS12:AS16"/>
    <mergeCell ref="AT12:AT16"/>
    <mergeCell ref="AU12:AU16"/>
    <mergeCell ref="AV12:AV16"/>
    <mergeCell ref="AW12:AW16"/>
    <mergeCell ref="AX12:AX16"/>
    <mergeCell ref="BC10:BC11"/>
    <mergeCell ref="AU10:AU11"/>
    <mergeCell ref="AV10:AV11"/>
    <mergeCell ref="AW10:AW11"/>
    <mergeCell ref="AX10:AZ10"/>
    <mergeCell ref="BA10:BA11"/>
    <mergeCell ref="A12:A16"/>
    <mergeCell ref="B12:B16"/>
    <mergeCell ref="C12:C16"/>
    <mergeCell ref="D12:D16"/>
    <mergeCell ref="E12:E16"/>
    <mergeCell ref="F12:F16"/>
    <mergeCell ref="G12:G16"/>
    <mergeCell ref="H12:H16"/>
    <mergeCell ref="AT10:AT11"/>
    <mergeCell ref="AP9:AP11"/>
    <mergeCell ref="AQ9:AQ11"/>
    <mergeCell ref="V12:V16"/>
    <mergeCell ref="AN12:AN16"/>
    <mergeCell ref="AO12:AO16"/>
    <mergeCell ref="AP12:AP16"/>
    <mergeCell ref="AQ12:AQ16"/>
    <mergeCell ref="AR12:AR16"/>
    <mergeCell ref="O12:O16"/>
    <mergeCell ref="K9:K11"/>
    <mergeCell ref="L9:L11"/>
    <mergeCell ref="I12:I16"/>
    <mergeCell ref="J12:J16"/>
    <mergeCell ref="K12:K16"/>
    <mergeCell ref="L12:L16"/>
    <mergeCell ref="M12:M16"/>
    <mergeCell ref="N12:N16"/>
    <mergeCell ref="BB10:BB11"/>
    <mergeCell ref="P12:P16"/>
    <mergeCell ref="R12:R16"/>
    <mergeCell ref="S12:S16"/>
    <mergeCell ref="T12:T16"/>
    <mergeCell ref="U12:U16"/>
    <mergeCell ref="AY12:AY16"/>
    <mergeCell ref="AZ12:AZ16"/>
    <mergeCell ref="BA12:BA16"/>
    <mergeCell ref="BB12:BB16"/>
    <mergeCell ref="AL9:AL10"/>
    <mergeCell ref="AM9:AM10"/>
    <mergeCell ref="AN9:AN11"/>
    <mergeCell ref="AO9:AO11"/>
    <mergeCell ref="AB10:AF10"/>
    <mergeCell ref="AG10:AI10"/>
    <mergeCell ref="Q9:Q11"/>
    <mergeCell ref="R9:R11"/>
    <mergeCell ref="S9:S11"/>
    <mergeCell ref="T9:T11"/>
    <mergeCell ref="U9:U11"/>
    <mergeCell ref="V9:V11"/>
    <mergeCell ref="M9:M11"/>
    <mergeCell ref="N9:N11"/>
    <mergeCell ref="O9:O11"/>
    <mergeCell ref="P9:P11"/>
    <mergeCell ref="X6:AI6"/>
    <mergeCell ref="BB6:BC6"/>
    <mergeCell ref="A7:V7"/>
    <mergeCell ref="W7:AS7"/>
    <mergeCell ref="AT7:BC9"/>
    <mergeCell ref="A8:I9"/>
    <mergeCell ref="J8:V8"/>
    <mergeCell ref="W8:AA10"/>
    <mergeCell ref="AB8:AS8"/>
    <mergeCell ref="J9:J11"/>
    <mergeCell ref="AR9:AR11"/>
    <mergeCell ref="AS9:AS11"/>
    <mergeCell ref="A10:A11"/>
    <mergeCell ref="B10:B11"/>
    <mergeCell ref="C10:C11"/>
    <mergeCell ref="D10:D11"/>
    <mergeCell ref="E10:E11"/>
    <mergeCell ref="F10:I10"/>
    <mergeCell ref="AB9:AI9"/>
    <mergeCell ref="AJ9:AJ10"/>
    <mergeCell ref="A5:B5"/>
    <mergeCell ref="C5:D5"/>
    <mergeCell ref="I5:O5"/>
    <mergeCell ref="P5:T5"/>
    <mergeCell ref="AS5:AS6"/>
    <mergeCell ref="BB5:BC5"/>
    <mergeCell ref="A6:B6"/>
    <mergeCell ref="C6:H6"/>
    <mergeCell ref="I6:O6"/>
    <mergeCell ref="P6:T6"/>
    <mergeCell ref="A1:B4"/>
    <mergeCell ref="C1:BA1"/>
    <mergeCell ref="BB1:BC1"/>
    <mergeCell ref="C2:BA2"/>
    <mergeCell ref="BB2:BC2"/>
    <mergeCell ref="C3:BA3"/>
    <mergeCell ref="BB3:BC3"/>
    <mergeCell ref="C4:BA4"/>
    <mergeCell ref="BB4:BC4"/>
  </mergeCells>
  <conditionalFormatting sqref="K12">
    <cfRule type="cellIs" dxfId="52" priority="87" operator="equal">
      <formula>"Muy Alta"</formula>
    </cfRule>
    <cfRule type="cellIs" dxfId="51" priority="88" operator="equal">
      <formula>"Alta"</formula>
    </cfRule>
    <cfRule type="cellIs" dxfId="50" priority="89" operator="equal">
      <formula>"Media"</formula>
    </cfRule>
    <cfRule type="cellIs" dxfId="49" priority="90" operator="equal">
      <formula>"Baja"</formula>
    </cfRule>
    <cfRule type="cellIs" dxfId="48" priority="91" operator="equal">
      <formula>"Muy Baja"</formula>
    </cfRule>
  </conditionalFormatting>
  <conditionalFormatting sqref="M12">
    <cfRule type="cellIs" dxfId="47" priority="97" operator="equal">
      <formula>$U$12</formula>
    </cfRule>
    <cfRule type="cellIs" dxfId="46" priority="98" operator="equal">
      <formula>$U$13</formula>
    </cfRule>
    <cfRule type="cellIs" dxfId="45" priority="99" operator="equal">
      <formula>$U$14</formula>
    </cfRule>
    <cfRule type="cellIs" dxfId="44" priority="100" operator="equal">
      <formula>$U$15</formula>
    </cfRule>
    <cfRule type="cellIs" dxfId="43" priority="101" operator="equal">
      <formula>$U$16</formula>
    </cfRule>
  </conditionalFormatting>
  <conditionalFormatting sqref="O12">
    <cfRule type="cellIs" dxfId="42" priority="82" operator="equal">
      <formula>"catastrofico"</formula>
    </cfRule>
    <cfRule type="cellIs" dxfId="41" priority="83" operator="equal">
      <formula>"Mayor"</formula>
    </cfRule>
    <cfRule type="cellIs" dxfId="40" priority="84" operator="equal">
      <formula>"Moderado"</formula>
    </cfRule>
    <cfRule type="cellIs" dxfId="39" priority="85" operator="equal">
      <formula>"menor"</formula>
    </cfRule>
    <cfRule type="cellIs" dxfId="38" priority="86" operator="equal">
      <formula>"leve"</formula>
    </cfRule>
  </conditionalFormatting>
  <conditionalFormatting sqref="R12">
    <cfRule type="cellIs" dxfId="37" priority="77" operator="equal">
      <formula>"catastrofico"</formula>
    </cfRule>
    <cfRule type="cellIs" dxfId="36" priority="78" operator="equal">
      <formula>"Mayor"</formula>
    </cfRule>
    <cfRule type="cellIs" dxfId="35" priority="79" operator="equal">
      <formula>"Moderado"</formula>
    </cfRule>
    <cfRule type="cellIs" dxfId="34" priority="80" operator="equal">
      <formula>"menor"</formula>
    </cfRule>
    <cfRule type="cellIs" dxfId="33" priority="81" operator="equal">
      <formula>"leve"</formula>
    </cfRule>
  </conditionalFormatting>
  <conditionalFormatting sqref="T12">
    <cfRule type="cellIs" dxfId="32" priority="72" operator="equal">
      <formula>"catastrofico"</formula>
    </cfRule>
    <cfRule type="cellIs" dxfId="31" priority="73" operator="equal">
      <formula>"Mayor"</formula>
    </cfRule>
    <cfRule type="cellIs" dxfId="30" priority="74" operator="equal">
      <formula>"Moderado"</formula>
    </cfRule>
    <cfRule type="cellIs" dxfId="29" priority="75" operator="equal">
      <formula>"menor"</formula>
    </cfRule>
    <cfRule type="cellIs" dxfId="28" priority="76" operator="equal">
      <formula>"leve"</formula>
    </cfRule>
  </conditionalFormatting>
  <conditionalFormatting sqref="U12">
    <cfRule type="cellIs" dxfId="27" priority="92" operator="equal">
      <formula>#REF!</formula>
    </cfRule>
    <cfRule type="cellIs" dxfId="26" priority="93" operator="equal">
      <formula>#REF!</formula>
    </cfRule>
    <cfRule type="cellIs" dxfId="25" priority="94" operator="equal">
      <formula>#REF!</formula>
    </cfRule>
    <cfRule type="cellIs" dxfId="24" priority="95" operator="equal">
      <formula>#REF!</formula>
    </cfRule>
    <cfRule type="cellIs" dxfId="23" priority="96" operator="equal">
      <formula>#REF!</formula>
    </cfRule>
  </conditionalFormatting>
  <conditionalFormatting sqref="V12">
    <cfRule type="cellIs" dxfId="22" priority="9" operator="equal">
      <formula>"Extremo"</formula>
    </cfRule>
    <cfRule type="cellIs" dxfId="21" priority="10" operator="equal">
      <formula>"Alto"</formula>
    </cfRule>
    <cfRule type="cellIs" dxfId="20" priority="11" operator="equal">
      <formula>"Moderado"</formula>
    </cfRule>
    <cfRule type="cellIs" dxfId="19" priority="12" operator="equal">
      <formula>"Bajo"</formula>
    </cfRule>
  </conditionalFormatting>
  <conditionalFormatting sqref="AO12">
    <cfRule type="cellIs" dxfId="18" priority="67" operator="equal">
      <formula>"Muy Alta"</formula>
    </cfRule>
    <cfRule type="cellIs" dxfId="17" priority="68" operator="equal">
      <formula>"Alta"</formula>
    </cfRule>
    <cfRule type="cellIs" dxfId="16" priority="69" operator="equal">
      <formula>"Media"</formula>
    </cfRule>
    <cfRule type="cellIs" dxfId="15" priority="70" operator="equal">
      <formula>"Baja"</formula>
    </cfRule>
    <cfRule type="cellIs" dxfId="14" priority="71" operator="equal">
      <formula>"Muy Baja"</formula>
    </cfRule>
  </conditionalFormatting>
  <conditionalFormatting sqref="AQ12">
    <cfRule type="cellIs" dxfId="13" priority="62" operator="equal">
      <formula>"Catastrofico"</formula>
    </cfRule>
    <cfRule type="cellIs" dxfId="12" priority="63" operator="equal">
      <formula>"Mayor"</formula>
    </cfRule>
    <cfRule type="cellIs" dxfId="11" priority="64" operator="equal">
      <formula>"Moderado"</formula>
    </cfRule>
    <cfRule type="cellIs" dxfId="10" priority="65" operator="equal">
      <formula>"Menor"</formula>
    </cfRule>
    <cfRule type="cellIs" dxfId="9" priority="66" operator="equal">
      <formula>"Leve"</formula>
    </cfRule>
  </conditionalFormatting>
  <conditionalFormatting sqref="AR12">
    <cfRule type="cellIs" dxfId="8" priority="18" operator="equal">
      <formula>"Extremo"</formula>
    </cfRule>
    <cfRule type="cellIs" dxfId="7" priority="19" operator="equal">
      <formula>"Alto"</formula>
    </cfRule>
    <cfRule type="cellIs" dxfId="6" priority="20" operator="equal">
      <formula>"Moderado"</formula>
    </cfRule>
    <cfRule type="cellIs" dxfId="5" priority="21" operator="equal">
      <formula>"Bajo"</formula>
    </cfRule>
  </conditionalFormatting>
  <conditionalFormatting sqref="AS12">
    <cfRule type="cellIs" dxfId="4" priority="27" operator="equal">
      <formula>"Evitar"</formula>
    </cfRule>
    <cfRule type="cellIs" dxfId="3" priority="28" operator="equal">
      <formula>"Aceptar"</formula>
    </cfRule>
    <cfRule type="cellIs" dxfId="2" priority="29" operator="equal">
      <formula>"reducir transferir"</formula>
    </cfRule>
    <cfRule type="cellIs" dxfId="1" priority="30" operator="equal">
      <formula>"reducir mitigar"</formula>
    </cfRule>
    <cfRule type="cellIs" dxfId="0" priority="31" operator="equal">
      <formula>"Reducir mitigar"</formula>
    </cfRule>
  </conditionalFormatting>
  <dataValidations count="17">
    <dataValidation type="list" allowBlank="1" showInputMessage="1" showErrorMessage="1" sqref="AH14:AI15"/>
    <dataValidation type="list" allowBlank="1" showInputMessage="1" showErrorMessage="1" sqref="AB14:AB16">
      <formula1>"Preventivo,Detectivo,Correctivo,NA"</formula1>
    </dataValidation>
    <dataValidation type="list" allowBlank="1" showInputMessage="1" showErrorMessage="1" sqref="AE14:AE16">
      <formula1>"Manual,Automatico,NA"</formula1>
    </dataValidation>
    <dataValidation type="list" allowBlank="1" showInputMessage="1" showErrorMessage="1" sqref="BC12:BC16">
      <formula1>"Sin Iniciar,En proceso,Cerrado"</formula1>
    </dataValidation>
    <dataValidation type="list" allowBlank="1" showInputMessage="1" showErrorMessage="1" sqref="H5">
      <formula1>"Estrategico,Misional,Apoyo"</formula1>
    </dataValidation>
    <dataValidation type="list" allowBlank="1" showInputMessage="1" showErrorMessage="1" sqref="P12">
      <formula1>$Q$12:$Q$16</formula1>
    </dataValidation>
    <dataValidation type="list" allowBlank="1" showInputMessage="1" showErrorMessage="1" sqref="BI6">
      <formula1>$BI$9:$BI$13</formula1>
    </dataValidation>
    <dataValidation type="list" allowBlank="1" showInputMessage="1" showErrorMessage="1" sqref="AI12:AI13">
      <formula1>"Con Registro,Sin Registro"</formula1>
    </dataValidation>
    <dataValidation type="list" allowBlank="1" showInputMessage="1" showErrorMessage="1" sqref="AH12:AH13">
      <formula1>"Continua,Aleatoria"</formula1>
    </dataValidation>
    <dataValidation type="list" allowBlank="1" showInputMessage="1" showErrorMessage="1" sqref="AG12:AG15">
      <formula1>"Documentado,Sin Documentar"</formula1>
    </dataValidation>
    <dataValidation type="list" allowBlank="1" showInputMessage="1" showErrorMessage="1" sqref="AE12:AE13">
      <formula1>"Manual,Automatico"</formula1>
    </dataValidation>
    <dataValidation type="list" allowBlank="1" showInputMessage="1" showErrorMessage="1" sqref="AB12:AB13">
      <formula1>"Preventivo,Detectivo,Correctivo"</formula1>
    </dataValidation>
    <dataValidation type="list" allowBlank="1" showInputMessage="1" showErrorMessage="1" sqref="M12:M16">
      <formula1>"N/A,menor a 10 SMLMV,ENTRE 10 Y 50 SMLMV,entre 50 y 100 SMLMV,entre 100 y 500 SMLMV,Mayor a 500 SMLMV"</formula1>
    </dataValidation>
    <dataValidation type="list" allowBlank="1" showInputMessage="1" showErrorMessage="1" sqref="F12:F1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B12:B16">
      <formula1>"Posibilidad de perdidad economica,Posibilidad de perdida reputacional,Posibilidad de perdida economica y reputacional,Posibilidad de perdida reputacional y economica"</formula1>
    </dataValidation>
    <dataValidation type="list" allowBlank="1" showInputMessage="1" showErrorMessage="1" sqref="G12:H12">
      <formula1>"Procesos,Evento externo,Talento humano,Tecnologias,Infraestructura"</formula1>
    </dataValidation>
    <dataValidation type="list" allowBlank="1" showInputMessage="1" showErrorMessage="1" sqref="AS12">
      <formula1>"Reducir mitigar,Reducir Transferir,Aceptar,Evitar"</formula1>
    </dataValidation>
  </dataValidations>
  <pageMargins left="0.7" right="0.7" top="0.75" bottom="0.75" header="0.3" footer="0.3"/>
  <pageSetup orientation="portrait"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7" workbookViewId="0">
      <selection activeCell="A13" sqref="A13"/>
    </sheetView>
  </sheetViews>
  <sheetFormatPr baseColWidth="10" defaultColWidth="9.140625" defaultRowHeight="15" x14ac:dyDescent="0.25"/>
  <cols>
    <col min="1" max="1" width="16.5703125" customWidth="1"/>
    <col min="2" max="2" width="18.42578125" customWidth="1"/>
    <col min="3" max="3" width="34.85546875" customWidth="1"/>
    <col min="4" max="4" width="27.5703125" customWidth="1"/>
    <col min="5" max="5" width="19.140625" customWidth="1"/>
    <col min="6" max="6" width="26.28515625" customWidth="1"/>
    <col min="7" max="7" width="33" customWidth="1"/>
    <col min="8" max="8" width="36.28515625" customWidth="1"/>
  </cols>
  <sheetData>
    <row r="1" spans="1:9" ht="15" customHeight="1" x14ac:dyDescent="0.25">
      <c r="A1" s="312"/>
      <c r="B1" s="312"/>
      <c r="C1" s="310" t="s">
        <v>392</v>
      </c>
      <c r="D1" s="310"/>
      <c r="E1" s="310"/>
      <c r="F1" s="310"/>
      <c r="G1" s="310"/>
      <c r="H1" s="72" t="s">
        <v>393</v>
      </c>
    </row>
    <row r="2" spans="1:9" ht="27" customHeight="1" x14ac:dyDescent="0.25">
      <c r="A2" s="312"/>
      <c r="B2" s="312"/>
      <c r="C2" s="311" t="s">
        <v>394</v>
      </c>
      <c r="D2" s="311"/>
      <c r="E2" s="311"/>
      <c r="F2" s="311"/>
      <c r="G2" s="311"/>
      <c r="H2" s="72" t="s">
        <v>395</v>
      </c>
    </row>
    <row r="3" spans="1:9" ht="18" customHeight="1" x14ac:dyDescent="0.25">
      <c r="A3" s="312"/>
      <c r="B3" s="312"/>
      <c r="C3" s="310" t="s">
        <v>396</v>
      </c>
      <c r="D3" s="310"/>
      <c r="E3" s="310"/>
      <c r="F3" s="310"/>
      <c r="G3" s="310"/>
      <c r="H3" s="72" t="s">
        <v>397</v>
      </c>
    </row>
    <row r="4" spans="1:9" ht="15" customHeight="1" x14ac:dyDescent="0.25">
      <c r="A4" s="313" t="s">
        <v>398</v>
      </c>
      <c r="B4" s="313"/>
      <c r="C4" s="68">
        <v>44777</v>
      </c>
      <c r="D4" s="314" t="s">
        <v>399</v>
      </c>
      <c r="E4" s="315"/>
      <c r="F4" s="315"/>
      <c r="G4" s="315"/>
      <c r="H4" s="316"/>
    </row>
    <row r="5" spans="1:9" ht="15" customHeight="1" x14ac:dyDescent="0.25">
      <c r="A5" s="308" t="s">
        <v>400</v>
      </c>
      <c r="B5" s="308"/>
      <c r="C5" s="308"/>
      <c r="D5" s="308"/>
      <c r="E5" s="308"/>
      <c r="F5" s="308"/>
      <c r="G5" s="308" t="s">
        <v>401</v>
      </c>
      <c r="H5" s="308"/>
    </row>
    <row r="6" spans="1:9" x14ac:dyDescent="0.25">
      <c r="A6" s="70" t="s">
        <v>402</v>
      </c>
      <c r="B6" s="69" t="s">
        <v>2</v>
      </c>
      <c r="C6" s="69" t="s">
        <v>403</v>
      </c>
      <c r="D6" s="70" t="s">
        <v>404</v>
      </c>
      <c r="E6" s="309" t="s">
        <v>405</v>
      </c>
      <c r="F6" s="309"/>
      <c r="G6" s="46" t="s">
        <v>406</v>
      </c>
      <c r="H6" s="71" t="s">
        <v>407</v>
      </c>
    </row>
    <row r="7" spans="1:9" ht="71.25" customHeight="1" x14ac:dyDescent="0.25">
      <c r="A7" s="91" t="s">
        <v>408</v>
      </c>
      <c r="B7" s="93">
        <v>1</v>
      </c>
      <c r="C7" s="95" t="s">
        <v>409</v>
      </c>
      <c r="D7" s="99" t="s">
        <v>410</v>
      </c>
      <c r="E7" s="317" t="s">
        <v>411</v>
      </c>
      <c r="F7" s="318"/>
      <c r="G7" s="103" t="s">
        <v>412</v>
      </c>
      <c r="H7" s="99" t="s">
        <v>413</v>
      </c>
    </row>
    <row r="8" spans="1:9" ht="33.75" customHeight="1" x14ac:dyDescent="0.25">
      <c r="A8" s="92" t="s">
        <v>408</v>
      </c>
      <c r="B8" s="94">
        <v>2</v>
      </c>
      <c r="C8" s="96" t="s">
        <v>409</v>
      </c>
      <c r="D8" s="100" t="s">
        <v>410</v>
      </c>
      <c r="E8" s="317" t="s">
        <v>414</v>
      </c>
      <c r="F8" s="318"/>
      <c r="G8" s="104" t="s">
        <v>415</v>
      </c>
      <c r="H8" s="100" t="s">
        <v>416</v>
      </c>
      <c r="I8" s="47"/>
    </row>
    <row r="9" spans="1:9" ht="55.5" customHeight="1" x14ac:dyDescent="0.25">
      <c r="A9" s="92" t="s">
        <v>408</v>
      </c>
      <c r="B9" s="94">
        <v>3</v>
      </c>
      <c r="C9" s="97" t="s">
        <v>409</v>
      </c>
      <c r="D9" s="100" t="s">
        <v>410</v>
      </c>
      <c r="E9" s="319" t="s">
        <v>417</v>
      </c>
      <c r="F9" s="320"/>
      <c r="G9" s="105" t="s">
        <v>418</v>
      </c>
      <c r="H9" s="113" t="s">
        <v>419</v>
      </c>
      <c r="I9" s="45"/>
    </row>
    <row r="10" spans="1:9" ht="57.75" customHeight="1" x14ac:dyDescent="0.25">
      <c r="A10" s="92" t="s">
        <v>408</v>
      </c>
      <c r="B10" s="94">
        <v>4</v>
      </c>
      <c r="C10" s="97" t="s">
        <v>409</v>
      </c>
      <c r="D10" s="100" t="s">
        <v>410</v>
      </c>
      <c r="E10" s="319" t="s">
        <v>420</v>
      </c>
      <c r="F10" s="320"/>
      <c r="G10" s="106" t="s">
        <v>421</v>
      </c>
      <c r="H10" s="114" t="s">
        <v>419</v>
      </c>
      <c r="I10" s="45"/>
    </row>
    <row r="11" spans="1:9" ht="111" customHeight="1" x14ac:dyDescent="0.25">
      <c r="A11" s="92" t="s">
        <v>408</v>
      </c>
      <c r="B11" s="94">
        <v>5</v>
      </c>
      <c r="C11" s="98" t="s">
        <v>422</v>
      </c>
      <c r="D11" s="100" t="s">
        <v>410</v>
      </c>
      <c r="E11" s="321" t="s">
        <v>423</v>
      </c>
      <c r="F11" s="322"/>
      <c r="G11" s="107" t="s">
        <v>424</v>
      </c>
      <c r="H11" s="114" t="s">
        <v>419</v>
      </c>
      <c r="I11" s="45"/>
    </row>
    <row r="12" spans="1:9" ht="102" customHeight="1" x14ac:dyDescent="0.25">
      <c r="A12" s="92" t="s">
        <v>408</v>
      </c>
      <c r="B12" s="94">
        <v>6</v>
      </c>
      <c r="C12" s="98" t="s">
        <v>422</v>
      </c>
      <c r="D12" s="101" t="s">
        <v>425</v>
      </c>
      <c r="E12" s="321" t="s">
        <v>426</v>
      </c>
      <c r="F12" s="322"/>
      <c r="G12" s="108" t="s">
        <v>427</v>
      </c>
      <c r="H12" s="100" t="s">
        <v>419</v>
      </c>
      <c r="I12" s="45"/>
    </row>
    <row r="13" spans="1:9" ht="69" customHeight="1" x14ac:dyDescent="0.25">
      <c r="A13" s="92" t="s">
        <v>408</v>
      </c>
      <c r="B13" s="94">
        <v>7</v>
      </c>
      <c r="C13" s="97" t="s">
        <v>428</v>
      </c>
      <c r="D13" s="102" t="s">
        <v>425</v>
      </c>
      <c r="E13" s="319" t="s">
        <v>429</v>
      </c>
      <c r="F13" s="320"/>
      <c r="G13" s="105" t="s">
        <v>430</v>
      </c>
      <c r="H13" s="100" t="s">
        <v>419</v>
      </c>
      <c r="I13" s="45"/>
    </row>
    <row r="14" spans="1:9" ht="74.25" customHeight="1" x14ac:dyDescent="0.25">
      <c r="A14" s="92" t="s">
        <v>408</v>
      </c>
      <c r="B14" s="94">
        <v>8</v>
      </c>
      <c r="C14" s="98" t="s">
        <v>422</v>
      </c>
      <c r="D14" s="102" t="s">
        <v>425</v>
      </c>
      <c r="E14" s="321" t="s">
        <v>431</v>
      </c>
      <c r="F14" s="322"/>
      <c r="G14" s="109" t="s">
        <v>432</v>
      </c>
      <c r="H14" s="100" t="s">
        <v>419</v>
      </c>
      <c r="I14" s="45"/>
    </row>
    <row r="15" spans="1:9" ht="102" customHeight="1" x14ac:dyDescent="0.25">
      <c r="A15" s="92" t="s">
        <v>408</v>
      </c>
      <c r="B15" s="94">
        <v>9</v>
      </c>
      <c r="C15" s="98" t="s">
        <v>422</v>
      </c>
      <c r="D15" s="102" t="s">
        <v>425</v>
      </c>
      <c r="E15" s="321" t="s">
        <v>433</v>
      </c>
      <c r="F15" s="322"/>
      <c r="G15" s="109" t="s">
        <v>434</v>
      </c>
      <c r="H15" s="100" t="s">
        <v>419</v>
      </c>
      <c r="I15" s="45"/>
    </row>
    <row r="16" spans="1:9" ht="75.75" customHeight="1" x14ac:dyDescent="0.25">
      <c r="A16" s="92" t="s">
        <v>408</v>
      </c>
      <c r="B16" s="94">
        <v>10</v>
      </c>
      <c r="C16" s="98" t="s">
        <v>422</v>
      </c>
      <c r="D16" s="102" t="s">
        <v>425</v>
      </c>
      <c r="E16" s="319" t="s">
        <v>435</v>
      </c>
      <c r="F16" s="320"/>
      <c r="G16" s="110" t="s">
        <v>436</v>
      </c>
      <c r="H16" s="104" t="s">
        <v>419</v>
      </c>
      <c r="I16" s="45"/>
    </row>
    <row r="17" spans="1:9" ht="27.75" customHeight="1" x14ac:dyDescent="0.25">
      <c r="A17" s="92" t="s">
        <v>408</v>
      </c>
      <c r="B17" s="94">
        <v>11</v>
      </c>
      <c r="C17" s="98" t="s">
        <v>422</v>
      </c>
      <c r="D17" s="102" t="s">
        <v>425</v>
      </c>
      <c r="E17" s="319" t="s">
        <v>437</v>
      </c>
      <c r="F17" s="320"/>
      <c r="G17" s="111" t="s">
        <v>438</v>
      </c>
      <c r="H17" s="104" t="s">
        <v>419</v>
      </c>
      <c r="I17" s="45"/>
    </row>
    <row r="18" spans="1:9" ht="81" customHeight="1" x14ac:dyDescent="0.25">
      <c r="A18" s="92" t="s">
        <v>408</v>
      </c>
      <c r="B18" s="94">
        <v>12</v>
      </c>
      <c r="C18" s="96" t="s">
        <v>439</v>
      </c>
      <c r="D18" s="102" t="s">
        <v>425</v>
      </c>
      <c r="E18" s="317" t="s">
        <v>440</v>
      </c>
      <c r="F18" s="318"/>
      <c r="G18" s="108" t="s">
        <v>441</v>
      </c>
      <c r="H18" s="100" t="s">
        <v>442</v>
      </c>
    </row>
    <row r="19" spans="1:9" ht="75" customHeight="1" x14ac:dyDescent="0.25">
      <c r="A19" s="92" t="s">
        <v>408</v>
      </c>
      <c r="B19" s="94">
        <v>13</v>
      </c>
      <c r="C19" s="98" t="s">
        <v>409</v>
      </c>
      <c r="D19" s="102" t="s">
        <v>425</v>
      </c>
      <c r="E19" s="323" t="s">
        <v>443</v>
      </c>
      <c r="F19" s="324"/>
      <c r="G19" s="112" t="s">
        <v>444</v>
      </c>
      <c r="H19" s="100" t="s">
        <v>419</v>
      </c>
    </row>
    <row r="20" spans="1:9" ht="84.75" customHeight="1" x14ac:dyDescent="0.25">
      <c r="A20" s="92" t="s">
        <v>408</v>
      </c>
      <c r="B20" s="94">
        <v>14</v>
      </c>
      <c r="C20" s="98" t="s">
        <v>409</v>
      </c>
      <c r="D20" s="102" t="s">
        <v>425</v>
      </c>
      <c r="E20" s="321" t="s">
        <v>445</v>
      </c>
      <c r="F20" s="322"/>
      <c r="G20" s="109" t="s">
        <v>446</v>
      </c>
      <c r="H20" s="100" t="s">
        <v>419</v>
      </c>
    </row>
  </sheetData>
  <mergeCells count="23">
    <mergeCell ref="E19:F19"/>
    <mergeCell ref="E20:F20"/>
    <mergeCell ref="E12:F12"/>
    <mergeCell ref="E13:F13"/>
    <mergeCell ref="E18:F18"/>
    <mergeCell ref="E16:F16"/>
    <mergeCell ref="E17:F17"/>
    <mergeCell ref="E14:F14"/>
    <mergeCell ref="E15:F15"/>
    <mergeCell ref="E7:F7"/>
    <mergeCell ref="E8:F8"/>
    <mergeCell ref="E9:F9"/>
    <mergeCell ref="E10:F10"/>
    <mergeCell ref="E11:F11"/>
    <mergeCell ref="A5:F5"/>
    <mergeCell ref="G5:H5"/>
    <mergeCell ref="E6:F6"/>
    <mergeCell ref="C1:G1"/>
    <mergeCell ref="C2:G2"/>
    <mergeCell ref="C3:G3"/>
    <mergeCell ref="A1:B3"/>
    <mergeCell ref="A4:B4"/>
    <mergeCell ref="D4: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D9" sqref="D9:F9"/>
    </sheetView>
  </sheetViews>
  <sheetFormatPr baseColWidth="10" defaultColWidth="9.140625" defaultRowHeight="15" x14ac:dyDescent="0.25"/>
  <cols>
    <col min="1" max="1" width="21" customWidth="1"/>
    <col min="2" max="2" width="10" customWidth="1"/>
    <col min="3" max="3" width="25.5703125" customWidth="1"/>
    <col min="4" max="4" width="16.85546875" customWidth="1"/>
    <col min="5" max="5" width="16.140625" customWidth="1"/>
    <col min="6" max="6" width="13.28515625" customWidth="1"/>
    <col min="7" max="7" width="36.5703125" customWidth="1"/>
    <col min="8" max="8" width="45.28515625" customWidth="1"/>
  </cols>
  <sheetData>
    <row r="1" spans="1:8" ht="24.75" customHeight="1" x14ac:dyDescent="0.25">
      <c r="A1" s="338"/>
      <c r="B1" s="338"/>
      <c r="C1" s="336" t="s">
        <v>392</v>
      </c>
      <c r="D1" s="336"/>
      <c r="E1" s="336"/>
      <c r="F1" s="336"/>
      <c r="G1" s="336"/>
      <c r="H1" s="74" t="s">
        <v>393</v>
      </c>
    </row>
    <row r="2" spans="1:8" ht="33" customHeight="1" x14ac:dyDescent="0.25">
      <c r="A2" s="338"/>
      <c r="B2" s="338"/>
      <c r="C2" s="337" t="s">
        <v>394</v>
      </c>
      <c r="D2" s="337"/>
      <c r="E2" s="337"/>
      <c r="F2" s="337"/>
      <c r="G2" s="337"/>
      <c r="H2" s="74" t="s">
        <v>395</v>
      </c>
    </row>
    <row r="3" spans="1:8" ht="15" customHeight="1" x14ac:dyDescent="0.25">
      <c r="A3" s="338"/>
      <c r="B3" s="338"/>
      <c r="C3" s="336" t="s">
        <v>396</v>
      </c>
      <c r="D3" s="336"/>
      <c r="E3" s="336"/>
      <c r="F3" s="336"/>
      <c r="G3" s="336"/>
      <c r="H3" s="74" t="s">
        <v>397</v>
      </c>
    </row>
    <row r="4" spans="1:8" ht="17.25" customHeight="1" x14ac:dyDescent="0.25">
      <c r="A4" s="73" t="s">
        <v>398</v>
      </c>
      <c r="B4" s="45"/>
      <c r="C4" s="68">
        <v>44777</v>
      </c>
      <c r="D4" s="314" t="s">
        <v>399</v>
      </c>
      <c r="E4" s="315"/>
      <c r="F4" s="315"/>
      <c r="G4" s="315"/>
      <c r="H4" s="316"/>
    </row>
    <row r="5" spans="1:8" x14ac:dyDescent="0.25">
      <c r="A5" s="332" t="s">
        <v>447</v>
      </c>
      <c r="B5" s="332"/>
      <c r="C5" s="332"/>
      <c r="D5" s="332"/>
      <c r="E5" s="332"/>
      <c r="F5" s="333"/>
      <c r="G5" s="334" t="s">
        <v>401</v>
      </c>
      <c r="H5" s="333"/>
    </row>
    <row r="6" spans="1:8" x14ac:dyDescent="0.25">
      <c r="A6" s="48" t="s">
        <v>402</v>
      </c>
      <c r="B6" s="49" t="s">
        <v>2</v>
      </c>
      <c r="C6" s="48" t="s">
        <v>448</v>
      </c>
      <c r="D6" s="335" t="s">
        <v>405</v>
      </c>
      <c r="E6" s="335"/>
      <c r="F6" s="335"/>
      <c r="G6" s="75" t="s">
        <v>406</v>
      </c>
      <c r="H6" s="48" t="s">
        <v>407</v>
      </c>
    </row>
    <row r="7" spans="1:8" ht="49.5" customHeight="1" x14ac:dyDescent="0.25">
      <c r="A7" s="117" t="s">
        <v>408</v>
      </c>
      <c r="B7" s="119">
        <v>1</v>
      </c>
      <c r="C7" s="108" t="s">
        <v>449</v>
      </c>
      <c r="D7" s="325" t="s">
        <v>450</v>
      </c>
      <c r="E7" s="326"/>
      <c r="F7" s="327"/>
      <c r="G7" s="127" t="s">
        <v>451</v>
      </c>
      <c r="H7" s="134" t="s">
        <v>419</v>
      </c>
    </row>
    <row r="8" spans="1:8" ht="51" customHeight="1" x14ac:dyDescent="0.25">
      <c r="A8" s="115" t="s">
        <v>408</v>
      </c>
      <c r="B8" s="120">
        <v>2</v>
      </c>
      <c r="C8" s="109" t="s">
        <v>449</v>
      </c>
      <c r="D8" s="319" t="s">
        <v>452</v>
      </c>
      <c r="E8" s="331"/>
      <c r="F8" s="320"/>
      <c r="G8" s="128" t="s">
        <v>453</v>
      </c>
      <c r="H8" s="97" t="s">
        <v>454</v>
      </c>
    </row>
    <row r="9" spans="1:8" ht="35.25" customHeight="1" x14ac:dyDescent="0.25">
      <c r="A9" s="115" t="s">
        <v>408</v>
      </c>
      <c r="B9" s="120">
        <v>3</v>
      </c>
      <c r="C9" s="109" t="s">
        <v>449</v>
      </c>
      <c r="D9" s="328" t="s">
        <v>455</v>
      </c>
      <c r="E9" s="329"/>
      <c r="F9" s="330"/>
      <c r="G9" s="129" t="s">
        <v>456</v>
      </c>
      <c r="H9" s="97" t="s">
        <v>419</v>
      </c>
    </row>
    <row r="10" spans="1:8" ht="33.75" customHeight="1" x14ac:dyDescent="0.25">
      <c r="A10" s="115" t="s">
        <v>408</v>
      </c>
      <c r="B10" s="120">
        <v>4</v>
      </c>
      <c r="C10" s="109" t="s">
        <v>449</v>
      </c>
      <c r="D10" s="325" t="s">
        <v>457</v>
      </c>
      <c r="E10" s="326"/>
      <c r="F10" s="327"/>
      <c r="G10" s="128" t="s">
        <v>458</v>
      </c>
      <c r="H10" s="97" t="s">
        <v>419</v>
      </c>
    </row>
    <row r="11" spans="1:8" ht="39.75" customHeight="1" x14ac:dyDescent="0.25">
      <c r="A11" s="118" t="s">
        <v>459</v>
      </c>
      <c r="B11" s="120">
        <v>5</v>
      </c>
      <c r="C11" s="109" t="s">
        <v>449</v>
      </c>
      <c r="D11" s="325" t="s">
        <v>460</v>
      </c>
      <c r="E11" s="326"/>
      <c r="F11" s="327"/>
      <c r="G11" s="129" t="s">
        <v>461</v>
      </c>
      <c r="H11" s="97" t="s">
        <v>419</v>
      </c>
    </row>
    <row r="12" spans="1:8" ht="38.25" customHeight="1" x14ac:dyDescent="0.25">
      <c r="A12" s="115" t="s">
        <v>408</v>
      </c>
      <c r="B12" s="120">
        <v>6</v>
      </c>
      <c r="C12" s="109" t="s">
        <v>449</v>
      </c>
      <c r="D12" s="325" t="s">
        <v>462</v>
      </c>
      <c r="E12" s="326"/>
      <c r="F12" s="327"/>
      <c r="G12" s="129" t="s">
        <v>463</v>
      </c>
      <c r="H12" s="97" t="s">
        <v>419</v>
      </c>
    </row>
    <row r="13" spans="1:8" ht="36" customHeight="1" x14ac:dyDescent="0.25">
      <c r="A13" s="115" t="s">
        <v>408</v>
      </c>
      <c r="B13" s="120">
        <v>7</v>
      </c>
      <c r="C13" s="109" t="s">
        <v>449</v>
      </c>
      <c r="D13" s="325" t="s">
        <v>464</v>
      </c>
      <c r="E13" s="326"/>
      <c r="F13" s="327"/>
      <c r="G13" s="128" t="s">
        <v>453</v>
      </c>
      <c r="H13" s="97" t="s">
        <v>454</v>
      </c>
    </row>
    <row r="14" spans="1:8" ht="38.25" customHeight="1" x14ac:dyDescent="0.25">
      <c r="A14" s="115" t="s">
        <v>408</v>
      </c>
      <c r="B14" s="120">
        <v>8</v>
      </c>
      <c r="C14" s="109" t="s">
        <v>449</v>
      </c>
      <c r="D14" s="325" t="s">
        <v>465</v>
      </c>
      <c r="E14" s="326"/>
      <c r="F14" s="327"/>
      <c r="G14" s="128" t="s">
        <v>466</v>
      </c>
      <c r="H14" s="97" t="s">
        <v>419</v>
      </c>
    </row>
    <row r="15" spans="1:8" ht="47.25" customHeight="1" x14ac:dyDescent="0.25">
      <c r="A15" s="115" t="s">
        <v>408</v>
      </c>
      <c r="B15" s="120">
        <v>9</v>
      </c>
      <c r="C15" s="109" t="s">
        <v>449</v>
      </c>
      <c r="D15" s="319" t="s">
        <v>467</v>
      </c>
      <c r="E15" s="331"/>
      <c r="F15" s="320"/>
      <c r="G15" s="129" t="s">
        <v>468</v>
      </c>
      <c r="H15" s="97" t="s">
        <v>419</v>
      </c>
    </row>
    <row r="16" spans="1:8" ht="69" customHeight="1" x14ac:dyDescent="0.25">
      <c r="A16" s="115" t="s">
        <v>408</v>
      </c>
      <c r="B16" s="120">
        <v>10</v>
      </c>
      <c r="C16" s="109" t="s">
        <v>449</v>
      </c>
      <c r="D16" s="319" t="s">
        <v>469</v>
      </c>
      <c r="E16" s="331"/>
      <c r="F16" s="320"/>
      <c r="G16" s="129" t="s">
        <v>470</v>
      </c>
      <c r="H16" s="97" t="s">
        <v>419</v>
      </c>
    </row>
    <row r="17" spans="1:8" ht="57" customHeight="1" x14ac:dyDescent="0.25">
      <c r="A17" s="115" t="s">
        <v>408</v>
      </c>
      <c r="B17" s="120">
        <v>11</v>
      </c>
      <c r="C17" s="124" t="s">
        <v>449</v>
      </c>
      <c r="D17" s="339" t="s">
        <v>429</v>
      </c>
      <c r="E17" s="339"/>
      <c r="F17" s="340"/>
      <c r="G17" s="130" t="s">
        <v>471</v>
      </c>
      <c r="H17" s="128" t="s">
        <v>419</v>
      </c>
    </row>
    <row r="18" spans="1:8" ht="63" customHeight="1" x14ac:dyDescent="0.25">
      <c r="A18" s="115" t="s">
        <v>408</v>
      </c>
      <c r="B18" s="120">
        <v>12</v>
      </c>
      <c r="C18" s="124" t="s">
        <v>449</v>
      </c>
      <c r="D18" s="341" t="s">
        <v>472</v>
      </c>
      <c r="E18" s="341"/>
      <c r="F18" s="342"/>
      <c r="G18" s="131" t="s">
        <v>473</v>
      </c>
      <c r="H18" s="97" t="s">
        <v>419</v>
      </c>
    </row>
    <row r="19" spans="1:8" ht="42" customHeight="1" x14ac:dyDescent="0.25">
      <c r="A19" s="115" t="s">
        <v>408</v>
      </c>
      <c r="B19" s="120">
        <v>13</v>
      </c>
      <c r="C19" s="124" t="s">
        <v>449</v>
      </c>
      <c r="D19" s="331" t="s">
        <v>474</v>
      </c>
      <c r="E19" s="331"/>
      <c r="F19" s="320"/>
      <c r="G19" s="129" t="s">
        <v>475</v>
      </c>
      <c r="H19" s="97" t="s">
        <v>419</v>
      </c>
    </row>
    <row r="20" spans="1:8" ht="40.5" customHeight="1" x14ac:dyDescent="0.25">
      <c r="A20" s="116" t="s">
        <v>408</v>
      </c>
      <c r="B20" s="121">
        <v>14</v>
      </c>
      <c r="C20" s="124" t="s">
        <v>449</v>
      </c>
      <c r="D20" s="331" t="s">
        <v>476</v>
      </c>
      <c r="E20" s="331"/>
      <c r="F20" s="320"/>
      <c r="G20" s="129" t="s">
        <v>477</v>
      </c>
      <c r="H20" s="97" t="s">
        <v>419</v>
      </c>
    </row>
    <row r="21" spans="1:8" ht="42" customHeight="1" x14ac:dyDescent="0.25">
      <c r="A21" s="117" t="s">
        <v>408</v>
      </c>
      <c r="B21" s="122">
        <v>15</v>
      </c>
      <c r="C21" s="125" t="s">
        <v>478</v>
      </c>
      <c r="D21" s="344" t="s">
        <v>479</v>
      </c>
      <c r="E21" s="345"/>
      <c r="F21" s="346"/>
      <c r="G21" s="131" t="s">
        <v>480</v>
      </c>
      <c r="H21" s="134" t="s">
        <v>419</v>
      </c>
    </row>
    <row r="22" spans="1:8" ht="30" customHeight="1" x14ac:dyDescent="0.25">
      <c r="A22" s="117" t="s">
        <v>408</v>
      </c>
      <c r="B22" s="123">
        <v>16</v>
      </c>
      <c r="C22" s="113" t="s">
        <v>478</v>
      </c>
      <c r="D22" s="344" t="s">
        <v>481</v>
      </c>
      <c r="E22" s="345"/>
      <c r="F22" s="346"/>
      <c r="G22" s="128" t="s">
        <v>453</v>
      </c>
      <c r="H22" s="97" t="s">
        <v>454</v>
      </c>
    </row>
    <row r="23" spans="1:8" ht="42.75" customHeight="1" x14ac:dyDescent="0.25">
      <c r="A23" s="117" t="s">
        <v>408</v>
      </c>
      <c r="B23" s="123">
        <v>17</v>
      </c>
      <c r="C23" s="113" t="s">
        <v>478</v>
      </c>
      <c r="D23" s="344" t="s">
        <v>482</v>
      </c>
      <c r="E23" s="345"/>
      <c r="F23" s="346"/>
      <c r="G23" s="132" t="s">
        <v>483</v>
      </c>
      <c r="H23" s="128" t="s">
        <v>419</v>
      </c>
    </row>
    <row r="24" spans="1:8" ht="35.25" customHeight="1" x14ac:dyDescent="0.25">
      <c r="A24" s="117" t="s">
        <v>408</v>
      </c>
      <c r="B24" s="123">
        <v>18</v>
      </c>
      <c r="C24" s="126" t="s">
        <v>478</v>
      </c>
      <c r="D24" s="347" t="s">
        <v>484</v>
      </c>
      <c r="E24" s="347"/>
      <c r="F24" s="348"/>
      <c r="G24" s="133" t="s">
        <v>485</v>
      </c>
      <c r="H24" s="128" t="s">
        <v>416</v>
      </c>
    </row>
    <row r="25" spans="1:8" ht="33.75" customHeight="1" x14ac:dyDescent="0.25">
      <c r="A25" s="117" t="s">
        <v>408</v>
      </c>
      <c r="B25" s="123">
        <v>19</v>
      </c>
      <c r="C25" s="126" t="s">
        <v>478</v>
      </c>
      <c r="D25" s="349" t="s">
        <v>486</v>
      </c>
      <c r="E25" s="349"/>
      <c r="F25" s="350"/>
      <c r="G25" s="133" t="s">
        <v>485</v>
      </c>
      <c r="H25" s="138" t="s">
        <v>416</v>
      </c>
    </row>
    <row r="26" spans="1:8" ht="47.25" customHeight="1" x14ac:dyDescent="0.25">
      <c r="A26" s="117" t="s">
        <v>408</v>
      </c>
      <c r="B26" s="137">
        <v>20</v>
      </c>
      <c r="C26" s="135" t="s">
        <v>478</v>
      </c>
      <c r="D26" s="343" t="s">
        <v>487</v>
      </c>
      <c r="E26" s="343"/>
      <c r="F26" s="343"/>
      <c r="G26" s="136" t="s">
        <v>485</v>
      </c>
      <c r="H26" s="136" t="s">
        <v>416</v>
      </c>
    </row>
  </sheetData>
  <mergeCells count="28">
    <mergeCell ref="D26:F26"/>
    <mergeCell ref="D21:F21"/>
    <mergeCell ref="D22:F22"/>
    <mergeCell ref="D23:F23"/>
    <mergeCell ref="D24:F24"/>
    <mergeCell ref="D25:F25"/>
    <mergeCell ref="D20:F20"/>
    <mergeCell ref="D15:F15"/>
    <mergeCell ref="D16:F16"/>
    <mergeCell ref="D17:F17"/>
    <mergeCell ref="D18:F18"/>
    <mergeCell ref="D19:F19"/>
    <mergeCell ref="C1:G1"/>
    <mergeCell ref="C2:G2"/>
    <mergeCell ref="C3:G3"/>
    <mergeCell ref="A1:B3"/>
    <mergeCell ref="D4:H4"/>
    <mergeCell ref="D7:F7"/>
    <mergeCell ref="D8:F8"/>
    <mergeCell ref="A5:F5"/>
    <mergeCell ref="G5:H5"/>
    <mergeCell ref="D6:F6"/>
    <mergeCell ref="D13:F13"/>
    <mergeCell ref="D14:F14"/>
    <mergeCell ref="D9:F9"/>
    <mergeCell ref="D10:F10"/>
    <mergeCell ref="D11:F11"/>
    <mergeCell ref="D12:F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48 GADCA</vt:lpstr>
      <vt:lpstr>IAVE-V. Externas</vt:lpstr>
      <vt:lpstr>IAVI-V. Internas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2023-09-25T17:10:15Z</dcterms:modified>
  <cp:category/>
  <cp:contentStatus/>
</cp:coreProperties>
</file>