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8800" windowHeight="13005" tabRatio="975" firstSheet="2" activeTab="2"/>
  </bookViews>
  <sheets>
    <sheet name="Indice" sheetId="28" r:id="rId1"/>
    <sheet name="CONTEXTO" sheetId="30" r:id="rId2"/>
    <sheet name="48 GADCA" sheetId="29" r:id="rId3"/>
    <sheet name="IAVE-V. Externas" sheetId="31" r:id="rId4"/>
    <sheet name="IAVI-V. Internas" sheetId="32" r:id="rId5"/>
  </sheets>
  <definedNames>
    <definedName name="_xlnm._FilterDatabase" localSheetId="1" hidden="1">CONTEXTO!$A$4:$I$81</definedName>
    <definedName name="A_Obj1">OFFSET(#REF!,0,0,COUNTA(#REF!)-1,1)</definedName>
    <definedName name="A_Obj2">OFFSET(#REF!,0,0,COUNTA(#REF!)-1,1)</definedName>
    <definedName name="A_Obj3">OFFSET(#REF!,0,0,COUNTA(#REF!)-1,1)</definedName>
    <definedName name="A_Obj4">OFFSET(#REF!,0,0,COUNTA(#REF!)-1,1)</definedName>
    <definedName name="Acc_1">#REF!</definedName>
    <definedName name="Acc_2">#REF!</definedName>
    <definedName name="Acc_3">#REF!</definedName>
    <definedName name="Acc_4">#REF!</definedName>
    <definedName name="Acc_5">#REF!</definedName>
    <definedName name="Acc_6">#REF!</definedName>
    <definedName name="Acc_7">#REF!</definedName>
    <definedName name="Acc_8">#REF!</definedName>
    <definedName name="Acc_9">#REF!</definedName>
    <definedName name="Afectación_Económica">#REF!</definedName>
    <definedName name="Departamentos">#REF!</definedName>
    <definedName name="Fuentes">#REF!</definedName>
    <definedName name="Indicadores">#REF!</definedName>
    <definedName name="Objetivos">OFFSET(#REF!,0,0,COUNTA(#REF!)-1,1)</definedName>
    <definedName name="RAN_C_AMENAZ">#REF!</definedName>
    <definedName name="RAN_C_TIPAME">#REF!</definedName>
    <definedName name="RAN_N_IMPAME">#REF!</definedName>
    <definedName name="Tipo">#REF!</definedName>
    <definedName name="Tipos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16" i="29" l="1"/>
  <c r="AC16" i="29"/>
  <c r="AJ16" i="29" s="1"/>
  <c r="AF15" i="29"/>
  <c r="AC15" i="29"/>
  <c r="AJ15" i="29" s="1"/>
  <c r="AF14" i="29"/>
  <c r="AC14" i="29"/>
  <c r="AJ14" i="29" s="1"/>
  <c r="AF13" i="29" l="1"/>
  <c r="AC13" i="29"/>
  <c r="AJ13" i="29" s="1"/>
  <c r="AA13" i="29"/>
  <c r="AA12" i="29"/>
  <c r="S12" i="29"/>
  <c r="R12" i="29"/>
  <c r="N12" i="29"/>
  <c r="K12" i="29"/>
  <c r="E12" i="29"/>
  <c r="AA14" i="29"/>
  <c r="AA15" i="29"/>
  <c r="O12" i="29" l="1"/>
  <c r="U12" i="29"/>
  <c r="AP12" i="29" s="1"/>
  <c r="AQ12" i="29" s="1"/>
  <c r="T12" i="29"/>
  <c r="V12" i="29"/>
  <c r="L12" i="29"/>
  <c r="AF12" i="29" l="1"/>
  <c r="AC12" i="29" l="1"/>
  <c r="AJ12" i="29" s="1"/>
  <c r="AK12" i="29" s="1"/>
  <c r="AL12" i="29" s="1"/>
  <c r="AK13" i="29" s="1"/>
  <c r="AL13" i="29" s="1"/>
  <c r="AK14" i="29" s="1"/>
  <c r="AL14" i="29" s="1"/>
  <c r="AK15" i="29" s="1"/>
  <c r="AL15" i="29" s="1"/>
  <c r="AK16" i="29" s="1"/>
  <c r="AL16" i="29" s="1"/>
  <c r="AN12" i="29" s="1"/>
  <c r="BE12" i="29"/>
  <c r="I12" i="29" l="1"/>
  <c r="AO12" i="29" l="1"/>
  <c r="AR12" i="29" s="1"/>
</calcChain>
</file>

<file path=xl/sharedStrings.xml><?xml version="1.0" encoding="utf-8"?>
<sst xmlns="http://schemas.openxmlformats.org/spreadsheetml/2006/main" count="804" uniqueCount="450">
  <si>
    <t>TIPO</t>
  </si>
  <si>
    <t>MACROPROCESO</t>
  </si>
  <si>
    <t>ITEM</t>
  </si>
  <si>
    <t>PROCESOS ALCALDÍA CARTAGENA</t>
  </si>
  <si>
    <t>CODIGO</t>
  </si>
  <si>
    <t>SUBPROCESO</t>
  </si>
  <si>
    <t>Cód. Sp</t>
  </si>
  <si>
    <t>ESTRATEGICO</t>
  </si>
  <si>
    <t>PLANEACION TERRITORIAL Y DIRECCIONAMIENTO ESTRATEGICO</t>
  </si>
  <si>
    <t>DIRECCIONAMIENTO  ESTRATÉGICO</t>
  </si>
  <si>
    <t>PTDDE</t>
  </si>
  <si>
    <t xml:space="preserve">PLANEACIÓN ESTRATEGICA </t>
  </si>
  <si>
    <t>GESTIÓN DE POLITICAS PÚBLICAS E INSTITUCIONALES</t>
  </si>
  <si>
    <t xml:space="preserve">ADMINISTRACIÓN DE RIESGO </t>
  </si>
  <si>
    <t>EVALUACIÓN Y GESTIÓN DE LOS GRUPOS DE VALOR</t>
  </si>
  <si>
    <t>SEGUIMIENTO Y EVALUACIÓN</t>
  </si>
  <si>
    <t>PTDSE</t>
  </si>
  <si>
    <t>GESTIÓN DE LA INVERSIÓN PUBLICA</t>
  </si>
  <si>
    <t>PTDGI</t>
  </si>
  <si>
    <t>GESTIÓN  DEL PLAN DE DESARROLLO Y SUS INTRUMENTOS DE EJECUCIÓN</t>
  </si>
  <si>
    <t>GESTIÓN DE PROYECTOS DE INVERSIÓN PÚBLICA</t>
  </si>
  <si>
    <t xml:space="preserve">GESTIÓN DE PROYECTOS DE INVERSIÓN PÚBLICA CON RECURSOS DE REGALIAS </t>
  </si>
  <si>
    <t xml:space="preserve"> GESTIÓN Y  CONTROL  DE INVERSIONES PÚBLICAS </t>
  </si>
  <si>
    <t>GESTIÓN DE DATOS E INFORMACIÓN ESTADISTICA DISTRITAL</t>
  </si>
  <si>
    <t>PTDSI</t>
  </si>
  <si>
    <t>SISTEMA DE INFORMACION - SISBEN</t>
  </si>
  <si>
    <t>SISTEMA DE INFORMACIÓN DE LA ESTRATIFICACIÓN SOCIOECONOMICA</t>
  </si>
  <si>
    <t>SISTEMA DE INFORMACIÓN GEOGRAFICA</t>
  </si>
  <si>
    <t>GESTIÓN ESTADISTICA</t>
  </si>
  <si>
    <t xml:space="preserve">GESTIÓN TERRITORIAL Y GESTIÓN DE SUS INSTRUMENTOS </t>
  </si>
  <si>
    <t>PTDGT</t>
  </si>
  <si>
    <t>FORMULACIÓN DE PLANES PARCIALES</t>
  </si>
  <si>
    <t>FORMULACIÓN Y SEGUIMIENTO DEL POT</t>
  </si>
  <si>
    <t>PLUSVALIA</t>
  </si>
  <si>
    <t>EXPEDIENTE URBANO</t>
  </si>
  <si>
    <t>GESTIÓN EN LA VIGILANCIA Y CONTROL DE LAS NORMAS URBANAS</t>
  </si>
  <si>
    <t>PTDCU</t>
  </si>
  <si>
    <t>INSPECCIÓN, CONTROL Y LA VIGILANCIA DE LOS ENAJENADORES DE VIVIENDA</t>
  </si>
  <si>
    <t>RECEPCIÓN DE BIENES DESTINADOS AL USO PÚBLICO EN ACTUACIONES URBANÍSTICAS</t>
  </si>
  <si>
    <t xml:space="preserve">PROCESOS POLICIVOS URBANÍSTICOS POR INFRACCIÓN URBANÍSTICA </t>
  </si>
  <si>
    <t>GESTIÓN DE PENSAMIENTO ESTRATEGICO INSTITUCIONAL Y DE LA COMUNIDAD</t>
  </si>
  <si>
    <t>GESTIÓN INSTITUCIONAL Y DE LA COMUNIDAD</t>
  </si>
  <si>
    <t>GPEGI</t>
  </si>
  <si>
    <t>COMUNICACIÓN PUBLICA</t>
  </si>
  <si>
    <t>COMUNICACIÓN ESTRATÉGICA</t>
  </si>
  <si>
    <t>COMCE</t>
  </si>
  <si>
    <t>COMUNICACIÓN ORGANIZACIONAL</t>
  </si>
  <si>
    <t>COMCO</t>
  </si>
  <si>
    <t>GESTION DE LA COMUNICACION INSTITUCIONAL</t>
  </si>
  <si>
    <t>COMCI</t>
  </si>
  <si>
    <t>EVALUACION Y CONTROL DE LA GESTION PUBLICA</t>
  </si>
  <si>
    <t>CONTROL DISCIPLINARIO</t>
  </si>
  <si>
    <t>ECGCD</t>
  </si>
  <si>
    <t>EVALUACIÓN INDEPENDIENTE</t>
  </si>
  <si>
    <t>ECGEI</t>
  </si>
  <si>
    <t>MISIONAL</t>
  </si>
  <si>
    <t xml:space="preserve">GESTION SALUD </t>
  </si>
  <si>
    <t>PROMOCIÓN SOCIAL EN SALUD</t>
  </si>
  <si>
    <t>GESPA</t>
  </si>
  <si>
    <t>SALUD PUBLICA</t>
  </si>
  <si>
    <t>GESSP</t>
  </si>
  <si>
    <t>ASEGURAMIENTO EN SALUD</t>
  </si>
  <si>
    <t>GESAS</t>
  </si>
  <si>
    <t xml:space="preserve">SALUD PÚBLICA EN EMERGENCIAS Y DESASTRES </t>
  </si>
  <si>
    <t>GESED</t>
  </si>
  <si>
    <t>PRESTACIÓN DE SERVICIOS EN SALUD</t>
  </si>
  <si>
    <t>GESPS</t>
  </si>
  <si>
    <t>VIGILANCIA Y CONTROL DEL SISTEMA OBLIGATORIO DE GARANTIA DE LA CALIDAD DE LA ATENCIÓN EN SALUD</t>
  </si>
  <si>
    <t>GESVC</t>
  </si>
  <si>
    <t>GESTION EN TRANSITO Y TRANSPORTE</t>
  </si>
  <si>
    <t>GESTION OPERATIVA,  CONTROL DE TRÁNSITO Y TRANSPORTE</t>
  </si>
  <si>
    <t>GTTGO</t>
  </si>
  <si>
    <t>EDUCACION VIAL</t>
  </si>
  <si>
    <t>GTTEV</t>
  </si>
  <si>
    <t>GESTION TECNICA</t>
  </si>
  <si>
    <t>GTTGT</t>
  </si>
  <si>
    <t>GESTIÓN EN SEGURIDAD Y CONVIVENCIA</t>
  </si>
  <si>
    <t>GESTION DE LA SEGURIDAD Y CONVIVENCIA</t>
  </si>
  <si>
    <t>GSCPS</t>
  </si>
  <si>
    <t>GESTION INTEGRAL DEL RIESGO CONTRAINCENDIO</t>
  </si>
  <si>
    <t>GSCBO</t>
  </si>
  <si>
    <t>DERECHOS HUMANOS Y CONSTRUCCCIÓN DE PAZ</t>
  </si>
  <si>
    <t>GSCDH</t>
  </si>
  <si>
    <t>EQUIDAD E INCLUSIÓN DE LOS NEGROS, AFROS, PALENQUEROS E INDÍGENAS</t>
  </si>
  <si>
    <t>GSCFO</t>
  </si>
  <si>
    <t xml:space="preserve">ACCESO A LA JUSTICIA </t>
  </si>
  <si>
    <t>GSCJU</t>
  </si>
  <si>
    <t>GESTIÓN EN PARTICIPACION CIUDADANA</t>
  </si>
  <si>
    <t>FORTALECIMIENTO DE LA PARTICIPACIÓN CIUDADANA Y COMUNITARIA</t>
  </si>
  <si>
    <t>GPCFP</t>
  </si>
  <si>
    <t>GESTIÓN EN DESARROLLO SOCIAL</t>
  </si>
  <si>
    <t>ASISTENCIA Y ACOMPAÑAMIENTO SOCIAL A LA POBLACIÓN HABITANTE DEL DISTRITO DE CARTAGENA</t>
  </si>
  <si>
    <t>GDSAA</t>
  </si>
  <si>
    <t>DESARROLLO DE ESTRATEGIAS DE EMPRENDIMIENTO Y EMPRESARISMO PARA LA INCLUSION SOCIAL, PRODUCTIVA Y LA VINCULACION LABORAL</t>
  </si>
  <si>
    <t>GDSDE</t>
  </si>
  <si>
    <t>EXTENSION AGROPECUARIA EN EL DISTRIRO DE CARTAGENA</t>
  </si>
  <si>
    <t>GDSAT</t>
  </si>
  <si>
    <t>GERENCIA SOCIAL</t>
  </si>
  <si>
    <t>GDSGS</t>
  </si>
  <si>
    <t>GESTIÓN EN INFRAESTRUCTURA</t>
  </si>
  <si>
    <t>GESTIÓN DE PROYECTOS DE OBRAS PUBLICAS</t>
  </si>
  <si>
    <t>GINOP</t>
  </si>
  <si>
    <t>GESTIÓN EN EDUCACION</t>
  </si>
  <si>
    <t>ATENCIÓN AL CIUDADANO EDUCACIÓN</t>
  </si>
  <si>
    <t>GEDAC</t>
  </si>
  <si>
    <t>ADMINISTRACIÓN DEL SISTEMA DE GESTIÓN DE CALIDAD - EDUCACIÓN</t>
  </si>
  <si>
    <t>GEDAS</t>
  </si>
  <si>
    <t>CALIDAD EDUCATIVA</t>
  </si>
  <si>
    <t>GEDCE</t>
  </si>
  <si>
    <t>COBERTURA EDUCATIVA</t>
  </si>
  <si>
    <t>GEDCO</t>
  </si>
  <si>
    <t>GESTIÓN ADMINISTRATIVA DE BIENES Y SERVICIOS - EDUCACIÓN</t>
  </si>
  <si>
    <t>GEDGA</t>
  </si>
  <si>
    <t>GESTIÓN ESTRATÉGICA EN EDUCACIÓN</t>
  </si>
  <si>
    <t>GEDGE</t>
  </si>
  <si>
    <t>GESTIÓN FINANCIERA - EDUCACIÓN</t>
  </si>
  <si>
    <t>GEDGF</t>
  </si>
  <si>
    <t>GESTIÓN LEGAL EDUCATIVA</t>
  </si>
  <si>
    <t>GEDGL</t>
  </si>
  <si>
    <t>GESTIÓN DE PROGRAMAS Y PROYECTOS EDUCATIVOS</t>
  </si>
  <si>
    <t>GEDGP</t>
  </si>
  <si>
    <t>GESTIÓN DE TICS - EDUCACIÓN</t>
  </si>
  <si>
    <t>GEDGT</t>
  </si>
  <si>
    <t>GESTIÓN DE LA INSPECCIÓN Y VIGILANCIA DEL SERVICIO EDUCATIVO</t>
  </si>
  <si>
    <t>GEDIV</t>
  </si>
  <si>
    <t>TALENTO HUMANO - EDUCACIÓN</t>
  </si>
  <si>
    <t>GEDTH</t>
  </si>
  <si>
    <t>APOYO</t>
  </si>
  <si>
    <t>GESTIÓN ADMINISTRATIVA</t>
  </si>
  <si>
    <t xml:space="preserve">GESTIÓN DEL TALENTO HUMANO </t>
  </si>
  <si>
    <t>GADAT</t>
  </si>
  <si>
    <t xml:space="preserve">ADMINISTRACIÓN DE BIENES Y SERVICIOS </t>
  </si>
  <si>
    <t>GADAD</t>
  </si>
  <si>
    <t>FONDO DE PENSIONES</t>
  </si>
  <si>
    <t>GADFP</t>
  </si>
  <si>
    <t>CALIDAD</t>
  </si>
  <si>
    <t>GADCA</t>
  </si>
  <si>
    <t>SERVICIO AL CIUDADANO</t>
  </si>
  <si>
    <t>GADSC</t>
  </si>
  <si>
    <t>TRANSPARENCIA Y PREVENCIÓN DE LA CORRUPCIÓN</t>
  </si>
  <si>
    <t>GADTR</t>
  </si>
  <si>
    <t>COOPERACION INTERNACIONAL</t>
  </si>
  <si>
    <t>GADCO</t>
  </si>
  <si>
    <t>MERCADOS PÚBLICOS</t>
  </si>
  <si>
    <t>GADMP</t>
  </si>
  <si>
    <t>SERVICIOS PÚBLICOS</t>
  </si>
  <si>
    <t>GADSP</t>
  </si>
  <si>
    <t>GESTION DE LAS TECNOLOGIAS DE LA INFORMACION</t>
  </si>
  <si>
    <t>GESTIÓN DE INFRAESTRUCTURA Y TELECOMUNICACIONES</t>
  </si>
  <si>
    <t>GTIGI</t>
  </si>
  <si>
    <t>GESTION DE PROYECTOS DE TECNOLOGIAS DE LA INFORMACION</t>
  </si>
  <si>
    <t>GTIGP</t>
  </si>
  <si>
    <t>GESTION DE SEGURIDAD Y LA PRIVACIDAD DE LA INFORMACIÓN</t>
  </si>
  <si>
    <t>GTIGPS</t>
  </si>
  <si>
    <t>GESTIÓN DE SOFTWARE</t>
  </si>
  <si>
    <t>GTIGS</t>
  </si>
  <si>
    <t>GESTION DOCUMENTAL</t>
  </si>
  <si>
    <t xml:space="preserve">DIRECCIONAMIENTO ESTRATÉGICO </t>
  </si>
  <si>
    <t>GDODE</t>
  </si>
  <si>
    <t>PLANEACIÓN DOCUMENTAL</t>
  </si>
  <si>
    <t>GDOPD</t>
  </si>
  <si>
    <t>GESTIÓN DEL ARCHIVO GENERAL</t>
  </si>
  <si>
    <t>GDOGA</t>
  </si>
  <si>
    <t xml:space="preserve">GESTIÓN  DE LAS COMUNICACIONES OFICIALES </t>
  </si>
  <si>
    <t>GDOGC</t>
  </si>
  <si>
    <t>GESTIÓN DE PROCESOS ARCHIVÍSTICOS</t>
  </si>
  <si>
    <t>GDOGP</t>
  </si>
  <si>
    <t>INFRAESTRUCTURA AMBIENTAL</t>
  </si>
  <si>
    <t>GDOIA</t>
  </si>
  <si>
    <t>GESTIÓN LEGAL</t>
  </si>
  <si>
    <t>DEFENSA JURIDICA</t>
  </si>
  <si>
    <t>GLEDJ</t>
  </si>
  <si>
    <t>GESTIÓN NORMATIVA</t>
  </si>
  <si>
    <t>GLEGN</t>
  </si>
  <si>
    <t>CONTRATACION ESTATAL</t>
  </si>
  <si>
    <t>GLECE</t>
  </si>
  <si>
    <t>GESTION DE HACIENDA</t>
  </si>
  <si>
    <t>DESARROLLO ECONOMICO</t>
  </si>
  <si>
    <t>GHADE</t>
  </si>
  <si>
    <t>ANÁLISIS DE ESTADÍSTICAS DE DESARROLLO ECONÓMICO</t>
  </si>
  <si>
    <t>01</t>
  </si>
  <si>
    <t>INCLUSIÓN PRODUCTIVA Y DESARROLLO EMPRESARIAL</t>
  </si>
  <si>
    <t>02</t>
  </si>
  <si>
    <t xml:space="preserve">DIRECCIONAMIENTO ESTRATEGICO </t>
  </si>
  <si>
    <t>GHADI</t>
  </si>
  <si>
    <t>PLANEACIÓN, CONTROL Y SEGUIMIENTO</t>
  </si>
  <si>
    <t>ADMINISTRACION DEL SISTEMA DE GESTION DE CALIDAD</t>
  </si>
  <si>
    <t>GHAAS</t>
  </si>
  <si>
    <t>GESTIÓN DOCUMENTAL</t>
  </si>
  <si>
    <t>MEDICIÓN, ANÁLISIS Y MEJORA</t>
  </si>
  <si>
    <t>PRESUPUESTO</t>
  </si>
  <si>
    <t>GHAPR</t>
  </si>
  <si>
    <t>PROGRAMACIÓN PRESPUESTAL</t>
  </si>
  <si>
    <t>EJECUCIÓN PRESUPUESTAL</t>
  </si>
  <si>
    <t xml:space="preserve">CONTROL Y SEGUIMIENTO PRESUPUESTAL		</t>
  </si>
  <si>
    <t>03</t>
  </si>
  <si>
    <t>GESTION TRIBUTARIA</t>
  </si>
  <si>
    <t>GHAGT</t>
  </si>
  <si>
    <t>IMPUESTO DE INDUSTRIA Y COMERCIO</t>
  </si>
  <si>
    <t>FISCALIZACIÓN TRIBUTARIA</t>
  </si>
  <si>
    <t>SISTEMATIZACIÓN TRIBUTARIA</t>
  </si>
  <si>
    <t>ATENCIÓN AL CONTRIBUYENTE</t>
  </si>
  <si>
    <t>04</t>
  </si>
  <si>
    <t>CULTURA TRIBUTARIA</t>
  </si>
  <si>
    <t>05</t>
  </si>
  <si>
    <t>LIQUIDACIÓN IMPUESTO PREDIAL</t>
  </si>
  <si>
    <t>06</t>
  </si>
  <si>
    <t>GESTIÓN JURÍDICO TRIBUTARIO</t>
  </si>
  <si>
    <t>07</t>
  </si>
  <si>
    <t>COBRO PERSUASIVO</t>
  </si>
  <si>
    <t>08</t>
  </si>
  <si>
    <t>DETERMINACIÓN DE IMPUESTO PREDIAL</t>
  </si>
  <si>
    <t>09</t>
  </si>
  <si>
    <t xml:space="preserve">DIRECCIÓN DE IMPUESTOS		</t>
  </si>
  <si>
    <t>10</t>
  </si>
  <si>
    <t>TESORERIA</t>
  </si>
  <si>
    <t>GHATE</t>
  </si>
  <si>
    <t>GESTIÓN PAGOS</t>
  </si>
  <si>
    <t>ADMINISTRACIÓN DE RECURSOS DISTRITALES</t>
  </si>
  <si>
    <t>DEUDA Y CRÉDITO PÚBLICO</t>
  </si>
  <si>
    <t>COBRO COACTIVO</t>
  </si>
  <si>
    <t>CONTABILIDAD</t>
  </si>
  <si>
    <t>GHACO</t>
  </si>
  <si>
    <t xml:space="preserve">GESTIÓN DE PASIVOS		</t>
  </si>
  <si>
    <t xml:space="preserve">GESTIÓN DE ACTIVOS </t>
  </si>
  <si>
    <t>INFORMES CONTABLES Y FINANCIEROS</t>
  </si>
  <si>
    <t>GESTION ADMINISTRATIVA</t>
  </si>
  <si>
    <t>GHAGA</t>
  </si>
  <si>
    <t>ADQUISICIÓN DE BIENES Y SERVICIOS</t>
  </si>
  <si>
    <t>PQRS Y ACTOS ADMINISTRATIVOS</t>
  </si>
  <si>
    <t>ENLACE CON TALENTO HUMANO</t>
  </si>
  <si>
    <t xml:space="preserve">ENLACE CON SOPORTE INFORMÁTICO		</t>
  </si>
  <si>
    <t>MATRIZ DOFA IDENTIFICACION DE FACTORES</t>
  </si>
  <si>
    <t>MATRIZ DOFA FORMULACION DE ESTRATEGIAS</t>
  </si>
  <si>
    <t>Factores positivos internos</t>
  </si>
  <si>
    <t>Factores negativos internos</t>
  </si>
  <si>
    <t>Factores positivos externos</t>
  </si>
  <si>
    <t>Factores negativos externos</t>
  </si>
  <si>
    <t>(Supervivencia) Este cruce consiste en contrarrestar Debilidades por medio de Oportunidades</t>
  </si>
  <si>
    <t>(Supervivencia): utilizar Fortalezas para contrarrestar Amenazas</t>
  </si>
  <si>
    <t xml:space="preserve">(Crecimiento): Utilizar Fortalezas para optimizar Oportunidades </t>
  </si>
  <si>
    <t>Cuando el riesgo se materialice a partir de la combinación de Debilidades con Amenazas, para formular acciones de contingencia.</t>
  </si>
  <si>
    <t>PROCESO</t>
  </si>
  <si>
    <t>FORTALEZAS</t>
  </si>
  <si>
    <t>DEBILIDADES</t>
  </si>
  <si>
    <t xml:space="preserve">OPORTUNIDADES </t>
  </si>
  <si>
    <t>AMENAZAS</t>
  </si>
  <si>
    <t>Estrategias DO</t>
  </si>
  <si>
    <t>Estrategias FA</t>
  </si>
  <si>
    <t>Estrategias FO</t>
  </si>
  <si>
    <t>Estrategias DA</t>
  </si>
  <si>
    <t>GESTION TRIBUTARIA - COBRO PERSUASIVO</t>
  </si>
  <si>
    <r>
      <rPr>
        <b/>
        <sz val="11"/>
        <color rgb="FF000000"/>
        <rFont val="Calibri"/>
      </rPr>
      <t xml:space="preserve">F1. </t>
    </r>
    <r>
      <rPr>
        <sz val="11"/>
        <color rgb="FF000000"/>
        <rFont val="Calibri"/>
      </rPr>
      <t xml:space="preserve">Personal con sentido de pertenecia y altamente comprometidos con los objetivos institucionales.                                                </t>
    </r>
    <r>
      <rPr>
        <b/>
        <sz val="11"/>
        <color rgb="FF000000"/>
        <rFont val="Calibri"/>
      </rPr>
      <t>F2.</t>
    </r>
    <r>
      <rPr>
        <sz val="11"/>
        <color rgb="FF000000"/>
        <rFont val="Calibri"/>
      </rPr>
      <t xml:space="preserve"> Estrategias de comunicacion totalmente claras, con entidades financieras  y con las diferentes dependencias de las Alcaldìa  y entidades descentralizadas.</t>
    </r>
  </si>
  <si>
    <r>
      <rPr>
        <b/>
        <sz val="11"/>
        <color rgb="FF000000"/>
        <rFont val="Calibri"/>
      </rPr>
      <t>D1.</t>
    </r>
    <r>
      <rPr>
        <sz val="11"/>
        <color rgb="FF000000"/>
        <rFont val="Calibri"/>
      </rPr>
      <t xml:space="preserve"> Poca disponibilidad de equipos de computo, mobiliario de oficina y puestos de trabajo, Sistemas de informacion deficientes (Mateo). </t>
    </r>
  </si>
  <si>
    <r>
      <rPr>
        <b/>
        <sz val="11"/>
        <color rgb="FF000000"/>
        <rFont val="Calibri"/>
      </rPr>
      <t>O1.</t>
    </r>
    <r>
      <rPr>
        <sz val="11"/>
        <color rgb="FF000000"/>
        <rFont val="Calibri"/>
      </rPr>
      <t xml:space="preserve"> Voluntad politica para gestionar beneficios tributarios para los contribuyentes.                                              </t>
    </r>
    <r>
      <rPr>
        <b/>
        <sz val="11"/>
        <color rgb="FF000000"/>
        <rFont val="Calibri"/>
      </rPr>
      <t xml:space="preserve">O2. </t>
    </r>
    <r>
      <rPr>
        <sz val="11"/>
        <color rgb="FF000000"/>
        <rFont val="Calibri"/>
      </rPr>
      <t>Envio oportuno de recibos de pago al contribuyente por correo electrónico o certificado.</t>
    </r>
  </si>
  <si>
    <r>
      <rPr>
        <b/>
        <sz val="11"/>
        <color rgb="FF000000"/>
        <rFont val="Calibri"/>
      </rPr>
      <t>A1.</t>
    </r>
    <r>
      <rPr>
        <sz val="11"/>
        <color rgb="FF000000"/>
        <rFont val="Calibri"/>
      </rPr>
      <t xml:space="preserve"> Emergencia de salud  publica por presencia de enfemedades contagiosas.                                                    </t>
    </r>
    <r>
      <rPr>
        <b/>
        <sz val="11"/>
        <color rgb="FF000000"/>
        <rFont val="Calibri"/>
      </rPr>
      <t>A2.</t>
    </r>
    <r>
      <rPr>
        <sz val="11"/>
        <color rgb="FF000000"/>
        <rFont val="Calibri"/>
      </rPr>
      <t xml:space="preserve"> Falta de contratación de transporte para el desarrollo de las actividades externas,  suministro de correo físico, equipos y planes  corporativos  para contactar  y persuadir al contribuyente para el pago de sus obligaciones tributarias.</t>
    </r>
  </si>
  <si>
    <r>
      <rPr>
        <b/>
        <sz val="11"/>
        <color rgb="FF000000"/>
        <rFont val="Calibri"/>
      </rPr>
      <t>D1,O2,O6.</t>
    </r>
    <r>
      <rPr>
        <sz val="11"/>
        <color rgb="FF000000"/>
        <rFont val="Calibri"/>
      </rPr>
      <t xml:space="preserve">  Realizar seguimiento ante  la Oficina Asesora de Informatica y Sistematizacion Tributaria para  la entrega oportuna  de las  Bases de datos  para persuadir  a los contribuyentes al pago total, parcial  de su obligaciòn tributaria o  a la suscripciòn de un acuerdo de pago.</t>
    </r>
  </si>
  <si>
    <r>
      <rPr>
        <b/>
        <sz val="11"/>
        <color rgb="FF000000"/>
        <rFont val="Calibri"/>
      </rPr>
      <t xml:space="preserve">F1, F2, F3,F4,F5,F6,F7, A2,A3,A4, A5,A6 </t>
    </r>
    <r>
      <rPr>
        <sz val="11"/>
        <color rgb="FF000000"/>
        <rFont val="Calibri"/>
      </rPr>
      <t xml:space="preserve">Persuadir a traves  de llamadas telefonicas , correos electronicos,  realizaciòn  de  campañas de recaudos en medios masivos que permitan socializar y orientar a los contribuyentes sobre los beneficios de  los decretos de incentivos, normas y medios de pagos, motivandolos a ponerse al dia con el pago de sus obligaciones tributarias.  
</t>
    </r>
    <r>
      <rPr>
        <b/>
        <sz val="11"/>
        <color rgb="FF000000"/>
        <rFont val="Calibri"/>
      </rPr>
      <t xml:space="preserve">F1,F2,F3, F4,F5,F6,F8, A1,A2, A4,A5,A6 </t>
    </r>
    <r>
      <rPr>
        <sz val="11"/>
        <color rgb="FF000000"/>
        <rFont val="Calibri"/>
      </rPr>
      <t xml:space="preserve">Contactar  a  las entidades  financieras propietarias de inmuebles que están bajo la modalidad del sistema Leasing Financiero,  coopropiedades y gremios empresariales,  para gestionar el pago de  las obligaciones tributarias y/o suscribir  acuerdos  de pagos.                                                                                                                                                                                                                                                                                                                                                                                                                                                                                            Contactar  a las  diferentes secretarías de la Alcaldia y entidades descentralizadas para gestionar el pago de las obligaciones tributarias de la vigencia actual y/o suscribir acuerdos de pagos con los funcionarios vinculados a la planta de personal segun  acuerdo sindical por el sistema de libranzas.          </t>
    </r>
  </si>
  <si>
    <r>
      <rPr>
        <b/>
        <sz val="11"/>
        <color rgb="FF000000"/>
        <rFont val="Calibri"/>
      </rPr>
      <t xml:space="preserve">F1,F2,F3,F4,F5,F6,F7,O2,O4,O5,O6,O7,O8 </t>
    </r>
    <r>
      <rPr>
        <sz val="11"/>
        <color rgb="FF000000"/>
        <rFont val="Calibri"/>
      </rPr>
      <t xml:space="preserve">Gestionar el seguimiento del envio de recibos de pago y de facilidades suscritas  a traves de correos electronicos, atencion por whatsapp y correo certificado.     
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</rPr>
      <t>F1,F3,F4,F5,F6,F7, O1,O3,O4,O6</t>
    </r>
    <r>
      <rPr>
        <sz val="11"/>
        <color rgb="FF000000"/>
        <rFont val="Calibri"/>
      </rPr>
      <t xml:space="preserve"> Capacitar a funcionarios para fortalecer los procesos institucionales y reforzar los sistemas de informacion.
                  </t>
    </r>
  </si>
  <si>
    <r>
      <rPr>
        <b/>
        <sz val="11"/>
        <color rgb="FF000000"/>
        <rFont val="Calibri"/>
      </rPr>
      <t>D1, D2,D4,A1, A3,A5</t>
    </r>
    <r>
      <rPr>
        <sz val="11"/>
        <color rgb="FF000000"/>
        <rFont val="Calibri"/>
      </rPr>
      <t xml:space="preserve"> Contar  con una herramienta  tecnologica que permita establecer  alertas tempranas para el cumplimiento de los  compromisos  de los  contribuyentes y  suscribir acuerdos  de pago  mediante   pagina web.</t>
    </r>
  </si>
  <si>
    <r>
      <rPr>
        <b/>
        <sz val="11"/>
        <color rgb="FF000000"/>
        <rFont val="Calibri"/>
      </rPr>
      <t>F3.</t>
    </r>
    <r>
      <rPr>
        <sz val="11"/>
        <color rgb="FF000000"/>
        <rFont val="Calibri"/>
      </rPr>
      <t xml:space="preserve"> Continuidad de la lider del proceso.                                                                </t>
    </r>
    <r>
      <rPr>
        <b/>
        <sz val="11"/>
        <color rgb="FF000000"/>
        <rFont val="Calibri"/>
      </rPr>
      <t>F4.</t>
    </r>
    <r>
      <rPr>
        <sz val="11"/>
        <color rgb="FF000000"/>
        <rFont val="Calibri"/>
      </rPr>
      <t xml:space="preserve"> Todas las actividades estan documentadas y estructuradas mediante procedimientos,guias, formatos.</t>
    </r>
  </si>
  <si>
    <r>
      <rPr>
        <b/>
        <sz val="11"/>
        <color rgb="FF000000"/>
        <rFont val="Calibri"/>
      </rPr>
      <t>D2.</t>
    </r>
    <r>
      <rPr>
        <sz val="11"/>
        <color rgb="FF000000"/>
        <rFont val="Calibri"/>
      </rPr>
      <t xml:space="preserve"> Las bases de datos con las que trabaja el subproceso depende de otras áreas (Sistematizacion tributaria y Oficina Asesora de Informatica). </t>
    </r>
  </si>
  <si>
    <r>
      <rPr>
        <b/>
        <sz val="11"/>
        <color rgb="FF000000"/>
        <rFont val="Calibri"/>
      </rPr>
      <t>O3.</t>
    </r>
    <r>
      <rPr>
        <sz val="11"/>
        <color rgb="FF000000"/>
        <rFont val="Calibri"/>
      </rPr>
      <t xml:space="preserve"> Promoción y divulgación en los medios de comunicación para dar a conocer la labor realizada por el proceso.                                                         </t>
    </r>
    <r>
      <rPr>
        <b/>
        <sz val="11"/>
        <color rgb="FF000000"/>
        <rFont val="Calibri"/>
      </rPr>
      <t xml:space="preserve">O4. </t>
    </r>
    <r>
      <rPr>
        <sz val="11"/>
        <color rgb="FF000000"/>
        <rFont val="Calibri"/>
      </rPr>
      <t>Comunicación efectiva de forma continua del proceso de cobro persuasivo con el personal de la oficina de Impuestos</t>
    </r>
  </si>
  <si>
    <r>
      <rPr>
        <b/>
        <sz val="11"/>
        <color rgb="FF000000"/>
        <rFont val="Calibri"/>
      </rPr>
      <t>A3.</t>
    </r>
    <r>
      <rPr>
        <sz val="11"/>
        <color rgb="FF000000"/>
        <rFont val="Calibri"/>
      </rPr>
      <t xml:space="preserve"> Tecnología obsoleta e infraestructura tecnologica insuficiente.                                                    </t>
    </r>
    <r>
      <rPr>
        <b/>
        <sz val="11"/>
        <color rgb="FF000000"/>
        <rFont val="Calibri"/>
      </rPr>
      <t>A4.</t>
    </r>
    <r>
      <rPr>
        <sz val="11"/>
        <color rgb="FF000000"/>
        <rFont val="Calibri"/>
      </rPr>
      <t xml:space="preserve"> Riesgos en el desarrollo de actividades externas como el Trabajo de Campo.</t>
    </r>
  </si>
  <si>
    <r>
      <rPr>
        <b/>
        <sz val="11"/>
        <color rgb="FF000000"/>
        <rFont val="Calibri"/>
      </rPr>
      <t>F5.</t>
    </r>
    <r>
      <rPr>
        <sz val="11"/>
        <color rgb="FF000000"/>
        <rFont val="Calibri"/>
      </rPr>
      <t xml:space="preserve"> Trabajo en equipo y buenas relaciones interpersonales.                         </t>
    </r>
    <r>
      <rPr>
        <b/>
        <sz val="11"/>
        <color rgb="FF000000"/>
        <rFont val="Calibri"/>
      </rPr>
      <t>F6.</t>
    </r>
    <r>
      <rPr>
        <sz val="11"/>
        <color rgb="FF000000"/>
        <rFont val="Calibri"/>
      </rPr>
      <t xml:space="preserve"> Recurso Humano con conocimientos y experiencias para enfrentar dificultades.</t>
    </r>
  </si>
  <si>
    <r>
      <rPr>
        <b/>
        <sz val="11"/>
        <color rgb="FF000000"/>
        <rFont val="Calibri"/>
      </rPr>
      <t xml:space="preserve">D3. </t>
    </r>
    <r>
      <rPr>
        <sz val="11"/>
        <color rgb="FF000000"/>
        <rFont val="Calibri"/>
      </rPr>
      <t>Base castastral desactualizada( Nombre y contacto  del propietario).</t>
    </r>
  </si>
  <si>
    <r>
      <rPr>
        <b/>
        <sz val="11"/>
        <color rgb="FF000000"/>
        <rFont val="Calibri"/>
      </rPr>
      <t xml:space="preserve">O5. </t>
    </r>
    <r>
      <rPr>
        <sz val="11"/>
        <color rgb="FF000000"/>
        <rFont val="Calibri"/>
      </rPr>
      <t>Alianzas interinstitucionales con entidades para apoyo de actividades externas.</t>
    </r>
  </si>
  <si>
    <r>
      <rPr>
        <b/>
        <sz val="11"/>
        <color rgb="FF000000"/>
        <rFont val="Calibri"/>
      </rPr>
      <t xml:space="preserve">A5. </t>
    </r>
    <r>
      <rPr>
        <sz val="11"/>
        <color rgb="FF000000"/>
        <rFont val="Calibri"/>
      </rPr>
      <t>Cambio de normatividad que afecten lo planeado.</t>
    </r>
  </si>
  <si>
    <r>
      <rPr>
        <b/>
        <sz val="11"/>
        <color rgb="FF000000"/>
        <rFont val="Calibri"/>
      </rPr>
      <t xml:space="preserve">F7. </t>
    </r>
    <r>
      <rPr>
        <sz val="11"/>
        <color rgb="FF000000"/>
        <rFont val="Calibri"/>
      </rPr>
      <t xml:space="preserve">Adaptabilidad a los cambios institucionales.                                              </t>
    </r>
    <r>
      <rPr>
        <b/>
        <sz val="11"/>
        <color rgb="FF000000"/>
        <rFont val="Calibri"/>
      </rPr>
      <t>F8.</t>
    </r>
    <r>
      <rPr>
        <sz val="11"/>
        <color rgb="FF000000"/>
        <rFont val="Calibri"/>
      </rPr>
      <t xml:space="preserve"> Compromiso con la mision y vision de la entidad</t>
    </r>
  </si>
  <si>
    <r>
      <rPr>
        <b/>
        <sz val="11"/>
        <color rgb="FF000000"/>
        <rFont val="Calibri"/>
      </rPr>
      <t>D4.</t>
    </r>
    <r>
      <rPr>
        <sz val="11"/>
        <color rgb="FF000000"/>
        <rFont val="Calibri"/>
      </rPr>
      <t xml:space="preserve"> Imposibilidad para la suscripción de acuerdos  de pago de manera virtual</t>
    </r>
  </si>
  <si>
    <r>
      <rPr>
        <b/>
        <sz val="11"/>
        <color rgb="FF000000"/>
        <rFont val="Calibri"/>
      </rPr>
      <t xml:space="preserve">O6. </t>
    </r>
    <r>
      <rPr>
        <sz val="11"/>
        <color rgb="FF000000"/>
        <rFont val="Calibri"/>
      </rPr>
      <t>Se cuenta con plataformas que nos permiten la comunicación con los contribuyentes. (Sigob , Mateo, Intranet, correo institucional, atencion telefonica y whatsapp).</t>
    </r>
  </si>
  <si>
    <r>
      <rPr>
        <b/>
        <sz val="11"/>
        <color rgb="FF000000"/>
        <rFont val="Calibri"/>
      </rPr>
      <t>A6.</t>
    </r>
    <r>
      <rPr>
        <sz val="11"/>
        <color rgb="FF000000"/>
        <rFont val="Calibri"/>
      </rPr>
      <t xml:space="preserve"> Desconfianza de los contribuyentes hacia la entidad por el mal manejo de los recursos de los recaudos. </t>
    </r>
  </si>
  <si>
    <t xml:space="preserve">TESORERIA </t>
  </si>
  <si>
    <t xml:space="preserve">GESTION ADMINISTRATIVA </t>
  </si>
  <si>
    <t xml:space="preserve">ALCALDIA MAYOR DE CARTAGENA DE INDIAS </t>
  </si>
  <si>
    <t>Código:GADCA03-F009</t>
  </si>
  <si>
    <t>MACROPROCESO: GESTIÓN ADMINISTRATIVA</t>
  </si>
  <si>
    <t>Versión: 1.0</t>
  </si>
  <si>
    <t>PROCESO/SUBPROCESO: CALIDAD/ IMPLEMENTACIÓN MODELOS DE GESTIÓN</t>
  </si>
  <si>
    <t>Vigencia: 04-01-2022</t>
  </si>
  <si>
    <t>MATRIZ DE RIESGOS INSTITUCIONALES - CONTEXTO E IDENTIFICACIÓN</t>
  </si>
  <si>
    <t>Página: 1 de 1</t>
  </si>
  <si>
    <t>ENTIDAD:</t>
  </si>
  <si>
    <t xml:space="preserve">ALCALDÍA DISTRITAL DE CARTAGENA DE INDIAS </t>
  </si>
  <si>
    <t>PROCESO:</t>
  </si>
  <si>
    <t xml:space="preserve">GESTIÓN TRIBUTARIA / COBRO PERSUASIVO </t>
  </si>
  <si>
    <t>Apoyo</t>
  </si>
  <si>
    <t>Elaboración o Actualización:</t>
  </si>
  <si>
    <t>10/MAYO/2023</t>
  </si>
  <si>
    <t>OBJETIVO DEL PROCESO:</t>
  </si>
  <si>
    <t>Garantizar el recaudo de los diferentes tributos administrados por la Secretaria de Hacienda Distrital, conforme al calendario tributario y lo presupuestado para la vigencia, fortaleciendo los recursos propios del Distrito de Cartagena, a traves de la optimización de los procesos de determinación, liquidación, fiscalización y atención, sensibilizando a todos los contribuyentes en las buenas practicas del pago de las obligaciones tributarias.</t>
  </si>
  <si>
    <t>Vigencia del:</t>
  </si>
  <si>
    <t xml:space="preserve"> </t>
  </si>
  <si>
    <t>1. IDENTIFICACION DEL RIESGO</t>
  </si>
  <si>
    <t>2. VALORACION DEL RIESGO</t>
  </si>
  <si>
    <t>3. PLANES DE ACCION</t>
  </si>
  <si>
    <t>1.1. DESCRIPCION DEL RIESGO</t>
  </si>
  <si>
    <t>1.2. ANALISIS DEL RIESGO</t>
  </si>
  <si>
    <t>2.1. Descripción del Control</t>
  </si>
  <si>
    <t>2.2. EVALUACION DE RESGOS</t>
  </si>
  <si>
    <t>1.2.1. Frecuencia de la Actividad</t>
  </si>
  <si>
    <t>1.2.2. Probabilidad inherente</t>
  </si>
  <si>
    <t>1.2.3. %</t>
  </si>
  <si>
    <t>1.2.4. Criterio Afectación Económica</t>
  </si>
  <si>
    <t>1.2.5.%</t>
  </si>
  <si>
    <t>1.2.6. Impacto Inherente economico</t>
  </si>
  <si>
    <t>1.2.7. Criterio Reputacional</t>
  </si>
  <si>
    <t>Listado de criterios impacto Reputacional</t>
  </si>
  <si>
    <t>1.2.8. Impacto Inherente reputacional</t>
  </si>
  <si>
    <t>1.2.9. %</t>
  </si>
  <si>
    <t>1.2.10. Impacto Inherente mas alto</t>
  </si>
  <si>
    <t>1.2.11. % mas alto</t>
  </si>
  <si>
    <t>1.2.12. Zona de riesgo inherente</t>
  </si>
  <si>
    <t>2.2.1. Atributos del control</t>
  </si>
  <si>
    <t>2.2.2. Valor Total del Control</t>
  </si>
  <si>
    <t>2.2.3. Probabilidad residual</t>
  </si>
  <si>
    <t>2.2.4. Impacto Residual</t>
  </si>
  <si>
    <t>2.2.5. %</t>
  </si>
  <si>
    <t>2.2.6. Probabilidad Residual Final</t>
  </si>
  <si>
    <t>2.2.7. %</t>
  </si>
  <si>
    <t>2.2.8. Impacto Residual Final</t>
  </si>
  <si>
    <t>2.2.9. Zona de Riesgo Final</t>
  </si>
  <si>
    <t>2.2.10. Tratamiento</t>
  </si>
  <si>
    <t>El riesgo afecta la imagen de algún área de la organización</t>
  </si>
  <si>
    <t>1.1.1. No. de Riesgo</t>
  </si>
  <si>
    <t>1.1.2. ¿QUÉ? IMPACTO</t>
  </si>
  <si>
    <r>
      <t>1.1.3. ¿CÓMO? CAUSA INMEDIATA  (</t>
    </r>
    <r>
      <rPr>
        <sz val="9"/>
        <color theme="0"/>
        <rFont val="Arial Narrow"/>
        <family val="2"/>
      </rPr>
      <t xml:space="preserve">Iniciar con la palabra </t>
    </r>
    <r>
      <rPr>
        <b/>
        <sz val="9"/>
        <color theme="0"/>
        <rFont val="Arial Narrow"/>
        <family val="2"/>
      </rPr>
      <t>por)</t>
    </r>
  </si>
  <si>
    <r>
      <t>1.1.4. ¿PORQUÉ? CAUSA RAÍZ (</t>
    </r>
    <r>
      <rPr>
        <sz val="9"/>
        <color theme="0"/>
        <rFont val="Arial Narrow"/>
        <family val="2"/>
      </rPr>
      <t xml:space="preserve">Iniciar con </t>
    </r>
    <r>
      <rPr>
        <b/>
        <sz val="9"/>
        <color theme="0"/>
        <rFont val="Arial Narrow"/>
        <family val="2"/>
      </rPr>
      <t>debido a)</t>
    </r>
  </si>
  <si>
    <t>1.1.5. DESCRIPCIÓN DEL RIESGO</t>
  </si>
  <si>
    <t>1.1.6. FACTOR DEL RIESGO</t>
  </si>
  <si>
    <t>2.2.1.1. Eficiencia</t>
  </si>
  <si>
    <t>2.2.1.2. Informativos</t>
  </si>
  <si>
    <t>3.1. Plan de accion</t>
  </si>
  <si>
    <t>3.2. Responsable</t>
  </si>
  <si>
    <t>3.3. Fecha de implementacion</t>
  </si>
  <si>
    <t>3.4. Fecha seguimiento</t>
  </si>
  <si>
    <t>3.5. Seguimientos por parte del Líder del Proceso</t>
  </si>
  <si>
    <t>3.6. Verificación por parte de segunda línea de defensa o quien haga sus veces 
(Fecha y Descripción)</t>
  </si>
  <si>
    <t>3.7. Verificación por parte de la Oficina de Control Interno o quien haga sus veces 
(Fecha y Descripción)</t>
  </si>
  <si>
    <t>3.8. Estado</t>
  </si>
  <si>
    <t>El riesgo afecta la imagen de la entidad internamente, de conocimiento general nivel interno, de junta directiva y accionistas y/o de proveedores</t>
  </si>
  <si>
    <t>1.1.6.1. TIPO</t>
  </si>
  <si>
    <t>1.1.6.2. FUENTE GENERADORA DEL EVENTO PARA TIPO E,F,G</t>
  </si>
  <si>
    <t>1.1.6.3. VALIDACIÓN FUENTE GENERADORA DEL EVENTO PARA TIPO A,B,C,D</t>
  </si>
  <si>
    <t>1.1.6.4. RESULTADO FUENTE GENERADORA DEL EVENTO</t>
  </si>
  <si>
    <t>2.1.2. No. Control</t>
  </si>
  <si>
    <t>2.1.3. Responsable (Cargo y/o Aplicativo)</t>
  </si>
  <si>
    <t>2.1.4. Acción (Inicia con un verbo)</t>
  </si>
  <si>
    <t>2.1.5. Complemento (Periodicidad - Observaciones o Desviaciones)</t>
  </si>
  <si>
    <t>2.1.6. Descripción del control</t>
  </si>
  <si>
    <t>Tipo de control</t>
  </si>
  <si>
    <t>Peso del Control</t>
  </si>
  <si>
    <t>Afectación o Desplazamiento en la Matriz</t>
  </si>
  <si>
    <t>Implementación</t>
  </si>
  <si>
    <t>Peso de la implementación</t>
  </si>
  <si>
    <t>Documentación</t>
  </si>
  <si>
    <t>Frecuencia</t>
  </si>
  <si>
    <t>Evidencia</t>
  </si>
  <si>
    <t xml:space="preserve">2.2.2. Peso del Control + Peso de la implementación </t>
  </si>
  <si>
    <t>2.2.3. % Probabilidad Riesgo Inherente-(% Probabilidad Riesgo Inherente*Valor Total del Control)</t>
  </si>
  <si>
    <t>2.2.4. % Impacto Riesgo Inherente-(% Impacto Riesgo Inherente*Valor Total del Control)</t>
  </si>
  <si>
    <t>3.5.1. Seguimiento 1 (Fecha y avance)</t>
  </si>
  <si>
    <t>3.5.2. Seguimiento 2 (Fecha y avance)</t>
  </si>
  <si>
    <t>3.5.3. Seguimiento 3 (Fecha y avance)</t>
  </si>
  <si>
    <t>El riesgo afecta la imagen de la entidad con algunos usuarios de relevancia frente al logro de los objetivos.</t>
  </si>
  <si>
    <t>R1</t>
  </si>
  <si>
    <t>Posibilidad de perdida economica y reputacional</t>
  </si>
  <si>
    <t xml:space="preserve">
por la imposibilidad de lograr el acercamiento con el contribuyente para persuadir al pago de sus obligaciones tributarias</t>
  </si>
  <si>
    <t xml:space="preserve">
debido a la falta de contratacion de transporte para el desarrollo de las actividades externas, suministro de correo fisico, telefonos celulares y planes corporativos para contactar y persuadir al contribuyente para el pago de sus obligaciones tributarias;  a que las bases de datos del subproceso dependen de otras areas y a que la base catastral se encuentra desactualizada</t>
  </si>
  <si>
    <t>A Ejecucion y administracion de procesos</t>
  </si>
  <si>
    <t>Procesos</t>
  </si>
  <si>
    <t>entre 100 y 500 SMLMV</t>
  </si>
  <si>
    <t>El riesgo afecta la imagen de la entidad con algunos usuarios de relevancia frente al logro de los objetivos</t>
  </si>
  <si>
    <t xml:space="preserve">
Profesional especializado cod 222 grado 41</t>
  </si>
  <si>
    <t xml:space="preserve">
Persuadir a traves de llamadas telefonicas, correos electronicos, realizacion de campañas de recuado en medios masivos que permitan socializar y orientar a los contribuyentes sobre los beneficios de los decretos de incentivos, normas y medios de pago; motivandolos a ponerse al dia con el pago de sus obligaciones tributarias; </t>
  </si>
  <si>
    <t>Detectivo</t>
  </si>
  <si>
    <t>Probabilidad</t>
  </si>
  <si>
    <t>Manual</t>
  </si>
  <si>
    <t>Documentado</t>
  </si>
  <si>
    <t>Continua</t>
  </si>
  <si>
    <t>Con Registro</t>
  </si>
  <si>
    <t>Reducir mitigar</t>
  </si>
  <si>
    <t xml:space="preserve">Persuadir a traves  de llamadas telefonicas , correos electronicos,  realizaciòn  de  campañas de recaudos en medios masivos que permitan socializar y orientar a los contribuyentes sobre los beneficios de  los decretos de incentivos, normas y medios de pagos, motivandolos a ponerse al dia con el pago de sus obligaciones tributarias.  Contactar  a  las entidades  financieras,  propietarios  de inmuebles  a traves  de leasing,entidades de la Alcaldìa y entidades descentralizadas, copropiedades y gremios empresariales,  para gestionar el pago de  las obligaciones tributarias y/o suscribir  acuerdos  de pagos. Velar  por el cumplimiento del envio derecibos de pagos  solicitados y de los acuerdos de pagos suscritos  mediante las plataformas electronicas y pag web de la entidad.   Capacitar a funcionarios para fortalecer los procesos institucionales y reforzar los sistemas de informacion.
</t>
  </si>
  <si>
    <t>Utilice la lista de despligue que se encuentra parametrizada, le aparecerán las opciones:
Sin Iniciar, En proceso, Cerrado,
la selección en este caso dependerá de las acciones del plan que se hayan establecido en cada caso.</t>
  </si>
  <si>
    <t>El riesgo afecta la imagen de la entidad con efecto publicitario sostenido a nivel de sector administrativo, nivel departamental o municipal.</t>
  </si>
  <si>
    <t xml:space="preserve">
Realizar seguimiento ante  la OAI  de la entrega oportuna  de las  Bases de datos  para persuadir  a los contribuyentes al pago total, parcial  de su obligaciòn tributaria o  a la suscripciòn de un acuerdo de pago </t>
  </si>
  <si>
    <t>El riesgo afecta la imagen de la entidad a nivel nacional, con efecto publicitario sostenido a nivel país</t>
  </si>
  <si>
    <t>NA</t>
  </si>
  <si>
    <t/>
  </si>
  <si>
    <t>El riesgo afecta la imagen de la entidad con efecto publicitario sostenido a nivel de sector administrativo, nivel departamental o municipal</t>
  </si>
  <si>
    <t>CONTEXTO DE LA  ORGANIZACIÓN</t>
  </si>
  <si>
    <t xml:space="preserve">
Código: GHADI01-F010</t>
  </si>
  <si>
    <t>GHADI01: PLANEACION, CONTROL  Y SEGUIMIENTO</t>
  </si>
  <si>
    <t xml:space="preserve">
Versión: 3.0</t>
  </si>
  <si>
    <t>SECRETARIA DE HACIENDA DISTRITAL</t>
  </si>
  <si>
    <t xml:space="preserve">
Vigencia: 10/04/2019</t>
  </si>
  <si>
    <t>Fecha de Actualización:</t>
  </si>
  <si>
    <t>PROCESO/SUBPROCESO: GESTION TRIBUTARIA - COBRO PERSUASIVO</t>
  </si>
  <si>
    <t>SEGUIMIENTO Y REVISIÓN</t>
  </si>
  <si>
    <t>CALIFICACIÓN</t>
  </si>
  <si>
    <t>TIPO DE VARIABLE</t>
  </si>
  <si>
    <t>AMENAZA / OPORTUNIDAD</t>
  </si>
  <si>
    <t>DESCRIPCIÓN</t>
  </si>
  <si>
    <t>CAMBIOS</t>
  </si>
  <si>
    <t>POSITIVO/NEGATIVO</t>
  </si>
  <si>
    <t>A</t>
  </si>
  <si>
    <t xml:space="preserve">AMBIENTAL </t>
  </si>
  <si>
    <t xml:space="preserve">AMENAZA </t>
  </si>
  <si>
    <t>A1. Autocuidado y prevención atendiendo a la situación de  Salud Publica "Covid 19"</t>
  </si>
  <si>
    <t>LEGAL- TECNOLOGICO- ECONOMICO</t>
  </si>
  <si>
    <t>A2. Falta de contratación oportuna de personal por OPS , contratación del suministro de correo físico , Equipos y planes  corporativos  para contactar  y persuadir al contribuyente para el pago de sus obligaciones tributarias.</t>
  </si>
  <si>
    <t>TECNOLOGICO</t>
  </si>
  <si>
    <t>A3. Tecnología obsoleta e infraestructura tecnologica insuficiente.</t>
  </si>
  <si>
    <t xml:space="preserve"> ECONOMICO- CULTURAL</t>
  </si>
  <si>
    <t>A4. Riesgos en el desarrollo de actividades externas como el Trabajo de Campo(Transporte para el desarrollo de las actividades externas)</t>
  </si>
  <si>
    <t xml:space="preserve">LEGAL </t>
  </si>
  <si>
    <t>A5. Cambio de normatividad que afecten lo planeado</t>
  </si>
  <si>
    <t>LEGAL- ECONOMICO</t>
  </si>
  <si>
    <t>A6. Contratación  del correo   para las notificacion de actos administrativos.</t>
  </si>
  <si>
    <t>TECONOLOGICO- CULTURAL</t>
  </si>
  <si>
    <t>A7. Canales de comunicación con las dependencias para el envío de las bases de datos de forma oportuna y actualizada.</t>
  </si>
  <si>
    <t>CULTURAL</t>
  </si>
  <si>
    <t xml:space="preserve">A8. Confianza de los contribuyentes hacia la entidad por el buen manejo de los recursos de los recaudos. </t>
  </si>
  <si>
    <t xml:space="preserve">POLITICO </t>
  </si>
  <si>
    <t>O1. Voluntad politica para atender situaciones de beneficios tributarios a contribuyentes</t>
  </si>
  <si>
    <t>TECNOLOGICO-ECONOMICO</t>
  </si>
  <si>
    <t>O2. Envio oportuno de facturación al contribuyente por correo electrónico.</t>
  </si>
  <si>
    <t>CULTURAL- TECNOLOGICO- ECONOMICO</t>
  </si>
  <si>
    <t>O3. Promoción y divulgación en los medios de comunicación para dar a conocer la labor realizada por el proceso</t>
  </si>
  <si>
    <t xml:space="preserve"> CULTURAL</t>
  </si>
  <si>
    <t>O4. Socialización de forma continua el proceso de cobro persuasivo  al talento humano.</t>
  </si>
  <si>
    <t>O5. Alianzas interinstitucionales con entidades para apoyo de actividades externas</t>
  </si>
  <si>
    <t>O6. Se cuenta con plataformas que nos permiten la comunicación con los contribuyentes. (Sigob , Mateo, Intranet)</t>
  </si>
  <si>
    <t>2.IDENTIFICACIÓN Y ANÁLISIS DE VARIABLES INTERNAS</t>
  </si>
  <si>
    <t>DEBILIDAD / FORTALEZA</t>
  </si>
  <si>
    <t xml:space="preserve">FORTALEZA </t>
  </si>
  <si>
    <t>F1. Personal con sentido de pertenecia y altamente comprometidos con los objetivos institucionales</t>
  </si>
  <si>
    <t>POSITIVO</t>
  </si>
  <si>
    <t>F2. Estrategias de comunicacion totalmente claras, con entidades financieras  y con la diferentes dependencias de las Alcaldìa  y entidades descentralizadas</t>
  </si>
  <si>
    <t>F3. Continuidad de la lider del proceso.</t>
  </si>
  <si>
    <t xml:space="preserve">F4. Todas las actividades estan documentadas y estructuradas mediante procedimientos,guias, formatos </t>
  </si>
  <si>
    <t>F5. Teletrabajo en equipo y buenas relaciones interpersonales</t>
  </si>
  <si>
    <t>F6. Recurso Humano con conocimientos y experiencias para enfrentar dificultades</t>
  </si>
  <si>
    <t>F7. Adaptabilidad a los cambios institucionales</t>
  </si>
  <si>
    <t>F8. Compromiso con la mision y vision de la entidad</t>
  </si>
  <si>
    <t>D1. Carencia de equipos de computo, insumos y mobiliario en la oficina, reforzar los actuales sistemas de informacion (Hardware y software)</t>
  </si>
  <si>
    <t>NEGATIVO</t>
  </si>
  <si>
    <t>D2. Los insumos del subproceso depende de otras àreas (BD-OAI)</t>
  </si>
  <si>
    <t>D3. Base castastral desactualizada( Nombre y contacto  del propietario)</t>
  </si>
  <si>
    <t>D4 Suscripciòn de acuerdos  de pago(COVID-19)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</si>
</sst>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00"/>
  </numFmts>
  <fonts count="4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0"/>
      <name val="Calibri"/>
      <family val="2"/>
      <scheme val="minor"/>
    </font>
    <font>
      <sz val="8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b/>
      <sz val="11"/>
      <color theme="0"/>
      <name val="Arial Narrow"/>
      <family val="2"/>
    </font>
    <font>
      <sz val="12"/>
      <name val="Arial Narrow"/>
      <family val="2"/>
    </font>
    <font>
      <b/>
      <sz val="12"/>
      <color theme="0"/>
      <name val="Arial Narrow"/>
      <family val="2"/>
    </font>
    <font>
      <sz val="11"/>
      <name val="Arial Narrow"/>
      <family val="2"/>
    </font>
    <font>
      <b/>
      <sz val="2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0"/>
      <color theme="0"/>
      <name val="Arial Narrow"/>
      <family val="2"/>
    </font>
    <font>
      <b/>
      <sz val="9"/>
      <color theme="0"/>
      <name val="Arial Narrow"/>
      <family val="2"/>
    </font>
    <font>
      <b/>
      <sz val="6"/>
      <color theme="0"/>
      <name val="Arial Narrow"/>
      <family val="2"/>
    </font>
    <font>
      <sz val="9"/>
      <name val="Arial Narrow"/>
      <family val="2"/>
    </font>
    <font>
      <sz val="9"/>
      <color theme="0"/>
      <name val="Arial Narrow"/>
      <family val="2"/>
    </font>
    <font>
      <b/>
      <sz val="9"/>
      <color theme="0"/>
      <name val="Calibri"/>
      <family val="2"/>
      <scheme val="minor"/>
    </font>
    <font>
      <b/>
      <sz val="7"/>
      <color theme="0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8"/>
      <color theme="6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rgb="FF000000"/>
      <name val="Calibri"/>
    </font>
    <font>
      <sz val="11"/>
      <color rgb="FF000000"/>
      <name val="Calibri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</font>
    <font>
      <b/>
      <sz val="10"/>
      <color theme="1" tint="0.499984740745262"/>
      <name val="Arial"/>
      <family val="2"/>
    </font>
    <font>
      <sz val="12"/>
      <name val="Arial"/>
    </font>
    <font>
      <sz val="1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CAA4C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rgb="FF4CAA4C"/>
        <bgColor rgb="FFFBD4B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8626667073579"/>
        <bgColor theme="6"/>
      </patternFill>
    </fill>
    <fill>
      <patternFill patternType="solid">
        <fgColor theme="0"/>
        <bgColor theme="6" tint="0.79998168889431442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5" fillId="0" borderId="2" applyBorder="0">
      <alignment horizontal="center" vertical="center" wrapText="1"/>
    </xf>
    <xf numFmtId="0" fontId="34" fillId="0" borderId="0"/>
    <xf numFmtId="0" fontId="34" fillId="0" borderId="0"/>
  </cellStyleXfs>
  <cellXfs count="306">
    <xf numFmtId="0" fontId="0" fillId="0" borderId="0" xfId="0"/>
    <xf numFmtId="0" fontId="6" fillId="0" borderId="1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1" applyFont="1" applyBorder="1"/>
    <xf numFmtId="0" fontId="8" fillId="0" borderId="1" xfId="1" applyFont="1" applyBorder="1" applyAlignment="1">
      <alignment wrapText="1"/>
    </xf>
    <xf numFmtId="0" fontId="8" fillId="0" borderId="1" xfId="1" applyFont="1" applyBorder="1" applyAlignment="1">
      <alignment horizontal="center" wrapText="1"/>
    </xf>
    <xf numFmtId="0" fontId="9" fillId="3" borderId="0" xfId="2" applyFont="1" applyFill="1"/>
    <xf numFmtId="0" fontId="15" fillId="0" borderId="0" xfId="2" applyFont="1" applyAlignment="1">
      <alignment vertical="center" wrapText="1"/>
    </xf>
    <xf numFmtId="0" fontId="17" fillId="0" borderId="0" xfId="2" applyFont="1" applyAlignment="1">
      <alignment vertical="center" wrapText="1"/>
    </xf>
    <xf numFmtId="9" fontId="18" fillId="0" borderId="0" xfId="2" applyNumberFormat="1" applyFont="1" applyAlignment="1">
      <alignment vertical="center" wrapText="1"/>
    </xf>
    <xf numFmtId="9" fontId="18" fillId="0" borderId="0" xfId="2" applyNumberFormat="1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23" fillId="0" borderId="0" xfId="2" applyFont="1" applyAlignment="1">
      <alignment vertical="center" wrapText="1"/>
    </xf>
    <xf numFmtId="0" fontId="26" fillId="4" borderId="1" xfId="2" applyFont="1" applyFill="1" applyBorder="1" applyAlignment="1">
      <alignment horizontal="center" vertical="center" wrapText="1"/>
    </xf>
    <xf numFmtId="9" fontId="21" fillId="4" borderId="1" xfId="2" applyNumberFormat="1" applyFont="1" applyFill="1" applyBorder="1" applyAlignment="1">
      <alignment horizontal="center" vertical="center" wrapText="1"/>
    </xf>
    <xf numFmtId="0" fontId="21" fillId="4" borderId="1" xfId="2" applyFont="1" applyFill="1" applyBorder="1" applyAlignment="1">
      <alignment horizontal="center" vertical="center" wrapText="1"/>
    </xf>
    <xf numFmtId="0" fontId="21" fillId="4" borderId="1" xfId="2" applyFont="1" applyFill="1" applyBorder="1" applyAlignment="1">
      <alignment vertical="center" wrapText="1"/>
    </xf>
    <xf numFmtId="0" fontId="9" fillId="0" borderId="1" xfId="2" applyFont="1" applyBorder="1" applyAlignment="1">
      <alignment horizontal="center" vertical="center" wrapText="1"/>
    </xf>
    <xf numFmtId="0" fontId="9" fillId="7" borderId="1" xfId="2" applyFont="1" applyFill="1" applyBorder="1" applyAlignment="1" applyProtection="1">
      <alignment horizontal="left" vertical="center" wrapText="1"/>
      <protection locked="0"/>
    </xf>
    <xf numFmtId="0" fontId="9" fillId="0" borderId="1" xfId="2" applyFont="1" applyBorder="1" applyAlignment="1">
      <alignment horizontal="left" vertical="center" wrapText="1"/>
    </xf>
    <xf numFmtId="0" fontId="23" fillId="7" borderId="1" xfId="0" applyFont="1" applyFill="1" applyBorder="1" applyAlignment="1" applyProtection="1">
      <alignment horizontal="center" vertical="center" wrapText="1"/>
      <protection locked="0"/>
    </xf>
    <xf numFmtId="9" fontId="23" fillId="0" borderId="1" xfId="0" applyNumberFormat="1" applyFont="1" applyBorder="1" applyAlignment="1">
      <alignment horizontal="center" vertical="center" wrapText="1"/>
    </xf>
    <xf numFmtId="9" fontId="23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2" applyFont="1" applyAlignment="1">
      <alignment horizontal="justify" vertical="top" wrapText="1"/>
    </xf>
    <xf numFmtId="0" fontId="9" fillId="0" borderId="1" xfId="2" applyFont="1" applyBorder="1" applyAlignment="1">
      <alignment horizontal="justify" vertical="top" wrapText="1"/>
    </xf>
    <xf numFmtId="165" fontId="6" fillId="0" borderId="1" xfId="0" applyNumberFormat="1" applyFont="1" applyBorder="1" applyAlignment="1">
      <alignment horizontal="center" vertical="center"/>
    </xf>
    <xf numFmtId="0" fontId="29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0" borderId="2" xfId="1" applyFont="1" applyBorder="1" applyAlignment="1">
      <alignment vertical="center" wrapText="1"/>
    </xf>
    <xf numFmtId="0" fontId="0" fillId="0" borderId="1" xfId="0" applyBorder="1"/>
    <xf numFmtId="0" fontId="30" fillId="8" borderId="1" xfId="0" applyFont="1" applyFill="1" applyBorder="1" applyAlignment="1">
      <alignment horizontal="center"/>
    </xf>
    <xf numFmtId="0" fontId="31" fillId="9" borderId="1" xfId="0" applyFont="1" applyFill="1" applyBorder="1" applyAlignment="1">
      <alignment horizontal="center" vertical="center" wrapText="1"/>
    </xf>
    <xf numFmtId="0" fontId="32" fillId="10" borderId="1" xfId="0" applyFont="1" applyFill="1" applyBorder="1" applyAlignment="1">
      <alignment horizontal="center" vertical="center" wrapText="1"/>
    </xf>
    <xf numFmtId="0" fontId="33" fillId="1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9" fontId="28" fillId="7" borderId="1" xfId="0" applyNumberFormat="1" applyFont="1" applyFill="1" applyBorder="1" applyAlignment="1" applyProtection="1">
      <alignment horizontal="center" vertical="center" wrapText="1"/>
      <protection locked="0"/>
    </xf>
    <xf numFmtId="9" fontId="28" fillId="0" borderId="2" xfId="2" applyNumberFormat="1" applyFont="1" applyBorder="1" applyAlignment="1">
      <alignment vertical="center" wrapText="1"/>
    </xf>
    <xf numFmtId="0" fontId="23" fillId="0" borderId="10" xfId="2" applyFont="1" applyBorder="1" applyAlignment="1">
      <alignment vertical="center"/>
    </xf>
    <xf numFmtId="0" fontId="23" fillId="0" borderId="6" xfId="2" applyFont="1" applyBorder="1" applyAlignment="1">
      <alignment vertical="center"/>
    </xf>
    <xf numFmtId="9" fontId="28" fillId="0" borderId="2" xfId="2" applyNumberFormat="1" applyFont="1" applyBorder="1" applyAlignment="1">
      <alignment horizontal="center" vertical="center" wrapText="1"/>
    </xf>
    <xf numFmtId="9" fontId="22" fillId="4" borderId="1" xfId="2" applyNumberFormat="1" applyFont="1" applyFill="1" applyBorder="1" applyAlignment="1">
      <alignment horizontal="center" vertical="center" wrapText="1"/>
    </xf>
    <xf numFmtId="0" fontId="14" fillId="4" borderId="6" xfId="2" applyFont="1" applyFill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1" applyFont="1" applyFill="1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6" fillId="12" borderId="1" xfId="0" applyFont="1" applyFill="1" applyBorder="1"/>
    <xf numFmtId="0" fontId="6" fillId="12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/>
    </xf>
    <xf numFmtId="0" fontId="8" fillId="12" borderId="1" xfId="1" applyFont="1" applyFill="1" applyBorder="1" applyAlignment="1">
      <alignment wrapText="1"/>
    </xf>
    <xf numFmtId="0" fontId="8" fillId="12" borderId="1" xfId="1" applyFont="1" applyFill="1" applyBorder="1"/>
    <xf numFmtId="49" fontId="6" fillId="12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6" fillId="12" borderId="1" xfId="0" applyFont="1" applyFill="1" applyBorder="1" applyAlignment="1">
      <alignment horizontal="left"/>
    </xf>
    <xf numFmtId="0" fontId="8" fillId="12" borderId="1" xfId="1" applyFont="1" applyFill="1" applyBorder="1" applyAlignment="1">
      <alignment horizontal="left"/>
    </xf>
    <xf numFmtId="0" fontId="8" fillId="12" borderId="13" xfId="1" applyFont="1" applyFill="1" applyBorder="1"/>
    <xf numFmtId="49" fontId="6" fillId="12" borderId="13" xfId="0" applyNumberFormat="1" applyFont="1" applyFill="1" applyBorder="1" applyAlignment="1">
      <alignment horizontal="center" vertical="center"/>
    </xf>
    <xf numFmtId="0" fontId="8" fillId="12" borderId="2" xfId="1" applyFont="1" applyFill="1" applyBorder="1" applyAlignment="1">
      <alignment horizontal="left"/>
    </xf>
    <xf numFmtId="49" fontId="6" fillId="12" borderId="2" xfId="0" applyNumberFormat="1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left"/>
    </xf>
    <xf numFmtId="0" fontId="6" fillId="12" borderId="17" xfId="0" applyFont="1" applyFill="1" applyBorder="1" applyAlignment="1">
      <alignment horizontal="left"/>
    </xf>
    <xf numFmtId="0" fontId="6" fillId="12" borderId="18" xfId="0" applyFont="1" applyFill="1" applyBorder="1" applyAlignment="1">
      <alignment horizontal="left"/>
    </xf>
    <xf numFmtId="0" fontId="37" fillId="0" borderId="1" xfId="0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37" fillId="0" borderId="2" xfId="0" applyFont="1" applyBorder="1" applyAlignment="1">
      <alignment horizontal="left" vertical="top" wrapText="1"/>
    </xf>
    <xf numFmtId="0" fontId="8" fillId="0" borderId="2" xfId="1" applyFont="1" applyFill="1" applyBorder="1" applyAlignment="1">
      <alignment horizontal="left" vertical="center" wrapText="1"/>
    </xf>
    <xf numFmtId="0" fontId="37" fillId="0" borderId="6" xfId="0" applyFont="1" applyBorder="1" applyAlignment="1">
      <alignment horizontal="center" vertical="center" wrapText="1"/>
    </xf>
    <xf numFmtId="0" fontId="8" fillId="0" borderId="6" xfId="1" applyFont="1" applyFill="1" applyBorder="1" applyAlignment="1">
      <alignment horizontal="left" wrapText="1"/>
    </xf>
    <xf numFmtId="0" fontId="34" fillId="3" borderId="0" xfId="14" applyFill="1"/>
    <xf numFmtId="0" fontId="38" fillId="14" borderId="19" xfId="0" applyFont="1" applyFill="1" applyBorder="1" applyAlignment="1">
      <alignment horizontal="center" vertical="center"/>
    </xf>
    <xf numFmtId="0" fontId="34" fillId="0" borderId="0" xfId="14"/>
    <xf numFmtId="0" fontId="38" fillId="14" borderId="2" xfId="0" applyFont="1" applyFill="1" applyBorder="1" applyAlignment="1">
      <alignment horizontal="center" vertical="center" wrapText="1"/>
    </xf>
    <xf numFmtId="0" fontId="38" fillId="14" borderId="2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left" wrapText="1"/>
    </xf>
    <xf numFmtId="0" fontId="37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8" fillId="0" borderId="1" xfId="1" applyFont="1" applyBorder="1" applyAlignment="1">
      <alignment horizontal="left" wrapText="1"/>
    </xf>
    <xf numFmtId="0" fontId="8" fillId="0" borderId="1" xfId="1" applyFont="1" applyFill="1" applyBorder="1" applyAlignment="1">
      <alignment horizontal="left" wrapText="1"/>
    </xf>
    <xf numFmtId="0" fontId="8" fillId="0" borderId="6" xfId="1" applyFont="1" applyFill="1" applyBorder="1" applyAlignment="1">
      <alignment horizontal="left" vertical="center" wrapText="1"/>
    </xf>
    <xf numFmtId="0" fontId="37" fillId="0" borderId="20" xfId="0" applyFont="1" applyBorder="1" applyAlignment="1">
      <alignment vertical="center" wrapText="1"/>
    </xf>
    <xf numFmtId="0" fontId="37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0" xfId="0" applyAlignment="1">
      <alignment horizontal="left"/>
    </xf>
    <xf numFmtId="0" fontId="8" fillId="0" borderId="10" xfId="1" applyFont="1" applyFill="1" applyBorder="1" applyAlignment="1">
      <alignment horizontal="left" vertical="center" wrapText="1"/>
    </xf>
    <xf numFmtId="0" fontId="40" fillId="3" borderId="1" xfId="14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vertical="center" wrapText="1"/>
    </xf>
    <xf numFmtId="0" fontId="37" fillId="0" borderId="18" xfId="0" applyFont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0" fontId="37" fillId="0" borderId="16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8" fillId="0" borderId="13" xfId="1" applyFont="1" applyFill="1" applyBorder="1" applyAlignment="1">
      <alignment horizontal="left" vertical="center" wrapText="1"/>
    </xf>
    <xf numFmtId="0" fontId="36" fillId="0" borderId="13" xfId="0" quotePrefix="1" applyFont="1" applyBorder="1" applyAlignment="1">
      <alignment vertical="center" wrapText="1"/>
    </xf>
    <xf numFmtId="0" fontId="36" fillId="0" borderId="13" xfId="0" applyFont="1" applyBorder="1" applyAlignment="1">
      <alignment horizontal="left" vertical="center" wrapText="1"/>
    </xf>
    <xf numFmtId="0" fontId="37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left" vertical="center" wrapText="1"/>
    </xf>
    <xf numFmtId="0" fontId="36" fillId="0" borderId="16" xfId="0" applyFont="1" applyBorder="1" applyAlignment="1">
      <alignment vertical="center" wrapText="1"/>
    </xf>
    <xf numFmtId="14" fontId="41" fillId="0" borderId="1" xfId="14" applyNumberFormat="1" applyFont="1" applyBorder="1" applyAlignment="1">
      <alignment horizontal="center" vertical="center"/>
    </xf>
    <xf numFmtId="0" fontId="35" fillId="3" borderId="7" xfId="14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15" borderId="1" xfId="0" applyFont="1" applyFill="1" applyBorder="1" applyAlignment="1">
      <alignment horizontal="center" vertical="center" wrapText="1"/>
    </xf>
    <xf numFmtId="14" fontId="40" fillId="3" borderId="1" xfId="14" applyNumberFormat="1" applyFont="1" applyFill="1" applyBorder="1" applyAlignment="1">
      <alignment horizontal="center" vertical="center" wrapText="1"/>
    </xf>
    <xf numFmtId="14" fontId="35" fillId="0" borderId="1" xfId="14" applyNumberFormat="1" applyFont="1" applyBorder="1" applyAlignment="1">
      <alignment horizontal="center" vertical="center"/>
    </xf>
    <xf numFmtId="0" fontId="35" fillId="14" borderId="1" xfId="0" applyFont="1" applyFill="1" applyBorder="1" applyAlignment="1">
      <alignment horizontal="center" vertical="center"/>
    </xf>
    <xf numFmtId="0" fontId="35" fillId="14" borderId="1" xfId="0" applyFont="1" applyFill="1" applyBorder="1" applyAlignment="1">
      <alignment horizontal="center" vertical="center" wrapText="1"/>
    </xf>
    <xf numFmtId="0" fontId="35" fillId="14" borderId="19" xfId="0" applyFont="1" applyFill="1" applyBorder="1" applyAlignment="1">
      <alignment horizontal="center" vertical="center"/>
    </xf>
    <xf numFmtId="0" fontId="35" fillId="14" borderId="19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34" fillId="15" borderId="1" xfId="0" applyFont="1" applyFill="1" applyBorder="1" applyAlignment="1">
      <alignment horizontal="center" vertical="center"/>
    </xf>
    <xf numFmtId="0" fontId="34" fillId="0" borderId="8" xfId="14" applyBorder="1" applyAlignment="1">
      <alignment horizontal="center" vertical="center" wrapText="1"/>
    </xf>
    <xf numFmtId="0" fontId="34" fillId="0" borderId="1" xfId="14" applyBorder="1" applyAlignment="1">
      <alignment horizontal="center" vertical="center" wrapText="1"/>
    </xf>
    <xf numFmtId="0" fontId="34" fillId="0" borderId="1" xfId="14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11" borderId="8" xfId="14" applyFill="1" applyBorder="1" applyAlignment="1">
      <alignment horizontal="center" vertical="center" wrapText="1"/>
    </xf>
    <xf numFmtId="0" fontId="34" fillId="11" borderId="1" xfId="14" applyFill="1" applyBorder="1" applyAlignment="1">
      <alignment horizontal="center" vertical="center" wrapText="1"/>
    </xf>
    <xf numFmtId="0" fontId="34" fillId="11" borderId="23" xfId="14" applyFill="1" applyBorder="1" applyAlignment="1">
      <alignment horizontal="center" vertical="top" wrapText="1"/>
    </xf>
    <xf numFmtId="0" fontId="34" fillId="11" borderId="1" xfId="14" applyFill="1" applyBorder="1" applyAlignment="1">
      <alignment horizontal="center" vertical="top" wrapText="1"/>
    </xf>
    <xf numFmtId="0" fontId="34" fillId="11" borderId="23" xfId="14" applyFill="1" applyBorder="1" applyAlignment="1">
      <alignment horizontal="center" vertical="center" wrapText="1"/>
    </xf>
    <xf numFmtId="0" fontId="34" fillId="0" borderId="24" xfId="14" applyBorder="1" applyAlignment="1">
      <alignment horizontal="center" vertical="top" wrapText="1"/>
    </xf>
    <xf numFmtId="0" fontId="34" fillId="0" borderId="1" xfId="14" applyBorder="1" applyAlignment="1">
      <alignment horizontal="center" vertical="top" wrapText="1"/>
    </xf>
    <xf numFmtId="0" fontId="34" fillId="3" borderId="0" xfId="14" applyFill="1" applyAlignment="1">
      <alignment horizontal="center"/>
    </xf>
    <xf numFmtId="0" fontId="39" fillId="0" borderId="1" xfId="0" applyFont="1" applyBorder="1" applyAlignment="1">
      <alignment horizontal="center" vertical="center"/>
    </xf>
    <xf numFmtId="0" fontId="34" fillId="0" borderId="25" xfId="14" applyBorder="1" applyAlignment="1">
      <alignment horizontal="center" vertical="center" wrapText="1"/>
    </xf>
    <xf numFmtId="0" fontId="34" fillId="11" borderId="26" xfId="14" applyFill="1" applyBorder="1" applyAlignment="1">
      <alignment horizontal="center" vertical="center" wrapText="1"/>
    </xf>
    <xf numFmtId="0" fontId="34" fillId="0" borderId="26" xfId="14" applyBorder="1" applyAlignment="1">
      <alignment horizontal="center" vertical="center" wrapText="1"/>
    </xf>
    <xf numFmtId="0" fontId="39" fillId="15" borderId="1" xfId="0" applyFont="1" applyFill="1" applyBorder="1" applyAlignment="1">
      <alignment horizontal="center" vertical="center"/>
    </xf>
    <xf numFmtId="0" fontId="34" fillId="0" borderId="1" xfId="14" applyBorder="1" applyAlignment="1">
      <alignment horizontal="center"/>
    </xf>
    <xf numFmtId="0" fontId="34" fillId="3" borderId="1" xfId="14" applyFill="1" applyBorder="1" applyAlignment="1">
      <alignment horizontal="center"/>
    </xf>
    <xf numFmtId="0" fontId="37" fillId="0" borderId="13" xfId="0" applyFont="1" applyBorder="1" applyAlignment="1">
      <alignment wrapText="1"/>
    </xf>
    <xf numFmtId="0" fontId="37" fillId="0" borderId="7" xfId="0" applyFont="1" applyBorder="1" applyAlignment="1">
      <alignment horizontal="left" wrapText="1"/>
    </xf>
    <xf numFmtId="0" fontId="0" fillId="0" borderId="2" xfId="0" applyBorder="1"/>
    <xf numFmtId="0" fontId="37" fillId="0" borderId="16" xfId="0" applyFont="1" applyBorder="1" applyAlignment="1">
      <alignment wrapText="1"/>
    </xf>
    <xf numFmtId="0" fontId="37" fillId="0" borderId="16" xfId="0" applyFont="1" applyBorder="1" applyAlignment="1">
      <alignment horizontal="left" wrapText="1"/>
    </xf>
    <xf numFmtId="0" fontId="37" fillId="0" borderId="4" xfId="0" applyFont="1" applyBorder="1" applyAlignment="1">
      <alignment horizontal="left" wrapText="1"/>
    </xf>
    <xf numFmtId="0" fontId="37" fillId="0" borderId="9" xfId="0" applyFont="1" applyBorder="1" applyAlignment="1">
      <alignment horizontal="left" wrapText="1"/>
    </xf>
    <xf numFmtId="0" fontId="37" fillId="0" borderId="10" xfId="0" applyFont="1" applyBorder="1" applyAlignment="1">
      <alignment horizontal="left" vertical="top" wrapText="1"/>
    </xf>
    <xf numFmtId="0" fontId="23" fillId="0" borderId="1" xfId="0" applyFont="1" applyBorder="1" applyAlignment="1" applyProtection="1">
      <alignment horizontal="center" vertical="center" wrapText="1"/>
      <protection locked="0"/>
    </xf>
    <xf numFmtId="9" fontId="23" fillId="0" borderId="1" xfId="0" applyNumberFormat="1" applyFont="1" applyBorder="1" applyAlignment="1" applyProtection="1">
      <alignment horizontal="center" vertical="center" wrapText="1"/>
      <protection locked="0"/>
    </xf>
    <xf numFmtId="0" fontId="6" fillId="12" borderId="2" xfId="0" applyFont="1" applyFill="1" applyBorder="1" applyAlignment="1">
      <alignment horizontal="left"/>
    </xf>
    <xf numFmtId="0" fontId="6" fillId="12" borderId="6" xfId="0" applyFont="1" applyFill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8" fillId="12" borderId="2" xfId="1" applyFont="1" applyFill="1" applyBorder="1" applyAlignment="1">
      <alignment horizontal="left" vertical="center" wrapText="1"/>
    </xf>
    <xf numFmtId="0" fontId="8" fillId="12" borderId="6" xfId="1" applyFont="1" applyFill="1" applyBorder="1" applyAlignment="1">
      <alignment horizontal="left" vertical="center" wrapText="1"/>
    </xf>
    <xf numFmtId="0" fontId="8" fillId="12" borderId="2" xfId="1" applyFont="1" applyFill="1" applyBorder="1" applyAlignment="1">
      <alignment horizontal="left" wrapText="1"/>
    </xf>
    <xf numFmtId="0" fontId="8" fillId="12" borderId="6" xfId="1" applyFont="1" applyFill="1" applyBorder="1" applyAlignment="1">
      <alignment horizontal="left" wrapText="1"/>
    </xf>
    <xf numFmtId="0" fontId="6" fillId="12" borderId="2" xfId="0" applyFont="1" applyFill="1" applyBorder="1" applyAlignment="1">
      <alignment horizontal="center"/>
    </xf>
    <xf numFmtId="0" fontId="6" fillId="12" borderId="6" xfId="0" applyFont="1" applyFill="1" applyBorder="1" applyAlignment="1">
      <alignment horizontal="center"/>
    </xf>
    <xf numFmtId="0" fontId="6" fillId="12" borderId="10" xfId="0" applyFont="1" applyFill="1" applyBorder="1" applyAlignment="1">
      <alignment horizontal="left"/>
    </xf>
    <xf numFmtId="0" fontId="6" fillId="12" borderId="2" xfId="0" applyFont="1" applyFill="1" applyBorder="1" applyAlignment="1">
      <alignment horizontal="left" vertical="center" wrapText="1"/>
    </xf>
    <xf numFmtId="0" fontId="6" fillId="12" borderId="10" xfId="0" applyFont="1" applyFill="1" applyBorder="1" applyAlignment="1">
      <alignment horizontal="left" vertical="center" wrapText="1"/>
    </xf>
    <xf numFmtId="0" fontId="6" fillId="12" borderId="6" xfId="0" applyFont="1" applyFill="1" applyBorder="1" applyAlignment="1">
      <alignment horizontal="left" vertical="center" wrapText="1"/>
    </xf>
    <xf numFmtId="0" fontId="8" fillId="12" borderId="10" xfId="1" applyFont="1" applyFill="1" applyBorder="1" applyAlignment="1">
      <alignment horizontal="left" wrapText="1"/>
    </xf>
    <xf numFmtId="0" fontId="6" fillId="12" borderId="2" xfId="0" applyFont="1" applyFill="1" applyBorder="1" applyAlignment="1">
      <alignment horizontal="left" vertical="center"/>
    </xf>
    <xf numFmtId="0" fontId="6" fillId="12" borderId="10" xfId="0" applyFont="1" applyFill="1" applyBorder="1" applyAlignment="1">
      <alignment horizontal="left" vertical="center"/>
    </xf>
    <xf numFmtId="0" fontId="6" fillId="12" borderId="10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 wrapText="1"/>
    </xf>
    <xf numFmtId="0" fontId="8" fillId="12" borderId="13" xfId="1" applyFont="1" applyFill="1" applyBorder="1" applyAlignment="1">
      <alignment horizontal="left" wrapText="1"/>
    </xf>
    <xf numFmtId="0" fontId="6" fillId="12" borderId="13" xfId="0" applyFont="1" applyFill="1" applyBorder="1" applyAlignment="1">
      <alignment horizontal="left" vertical="center"/>
    </xf>
    <xf numFmtId="0" fontId="6" fillId="12" borderId="14" xfId="0" applyFont="1" applyFill="1" applyBorder="1" applyAlignment="1">
      <alignment horizontal="left" vertical="center" wrapText="1"/>
    </xf>
    <xf numFmtId="0" fontId="6" fillId="12" borderId="15" xfId="0" applyFont="1" applyFill="1" applyBorder="1" applyAlignment="1">
      <alignment horizontal="left" vertical="center" wrapText="1"/>
    </xf>
    <xf numFmtId="0" fontId="6" fillId="12" borderId="16" xfId="0" applyFont="1" applyFill="1" applyBorder="1" applyAlignment="1">
      <alignment horizontal="left" vertical="center" wrapText="1"/>
    </xf>
    <xf numFmtId="0" fontId="6" fillId="12" borderId="13" xfId="0" applyFont="1" applyFill="1" applyBorder="1" applyAlignment="1">
      <alignment horizontal="left"/>
    </xf>
    <xf numFmtId="0" fontId="8" fillId="0" borderId="2" xfId="1" applyFont="1" applyFill="1" applyBorder="1" applyAlignment="1">
      <alignment horizontal="left" vertical="center" wrapText="1"/>
    </xf>
    <xf numFmtId="0" fontId="8" fillId="0" borderId="10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31" fillId="10" borderId="7" xfId="0" applyFont="1" applyFill="1" applyBorder="1" applyAlignment="1">
      <alignment horizontal="center" wrapText="1"/>
    </xf>
    <xf numFmtId="0" fontId="31" fillId="10" borderId="8" xfId="0" applyFont="1" applyFill="1" applyBorder="1" applyAlignment="1">
      <alignment horizontal="center" wrapText="1"/>
    </xf>
    <xf numFmtId="0" fontId="31" fillId="10" borderId="9" xfId="0" applyFont="1" applyFill="1" applyBorder="1" applyAlignment="1">
      <alignment horizontal="center" wrapText="1"/>
    </xf>
    <xf numFmtId="0" fontId="31" fillId="9" borderId="7" xfId="0" applyFont="1" applyFill="1" applyBorder="1" applyAlignment="1">
      <alignment horizontal="center"/>
    </xf>
    <xf numFmtId="0" fontId="31" fillId="9" borderId="8" xfId="0" applyFont="1" applyFill="1" applyBorder="1" applyAlignment="1">
      <alignment horizontal="center"/>
    </xf>
    <xf numFmtId="0" fontId="31" fillId="9" borderId="9" xfId="0" applyFont="1" applyFill="1" applyBorder="1" applyAlignment="1">
      <alignment horizontal="center"/>
    </xf>
    <xf numFmtId="0" fontId="37" fillId="0" borderId="2" xfId="0" applyFont="1" applyBorder="1" applyAlignment="1">
      <alignment horizontal="left" wrapText="1"/>
    </xf>
    <xf numFmtId="0" fontId="37" fillId="0" borderId="10" xfId="0" applyFont="1" applyBorder="1" applyAlignment="1">
      <alignment horizontal="left" wrapText="1"/>
    </xf>
    <xf numFmtId="0" fontId="37" fillId="0" borderId="6" xfId="0" applyFont="1" applyBorder="1" applyAlignment="1">
      <alignment horizontal="left" wrapText="1"/>
    </xf>
    <xf numFmtId="9" fontId="27" fillId="0" borderId="2" xfId="0" applyNumberFormat="1" applyFont="1" applyBorder="1" applyAlignment="1">
      <alignment horizontal="center" vertical="center" wrapText="1"/>
    </xf>
    <xf numFmtId="9" fontId="27" fillId="0" borderId="10" xfId="0" applyNumberFormat="1" applyFont="1" applyBorder="1" applyAlignment="1">
      <alignment horizontal="center" vertical="center" wrapText="1"/>
    </xf>
    <xf numFmtId="9" fontId="27" fillId="0" borderId="6" xfId="0" applyNumberFormat="1" applyFont="1" applyBorder="1" applyAlignment="1">
      <alignment horizontal="center" vertical="center" wrapText="1"/>
    </xf>
    <xf numFmtId="0" fontId="23" fillId="2" borderId="2" xfId="2" applyFont="1" applyFill="1" applyBorder="1" applyAlignment="1" applyProtection="1">
      <alignment horizontal="center" vertical="center" wrapText="1"/>
      <protection locked="0"/>
    </xf>
    <xf numFmtId="0" fontId="23" fillId="2" borderId="10" xfId="2" applyFont="1" applyFill="1" applyBorder="1" applyAlignment="1" applyProtection="1">
      <alignment horizontal="center" vertical="center" wrapText="1"/>
      <protection locked="0"/>
    </xf>
    <xf numFmtId="0" fontId="23" fillId="2" borderId="6" xfId="2" applyFont="1" applyFill="1" applyBorder="1" applyAlignment="1" applyProtection="1">
      <alignment horizontal="center" vertical="center" wrapText="1"/>
      <protection locked="0"/>
    </xf>
    <xf numFmtId="0" fontId="23" fillId="7" borderId="2" xfId="2" applyFont="1" applyFill="1" applyBorder="1" applyAlignment="1" applyProtection="1">
      <alignment horizontal="center" vertical="center" wrapText="1"/>
      <protection locked="0"/>
    </xf>
    <xf numFmtId="0" fontId="23" fillId="7" borderId="10" xfId="2" applyFont="1" applyFill="1" applyBorder="1" applyAlignment="1" applyProtection="1">
      <alignment horizontal="center" vertical="center" wrapText="1"/>
      <protection locked="0"/>
    </xf>
    <xf numFmtId="0" fontId="23" fillId="7" borderId="6" xfId="2" applyFont="1" applyFill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9" fontId="28" fillId="7" borderId="2" xfId="0" applyNumberFormat="1" applyFont="1" applyFill="1" applyBorder="1" applyAlignment="1" applyProtection="1">
      <alignment horizontal="center" vertical="top" wrapText="1"/>
      <protection locked="0"/>
    </xf>
    <xf numFmtId="9" fontId="28" fillId="7" borderId="10" xfId="0" applyNumberFormat="1" applyFont="1" applyFill="1" applyBorder="1" applyAlignment="1" applyProtection="1">
      <alignment horizontal="center" vertical="top" wrapText="1"/>
      <protection locked="0"/>
    </xf>
    <xf numFmtId="9" fontId="28" fillId="7" borderId="6" xfId="0" applyNumberFormat="1" applyFont="1" applyFill="1" applyBorder="1" applyAlignment="1" applyProtection="1">
      <alignment horizontal="center" vertical="top" wrapText="1"/>
      <protection locked="0"/>
    </xf>
    <xf numFmtId="0" fontId="27" fillId="0" borderId="2" xfId="2" applyFont="1" applyBorder="1" applyAlignment="1">
      <alignment horizontal="center" vertical="center" wrapText="1"/>
    </xf>
    <xf numFmtId="0" fontId="27" fillId="0" borderId="10" xfId="2" applyFont="1" applyBorder="1" applyAlignment="1">
      <alignment horizontal="center" vertical="center" wrapText="1"/>
    </xf>
    <xf numFmtId="0" fontId="27" fillId="0" borderId="6" xfId="2" applyFont="1" applyBorder="1" applyAlignment="1">
      <alignment horizontal="center" vertical="center" wrapText="1"/>
    </xf>
    <xf numFmtId="9" fontId="28" fillId="0" borderId="2" xfId="2" applyNumberFormat="1" applyFont="1" applyBorder="1" applyAlignment="1">
      <alignment horizontal="center" vertical="center" wrapText="1"/>
    </xf>
    <xf numFmtId="9" fontId="28" fillId="0" borderId="10" xfId="2" applyNumberFormat="1" applyFont="1" applyBorder="1" applyAlignment="1">
      <alignment horizontal="center" vertical="center" wrapText="1"/>
    </xf>
    <xf numFmtId="9" fontId="28" fillId="0" borderId="6" xfId="2" applyNumberFormat="1" applyFont="1" applyBorder="1" applyAlignment="1">
      <alignment horizontal="center" vertical="center" wrapText="1"/>
    </xf>
    <xf numFmtId="9" fontId="28" fillId="7" borderId="2" xfId="0" applyNumberFormat="1" applyFont="1" applyFill="1" applyBorder="1" applyAlignment="1" applyProtection="1">
      <alignment horizontal="center" vertical="center" wrapText="1"/>
      <protection locked="0"/>
    </xf>
    <xf numFmtId="9" fontId="28" fillId="7" borderId="10" xfId="0" applyNumberFormat="1" applyFont="1" applyFill="1" applyBorder="1" applyAlignment="1" applyProtection="1">
      <alignment horizontal="center" vertical="center" wrapText="1"/>
      <protection locked="0"/>
    </xf>
    <xf numFmtId="9" fontId="28" fillId="7" borderId="6" xfId="0" applyNumberFormat="1" applyFont="1" applyFill="1" applyBorder="1" applyAlignment="1" applyProtection="1">
      <alignment horizontal="center" vertical="center" wrapText="1"/>
      <protection locked="0"/>
    </xf>
    <xf numFmtId="3" fontId="23" fillId="7" borderId="2" xfId="2" applyNumberFormat="1" applyFont="1" applyFill="1" applyBorder="1" applyAlignment="1" applyProtection="1">
      <alignment horizontal="center" vertical="center" wrapText="1"/>
      <protection locked="0"/>
    </xf>
    <xf numFmtId="3" fontId="23" fillId="7" borderId="10" xfId="2" applyNumberFormat="1" applyFont="1" applyFill="1" applyBorder="1" applyAlignment="1" applyProtection="1">
      <alignment horizontal="center" vertical="center" wrapText="1"/>
      <protection locked="0"/>
    </xf>
    <xf numFmtId="3" fontId="23" fillId="7" borderId="6" xfId="2" applyNumberFormat="1" applyFont="1" applyFill="1" applyBorder="1" applyAlignment="1" applyProtection="1">
      <alignment horizontal="center" vertical="center" wrapText="1"/>
      <protection locked="0"/>
    </xf>
    <xf numFmtId="0" fontId="23" fillId="0" borderId="2" xfId="2" applyFont="1" applyBorder="1" applyAlignment="1">
      <alignment horizontal="center" vertical="center" wrapText="1"/>
    </xf>
    <xf numFmtId="0" fontId="23" fillId="0" borderId="10" xfId="2" applyFont="1" applyBorder="1" applyAlignment="1">
      <alignment horizontal="center" vertical="center" wrapText="1"/>
    </xf>
    <xf numFmtId="0" fontId="23" fillId="0" borderId="6" xfId="2" applyFont="1" applyBorder="1" applyAlignment="1">
      <alignment horizontal="center" vertical="center" wrapText="1"/>
    </xf>
    <xf numFmtId="164" fontId="13" fillId="0" borderId="7" xfId="2" applyNumberFormat="1" applyFont="1" applyBorder="1" applyAlignment="1">
      <alignment horizontal="center" vertical="center" wrapText="1"/>
    </xf>
    <xf numFmtId="164" fontId="13" fillId="0" borderId="8" xfId="2" applyNumberFormat="1" applyFont="1" applyBorder="1" applyAlignment="1">
      <alignment horizontal="center" vertical="center" wrapText="1"/>
    </xf>
    <xf numFmtId="164" fontId="13" fillId="0" borderId="9" xfId="2" applyNumberFormat="1" applyFont="1" applyBorder="1" applyAlignment="1">
      <alignment horizontal="center" vertical="center" wrapText="1"/>
    </xf>
    <xf numFmtId="0" fontId="14" fillId="4" borderId="7" xfId="2" applyFont="1" applyFill="1" applyBorder="1" applyAlignment="1">
      <alignment horizontal="center" vertical="center" wrapText="1"/>
    </xf>
    <xf numFmtId="0" fontId="14" fillId="4" borderId="8" xfId="2" applyFont="1" applyFill="1" applyBorder="1" applyAlignment="1">
      <alignment horizontal="center" vertical="center" wrapText="1"/>
    </xf>
    <xf numFmtId="0" fontId="14" fillId="4" borderId="9" xfId="2" applyFont="1" applyFill="1" applyBorder="1" applyAlignment="1">
      <alignment horizontal="center" vertical="center" wrapText="1"/>
    </xf>
    <xf numFmtId="0" fontId="13" fillId="0" borderId="7" xfId="2" applyFont="1" applyBorder="1" applyAlignment="1">
      <alignment horizontal="center" vertical="center" wrapText="1"/>
    </xf>
    <xf numFmtId="0" fontId="13" fillId="0" borderId="8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top" wrapText="1"/>
    </xf>
    <xf numFmtId="0" fontId="9" fillId="0" borderId="10" xfId="2" applyFont="1" applyBorder="1" applyAlignment="1">
      <alignment horizontal="center" vertical="top" wrapText="1"/>
    </xf>
    <xf numFmtId="0" fontId="9" fillId="0" borderId="6" xfId="2" applyFont="1" applyBorder="1" applyAlignment="1">
      <alignment horizontal="center" vertical="top" wrapText="1"/>
    </xf>
    <xf numFmtId="14" fontId="9" fillId="0" borderId="2" xfId="2" applyNumberFormat="1" applyFont="1" applyBorder="1" applyAlignment="1">
      <alignment horizontal="center" vertical="top" wrapText="1"/>
    </xf>
    <xf numFmtId="0" fontId="27" fillId="0" borderId="2" xfId="2" applyFont="1" applyBorder="1" applyAlignment="1">
      <alignment horizontal="center" vertical="center"/>
    </xf>
    <xf numFmtId="0" fontId="27" fillId="0" borderId="10" xfId="2" applyFont="1" applyBorder="1" applyAlignment="1">
      <alignment horizontal="center" vertical="center"/>
    </xf>
    <xf numFmtId="0" fontId="27" fillId="0" borderId="6" xfId="2" applyFont="1" applyBorder="1" applyAlignment="1">
      <alignment horizontal="center" vertical="center"/>
    </xf>
    <xf numFmtId="9" fontId="23" fillId="0" borderId="2" xfId="0" applyNumberFormat="1" applyFont="1" applyBorder="1" applyAlignment="1">
      <alignment horizontal="center" vertical="center" wrapText="1"/>
    </xf>
    <xf numFmtId="9" fontId="23" fillId="0" borderId="10" xfId="0" applyNumberFormat="1" applyFont="1" applyBorder="1" applyAlignment="1">
      <alignment horizontal="center" vertical="center" wrapText="1"/>
    </xf>
    <xf numFmtId="9" fontId="23" fillId="0" borderId="6" xfId="0" applyNumberFormat="1" applyFont="1" applyBorder="1" applyAlignment="1">
      <alignment horizontal="center" vertical="center" wrapText="1"/>
    </xf>
    <xf numFmtId="0" fontId="21" fillId="4" borderId="1" xfId="2" applyFont="1" applyFill="1" applyBorder="1" applyAlignment="1">
      <alignment horizontal="center" vertical="center" wrapText="1"/>
    </xf>
    <xf numFmtId="0" fontId="21" fillId="4" borderId="1" xfId="2" applyFont="1" applyFill="1" applyBorder="1" applyAlignment="1">
      <alignment horizontal="center" vertical="center" textRotation="90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 wrapText="1"/>
    </xf>
    <xf numFmtId="0" fontId="21" fillId="4" borderId="6" xfId="2" applyFont="1" applyFill="1" applyBorder="1" applyAlignment="1">
      <alignment horizontal="center" vertical="center" wrapText="1"/>
    </xf>
    <xf numFmtId="0" fontId="21" fillId="6" borderId="1" xfId="2" applyFont="1" applyFill="1" applyBorder="1" applyAlignment="1">
      <alignment horizontal="center" vertical="center" textRotation="90" wrapText="1"/>
    </xf>
    <xf numFmtId="0" fontId="20" fillId="4" borderId="1" xfId="2" applyFont="1" applyFill="1" applyBorder="1" applyAlignment="1">
      <alignment horizontal="center" vertical="center" wrapText="1"/>
    </xf>
    <xf numFmtId="9" fontId="21" fillId="4" borderId="1" xfId="2" applyNumberFormat="1" applyFont="1" applyFill="1" applyBorder="1" applyAlignment="1">
      <alignment horizontal="center" vertical="center" wrapText="1"/>
    </xf>
    <xf numFmtId="0" fontId="23" fillId="11" borderId="11" xfId="13" applyFont="1" applyFill="1" applyBorder="1" applyAlignment="1">
      <alignment horizontal="justify" vertical="center" wrapText="1"/>
    </xf>
    <xf numFmtId="0" fontId="23" fillId="11" borderId="12" xfId="13" applyFont="1" applyFill="1" applyBorder="1" applyAlignment="1">
      <alignment horizontal="justify" vertical="center" wrapText="1"/>
    </xf>
    <xf numFmtId="0" fontId="12" fillId="4" borderId="1" xfId="2" applyFont="1" applyFill="1" applyBorder="1" applyAlignment="1">
      <alignment horizontal="center" vertical="center" wrapText="1"/>
    </xf>
    <xf numFmtId="0" fontId="16" fillId="5" borderId="0" xfId="9" applyFont="1" applyFill="1" applyAlignment="1">
      <alignment horizontal="center" vertical="center" wrapText="1"/>
    </xf>
    <xf numFmtId="164" fontId="13" fillId="0" borderId="1" xfId="2" applyNumberFormat="1" applyFont="1" applyBorder="1" applyAlignment="1">
      <alignment horizontal="left" vertical="center" wrapText="1"/>
    </xf>
    <xf numFmtId="0" fontId="12" fillId="4" borderId="0" xfId="2" applyFont="1" applyFill="1" applyAlignment="1">
      <alignment horizontal="center" vertical="center" wrapText="1"/>
    </xf>
    <xf numFmtId="0" fontId="12" fillId="4" borderId="3" xfId="2" applyFont="1" applyFill="1" applyBorder="1" applyAlignment="1">
      <alignment horizontal="center" vertical="center" wrapText="1"/>
    </xf>
    <xf numFmtId="0" fontId="13" fillId="0" borderId="7" xfId="2" applyFont="1" applyBorder="1" applyAlignment="1" applyProtection="1">
      <alignment horizontal="left" vertical="justify" wrapText="1"/>
      <protection locked="0"/>
    </xf>
    <xf numFmtId="0" fontId="13" fillId="0" borderId="8" xfId="2" applyFont="1" applyBorder="1" applyAlignment="1" applyProtection="1">
      <alignment horizontal="left" vertical="justify" wrapText="1"/>
      <protection locked="0"/>
    </xf>
    <xf numFmtId="0" fontId="13" fillId="0" borderId="9" xfId="2" applyFont="1" applyBorder="1" applyAlignment="1" applyProtection="1">
      <alignment horizontal="left" vertical="justify" wrapText="1"/>
      <protection locked="0"/>
    </xf>
    <xf numFmtId="0" fontId="9" fillId="3" borderId="0" xfId="2" applyFont="1" applyFill="1" applyAlignment="1">
      <alignment horizontal="center"/>
    </xf>
    <xf numFmtId="0" fontId="9" fillId="3" borderId="3" xfId="2" applyFont="1" applyFill="1" applyBorder="1" applyAlignment="1">
      <alignment horizontal="center"/>
    </xf>
    <xf numFmtId="0" fontId="10" fillId="0" borderId="1" xfId="2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13" fillId="0" borderId="1" xfId="2" applyFont="1" applyBorder="1" applyAlignment="1">
      <alignment horizontal="left" vertical="center" wrapText="1"/>
    </xf>
    <xf numFmtId="0" fontId="13" fillId="0" borderId="7" xfId="2" applyFont="1" applyBorder="1" applyAlignment="1" applyProtection="1">
      <alignment horizontal="center" vertical="center" wrapText="1"/>
      <protection locked="0"/>
    </xf>
    <xf numFmtId="0" fontId="13" fillId="0" borderId="9" xfId="2" applyFont="1" applyBorder="1" applyAlignment="1" applyProtection="1">
      <alignment horizontal="center" vertical="center" wrapText="1"/>
      <protection locked="0"/>
    </xf>
    <xf numFmtId="0" fontId="12" fillId="4" borderId="7" xfId="2" applyFont="1" applyFill="1" applyBorder="1" applyAlignment="1">
      <alignment horizontal="center" vertical="center" wrapText="1"/>
    </xf>
    <xf numFmtId="0" fontId="12" fillId="4" borderId="8" xfId="2" applyFont="1" applyFill="1" applyBorder="1" applyAlignment="1">
      <alignment horizontal="center" vertical="center" wrapText="1"/>
    </xf>
    <xf numFmtId="0" fontId="12" fillId="4" borderId="9" xfId="2" applyFont="1" applyFill="1" applyBorder="1" applyAlignment="1">
      <alignment horizontal="center" vertical="center" wrapText="1"/>
    </xf>
    <xf numFmtId="0" fontId="14" fillId="4" borderId="7" xfId="2" applyFont="1" applyFill="1" applyBorder="1" applyAlignment="1">
      <alignment horizontal="center" vertical="center"/>
    </xf>
    <xf numFmtId="0" fontId="14" fillId="4" borderId="8" xfId="2" applyFont="1" applyFill="1" applyBorder="1" applyAlignment="1">
      <alignment horizontal="center" vertical="center"/>
    </xf>
    <xf numFmtId="0" fontId="14" fillId="4" borderId="9" xfId="2" applyFont="1" applyFill="1" applyBorder="1" applyAlignment="1">
      <alignment horizontal="center" vertical="center"/>
    </xf>
    <xf numFmtId="0" fontId="14" fillId="4" borderId="1" xfId="2" applyFont="1" applyFill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42" fillId="13" borderId="14" xfId="14" applyFont="1" applyFill="1" applyBorder="1" applyAlignment="1">
      <alignment horizontal="center"/>
    </xf>
    <xf numFmtId="0" fontId="42" fillId="13" borderId="17" xfId="14" applyFont="1" applyFill="1" applyBorder="1" applyAlignment="1">
      <alignment horizontal="center"/>
    </xf>
    <xf numFmtId="0" fontId="42" fillId="13" borderId="15" xfId="14" applyFont="1" applyFill="1" applyBorder="1" applyAlignment="1">
      <alignment horizontal="center"/>
    </xf>
    <xf numFmtId="0" fontId="42" fillId="13" borderId="3" xfId="14" applyFont="1" applyFill="1" applyBorder="1" applyAlignment="1">
      <alignment horizontal="center"/>
    </xf>
    <xf numFmtId="0" fontId="42" fillId="13" borderId="4" xfId="14" applyFont="1" applyFill="1" applyBorder="1" applyAlignment="1">
      <alignment horizontal="center"/>
    </xf>
    <xf numFmtId="0" fontId="42" fillId="13" borderId="5" xfId="14" applyFont="1" applyFill="1" applyBorder="1" applyAlignment="1">
      <alignment horizontal="center"/>
    </xf>
    <xf numFmtId="0" fontId="35" fillId="13" borderId="1" xfId="14" applyFont="1" applyFill="1" applyBorder="1" applyAlignment="1">
      <alignment horizontal="center" wrapText="1"/>
    </xf>
    <xf numFmtId="0" fontId="35" fillId="3" borderId="7" xfId="14" applyFont="1" applyFill="1" applyBorder="1" applyAlignment="1">
      <alignment horizontal="center" vertical="center"/>
    </xf>
    <xf numFmtId="0" fontId="35" fillId="3" borderId="8" xfId="14" applyFont="1" applyFill="1" applyBorder="1" applyAlignment="1">
      <alignment horizontal="center" vertical="center"/>
    </xf>
    <xf numFmtId="0" fontId="35" fillId="3" borderId="9" xfId="14" applyFont="1" applyFill="1" applyBorder="1" applyAlignment="1">
      <alignment horizontal="center" vertical="center"/>
    </xf>
    <xf numFmtId="0" fontId="40" fillId="3" borderId="1" xfId="14" applyFont="1" applyFill="1" applyBorder="1" applyAlignment="1">
      <alignment horizontal="center" vertical="center" wrapText="1"/>
    </xf>
    <xf numFmtId="0" fontId="40" fillId="11" borderId="1" xfId="14" applyFont="1" applyFill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5" fillId="3" borderId="1" xfId="14" applyFont="1" applyFill="1" applyBorder="1" applyAlignment="1">
      <alignment horizontal="center" vertical="center"/>
    </xf>
    <xf numFmtId="0" fontId="35" fillId="14" borderId="1" xfId="0" applyFont="1" applyFill="1" applyBorder="1" applyAlignment="1">
      <alignment horizontal="center" vertical="center"/>
    </xf>
    <xf numFmtId="0" fontId="34" fillId="0" borderId="7" xfId="14" applyBorder="1" applyAlignment="1">
      <alignment horizontal="center" vertical="center" wrapText="1"/>
    </xf>
    <xf numFmtId="0" fontId="34" fillId="0" borderId="19" xfId="14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43" fillId="13" borderId="14" xfId="14" applyFont="1" applyFill="1" applyBorder="1" applyAlignment="1">
      <alignment horizontal="center"/>
    </xf>
    <xf numFmtId="0" fontId="43" fillId="13" borderId="17" xfId="14" applyFont="1" applyFill="1" applyBorder="1" applyAlignment="1">
      <alignment horizontal="center"/>
    </xf>
    <xf numFmtId="0" fontId="43" fillId="13" borderId="15" xfId="14" applyFont="1" applyFill="1" applyBorder="1" applyAlignment="1">
      <alignment horizontal="center"/>
    </xf>
    <xf numFmtId="0" fontId="43" fillId="13" borderId="3" xfId="14" applyFont="1" applyFill="1" applyBorder="1" applyAlignment="1">
      <alignment horizontal="center"/>
    </xf>
    <xf numFmtId="0" fontId="43" fillId="13" borderId="4" xfId="14" applyFont="1" applyFill="1" applyBorder="1" applyAlignment="1">
      <alignment horizontal="center"/>
    </xf>
    <xf numFmtId="0" fontId="43" fillId="13" borderId="5" xfId="14" applyFont="1" applyFill="1" applyBorder="1" applyAlignment="1">
      <alignment horizontal="center"/>
    </xf>
    <xf numFmtId="0" fontId="34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7" xfId="0" applyFont="1" applyBorder="1" applyAlignment="1">
      <alignment horizontal="center" vertical="justify" wrapText="1"/>
    </xf>
    <xf numFmtId="0" fontId="39" fillId="0" borderId="8" xfId="0" applyFont="1" applyBorder="1" applyAlignment="1">
      <alignment horizontal="center" vertical="justify" wrapText="1"/>
    </xf>
    <xf numFmtId="0" fontId="39" fillId="0" borderId="9" xfId="0" applyFont="1" applyBorder="1" applyAlignment="1">
      <alignment horizontal="center" vertical="justify" wrapText="1"/>
    </xf>
    <xf numFmtId="0" fontId="38" fillId="14" borderId="2" xfId="0" applyFont="1" applyFill="1" applyBorder="1" applyAlignment="1">
      <alignment horizontal="center" vertical="center" wrapText="1"/>
    </xf>
    <xf numFmtId="0" fontId="34" fillId="3" borderId="7" xfId="14" applyFill="1" applyBorder="1" applyAlignment="1">
      <alignment horizontal="center" wrapText="1"/>
    </xf>
    <xf numFmtId="0" fontId="34" fillId="3" borderId="8" xfId="14" applyFill="1" applyBorder="1" applyAlignment="1">
      <alignment horizontal="center" wrapText="1"/>
    </xf>
    <xf numFmtId="0" fontId="34" fillId="3" borderId="9" xfId="14" applyFill="1" applyBorder="1" applyAlignment="1">
      <alignment horizontal="center" wrapText="1"/>
    </xf>
  </cellXfs>
  <cellStyles count="15">
    <cellStyle name="Estilo 2" xfId="12"/>
    <cellStyle name="Hipervínculo" xfId="1" builtinId="8"/>
    <cellStyle name="Normal" xfId="0" builtinId="0"/>
    <cellStyle name="Normal - Style1 2" xfId="13"/>
    <cellStyle name="Normal 10" xfId="9"/>
    <cellStyle name="Normal 11" xfId="7"/>
    <cellStyle name="Normal 12" xfId="4"/>
    <cellStyle name="Normal 13" xfId="6"/>
    <cellStyle name="Normal 14" xfId="5"/>
    <cellStyle name="Normal 2" xfId="2"/>
    <cellStyle name="Normal 2 2" xfId="14"/>
    <cellStyle name="Normal 4" xfId="3"/>
    <cellStyle name="Normal 6" xfId="11"/>
    <cellStyle name="Normal 8" xfId="10"/>
    <cellStyle name="Normal 9" xfId="8"/>
  </cellStyles>
  <dxfs count="53"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66FF33"/>
        </patternFill>
      </fill>
    </dxf>
    <dxf>
      <fill>
        <patternFill>
          <bgColor rgb="FFFFFF66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133350</xdr:colOff>
      <xdr:row>2</xdr:row>
      <xdr:rowOff>76200</xdr:rowOff>
    </xdr:from>
    <xdr:to>
      <xdr:col>10</xdr:col>
      <xdr:colOff>514350</xdr:colOff>
      <xdr:row>6</xdr:row>
      <xdr:rowOff>239163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0" y="457200"/>
          <a:ext cx="1143000" cy="12202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493449</xdr:colOff>
      <xdr:row>0</xdr:row>
      <xdr:rowOff>35719</xdr:rowOff>
    </xdr:from>
    <xdr:to>
      <xdr:col>1</xdr:col>
      <xdr:colOff>1136385</xdr:colOff>
      <xdr:row>3</xdr:row>
      <xdr:rowOff>183886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449" y="35719"/>
          <a:ext cx="1195386" cy="776817"/>
        </a:xfrm>
        <a:prstGeom prst="rect">
          <a:avLst/>
        </a:prstGeom>
      </xdr:spPr>
    </xdr:pic>
    <xdr:clientData/>
  </xdr:twoCellAnchor>
  <xdr:oneCellAnchor>
    <xdr:from>
      <xdr:col>22</xdr:col>
      <xdr:colOff>0</xdr:colOff>
      <xdr:row>12</xdr:row>
      <xdr:rowOff>504825</xdr:rowOff>
    </xdr:from>
    <xdr:ext cx="95250" cy="444014"/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22193250" y="554355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22</xdr:col>
      <xdr:colOff>0</xdr:colOff>
      <xdr:row>14</xdr:row>
      <xdr:rowOff>0</xdr:rowOff>
    </xdr:from>
    <xdr:to>
      <xdr:col>22</xdr:col>
      <xdr:colOff>95250</xdr:colOff>
      <xdr:row>14</xdr:row>
      <xdr:rowOff>171450</xdr:rowOff>
    </xdr:to>
    <xdr:sp macro="" textlink="">
      <xdr:nvSpPr>
        <xdr:cNvPr id="4" name="Text Box 16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14</xdr:row>
      <xdr:rowOff>0</xdr:rowOff>
    </xdr:from>
    <xdr:to>
      <xdr:col>22</xdr:col>
      <xdr:colOff>95250</xdr:colOff>
      <xdr:row>14</xdr:row>
      <xdr:rowOff>171450</xdr:rowOff>
    </xdr:to>
    <xdr:sp macro="" textlink="">
      <xdr:nvSpPr>
        <xdr:cNvPr id="5" name="Text Box 17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14</xdr:row>
      <xdr:rowOff>0</xdr:rowOff>
    </xdr:from>
    <xdr:to>
      <xdr:col>22</xdr:col>
      <xdr:colOff>95250</xdr:colOff>
      <xdr:row>14</xdr:row>
      <xdr:rowOff>171450</xdr:rowOff>
    </xdr:to>
    <xdr:sp macro="" textlink="">
      <xdr:nvSpPr>
        <xdr:cNvPr id="6" name="Text Box 18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14</xdr:row>
      <xdr:rowOff>0</xdr:rowOff>
    </xdr:from>
    <xdr:to>
      <xdr:col>22</xdr:col>
      <xdr:colOff>95250</xdr:colOff>
      <xdr:row>14</xdr:row>
      <xdr:rowOff>171450</xdr:rowOff>
    </xdr:to>
    <xdr:sp macro="" textlink="">
      <xdr:nvSpPr>
        <xdr:cNvPr id="7" name="Text Box 19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14</xdr:row>
      <xdr:rowOff>504825</xdr:rowOff>
    </xdr:from>
    <xdr:to>
      <xdr:col>22</xdr:col>
      <xdr:colOff>95250</xdr:colOff>
      <xdr:row>15</xdr:row>
      <xdr:rowOff>888614</xdr:rowOff>
    </xdr:to>
    <xdr:sp macro="" textlink="">
      <xdr:nvSpPr>
        <xdr:cNvPr id="8" name="Text Box 15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2193250" y="6057900"/>
          <a:ext cx="95250" cy="829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27</xdr:col>
      <xdr:colOff>1152525</xdr:colOff>
      <xdr:row>14</xdr:row>
      <xdr:rowOff>0</xdr:rowOff>
    </xdr:from>
    <xdr:ext cx="95250" cy="171450"/>
    <xdr:sp macro="" textlink="">
      <xdr:nvSpPr>
        <xdr:cNvPr id="9" name="Text Box 16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3134677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0</xdr:rowOff>
    </xdr:from>
    <xdr:ext cx="95250" cy="171450"/>
    <xdr:sp macro="" textlink="">
      <xdr:nvSpPr>
        <xdr:cNvPr id="10" name="Text Box 17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3134677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0</xdr:rowOff>
    </xdr:from>
    <xdr:ext cx="95250" cy="171450"/>
    <xdr:sp macro="" textlink="">
      <xdr:nvSpPr>
        <xdr:cNvPr id="11" name="Text Box 18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3134677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0</xdr:rowOff>
    </xdr:from>
    <xdr:ext cx="95250" cy="171450"/>
    <xdr:sp macro="" textlink="">
      <xdr:nvSpPr>
        <xdr:cNvPr id="12" name="Text Box 19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3134677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442269"/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31346775" y="6057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11</xdr:row>
      <xdr:rowOff>0</xdr:rowOff>
    </xdr:from>
    <xdr:ext cx="95250" cy="171450"/>
    <xdr:sp macro="" textlink="">
      <xdr:nvSpPr>
        <xdr:cNvPr id="14" name="Text Box 16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38357175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11</xdr:row>
      <xdr:rowOff>0</xdr:rowOff>
    </xdr:from>
    <xdr:ext cx="95250" cy="171450"/>
    <xdr:sp macro="" textlink="">
      <xdr:nvSpPr>
        <xdr:cNvPr id="15" name="Text Box 17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38357175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11</xdr:row>
      <xdr:rowOff>0</xdr:rowOff>
    </xdr:from>
    <xdr:ext cx="95250" cy="171450"/>
    <xdr:sp macro="" textlink="">
      <xdr:nvSpPr>
        <xdr:cNvPr id="16" name="Text Box 18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38357175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11</xdr:row>
      <xdr:rowOff>0</xdr:rowOff>
    </xdr:from>
    <xdr:ext cx="95250" cy="171450"/>
    <xdr:sp macro="" textlink="">
      <xdr:nvSpPr>
        <xdr:cNvPr id="17" name="Text Box 19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38357175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14</xdr:row>
      <xdr:rowOff>504825</xdr:rowOff>
    </xdr:from>
    <xdr:ext cx="95250" cy="442269"/>
    <xdr:sp macro="" textlink="">
      <xdr:nvSpPr>
        <xdr:cNvPr id="18" name="Text Box 15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38357175" y="6057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12</xdr:row>
      <xdr:rowOff>504825</xdr:rowOff>
    </xdr:from>
    <xdr:ext cx="95250" cy="444014"/>
    <xdr:sp macro="" textlink="">
      <xdr:nvSpPr>
        <xdr:cNvPr id="19" name="Text Box 15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2193250" y="554355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14</xdr:row>
      <xdr:rowOff>0</xdr:rowOff>
    </xdr:from>
    <xdr:ext cx="95250" cy="171450"/>
    <xdr:sp macro="" textlink="">
      <xdr:nvSpPr>
        <xdr:cNvPr id="20" name="Text Box 16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14</xdr:row>
      <xdr:rowOff>0</xdr:rowOff>
    </xdr:from>
    <xdr:ext cx="95250" cy="171450"/>
    <xdr:sp macro="" textlink="">
      <xdr:nvSpPr>
        <xdr:cNvPr id="21" name="Text Box 17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14</xdr:row>
      <xdr:rowOff>0</xdr:rowOff>
    </xdr:from>
    <xdr:ext cx="95250" cy="171450"/>
    <xdr:sp macro="" textlink="">
      <xdr:nvSpPr>
        <xdr:cNvPr id="22" name="Text Box 18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14</xdr:row>
      <xdr:rowOff>0</xdr:rowOff>
    </xdr:from>
    <xdr:ext cx="95250" cy="171450"/>
    <xdr:sp macro="" textlink="">
      <xdr:nvSpPr>
        <xdr:cNvPr id="23" name="Text Box 19">
          <a:extLst>
            <a:ext uri="{FF2B5EF4-FFF2-40B4-BE49-F238E27FC236}">
              <a16:creationId xmlns:a16="http://schemas.microsoft.com/office/drawing/2014/main" xmlns="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14</xdr:row>
      <xdr:rowOff>504825</xdr:rowOff>
    </xdr:from>
    <xdr:ext cx="95250" cy="213632"/>
    <xdr:sp macro="" textlink="">
      <xdr:nvSpPr>
        <xdr:cNvPr id="24" name="Text Box 15">
          <a:extLst>
            <a:ext uri="{FF2B5EF4-FFF2-40B4-BE49-F238E27FC236}">
              <a16:creationId xmlns:a16="http://schemas.microsoft.com/office/drawing/2014/main" xmlns="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22193250" y="6057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14</xdr:row>
      <xdr:rowOff>504825</xdr:rowOff>
    </xdr:from>
    <xdr:ext cx="95250" cy="444331"/>
    <xdr:sp macro="" textlink="">
      <xdr:nvSpPr>
        <xdr:cNvPr id="25" name="Text Box 15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2193250" y="6057900"/>
          <a:ext cx="95250" cy="444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0</xdr:rowOff>
    </xdr:from>
    <xdr:ext cx="95250" cy="171450"/>
    <xdr:sp macro="" textlink="">
      <xdr:nvSpPr>
        <xdr:cNvPr id="26" name="Text Box 16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3134677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0</xdr:rowOff>
    </xdr:from>
    <xdr:ext cx="95250" cy="171450"/>
    <xdr:sp macro="" textlink="">
      <xdr:nvSpPr>
        <xdr:cNvPr id="27" name="Text Box 17">
          <a:extLst>
            <a:ext uri="{FF2B5EF4-FFF2-40B4-BE49-F238E27FC236}">
              <a16:creationId xmlns:a16="http://schemas.microsoft.com/office/drawing/2014/main" xmlns="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3134677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14</xdr:row>
      <xdr:rowOff>15875</xdr:rowOff>
    </xdr:from>
    <xdr:ext cx="95250" cy="171450"/>
    <xdr:sp macro="" textlink="">
      <xdr:nvSpPr>
        <xdr:cNvPr id="28" name="Text Box 18"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31348362" y="5816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29" name="Text Box 15"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31346775" y="6057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30" name="Text Box 16">
          <a:extLst>
            <a:ext uri="{FF2B5EF4-FFF2-40B4-BE49-F238E27FC236}">
              <a16:creationId xmlns:a16="http://schemas.microsoft.com/office/drawing/2014/main" xmlns="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3357562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31" name="Text Box 17">
          <a:extLst>
            <a:ext uri="{FF2B5EF4-FFF2-40B4-BE49-F238E27FC236}">
              <a16:creationId xmlns:a16="http://schemas.microsoft.com/office/drawing/2014/main" xmlns="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3357562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32" name="Text Box 18">
          <a:extLst>
            <a:ext uri="{FF2B5EF4-FFF2-40B4-BE49-F238E27FC236}">
              <a16:creationId xmlns:a16="http://schemas.microsoft.com/office/drawing/2014/main" xmlns="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3357562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33" name="Text Box 19">
          <a:extLst>
            <a:ext uri="{FF2B5EF4-FFF2-40B4-BE49-F238E27FC236}">
              <a16:creationId xmlns:a16="http://schemas.microsoft.com/office/drawing/2014/main" xmlns="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3357562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34" name="Text Box 16">
          <a:extLst>
            <a:ext uri="{FF2B5EF4-FFF2-40B4-BE49-F238E27FC236}">
              <a16:creationId xmlns:a16="http://schemas.microsoft.com/office/drawing/2014/main" xmlns="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3357562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11</xdr:row>
      <xdr:rowOff>0</xdr:rowOff>
    </xdr:from>
    <xdr:ext cx="95250" cy="171450"/>
    <xdr:sp macro="" textlink="">
      <xdr:nvSpPr>
        <xdr:cNvPr id="35" name="Text Box 16">
          <a:extLst>
            <a:ext uri="{FF2B5EF4-FFF2-40B4-BE49-F238E27FC236}">
              <a16:creationId xmlns:a16="http://schemas.microsoft.com/office/drawing/2014/main" xmlns="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39757350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11</xdr:row>
      <xdr:rowOff>0</xdr:rowOff>
    </xdr:from>
    <xdr:ext cx="95250" cy="171450"/>
    <xdr:sp macro="" textlink="">
      <xdr:nvSpPr>
        <xdr:cNvPr id="36" name="Text Box 17">
          <a:extLst>
            <a:ext uri="{FF2B5EF4-FFF2-40B4-BE49-F238E27FC236}">
              <a16:creationId xmlns:a16="http://schemas.microsoft.com/office/drawing/2014/main" xmlns="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39757350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11</xdr:row>
      <xdr:rowOff>0</xdr:rowOff>
    </xdr:from>
    <xdr:ext cx="95250" cy="171450"/>
    <xdr:sp macro="" textlink="">
      <xdr:nvSpPr>
        <xdr:cNvPr id="37" name="Text Box 18">
          <a:extLst>
            <a:ext uri="{FF2B5EF4-FFF2-40B4-BE49-F238E27FC236}">
              <a16:creationId xmlns:a16="http://schemas.microsoft.com/office/drawing/2014/main" xmlns="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39757350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11</xdr:row>
      <xdr:rowOff>0</xdr:rowOff>
    </xdr:from>
    <xdr:ext cx="95250" cy="171450"/>
    <xdr:sp macro="" textlink="">
      <xdr:nvSpPr>
        <xdr:cNvPr id="38" name="Text Box 19">
          <a:extLst>
            <a:ext uri="{FF2B5EF4-FFF2-40B4-BE49-F238E27FC236}">
              <a16:creationId xmlns:a16="http://schemas.microsoft.com/office/drawing/2014/main" xmlns="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39757350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14</xdr:row>
      <xdr:rowOff>504825</xdr:rowOff>
    </xdr:from>
    <xdr:ext cx="95250" cy="442269"/>
    <xdr:sp macro="" textlink="">
      <xdr:nvSpPr>
        <xdr:cNvPr id="39" name="Text Box 15">
          <a:extLst>
            <a:ext uri="{FF2B5EF4-FFF2-40B4-BE49-F238E27FC236}">
              <a16:creationId xmlns:a16="http://schemas.microsoft.com/office/drawing/2014/main" xmlns="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39757350" y="6057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95250" cy="444014"/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xmlns="" id="{00000000-0008-0000-0200-000028000000}"/>
            </a:ext>
            <a:ext uri="{147F2762-F138-4A5C-976F-8EAC2B608ADB}">
              <a16:predDERef xmlns:a16="http://schemas.microsoft.com/office/drawing/2014/main" xmlns="" pre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2193250" y="737235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22</xdr:col>
      <xdr:colOff>0</xdr:colOff>
      <xdr:row>16</xdr:row>
      <xdr:rowOff>0</xdr:rowOff>
    </xdr:from>
    <xdr:to>
      <xdr:col>22</xdr:col>
      <xdr:colOff>95250</xdr:colOff>
      <xdr:row>16</xdr:row>
      <xdr:rowOff>171450</xdr:rowOff>
    </xdr:to>
    <xdr:sp macro="" textlink="">
      <xdr:nvSpPr>
        <xdr:cNvPr id="41" name="Text Box 16">
          <a:extLst>
            <a:ext uri="{FF2B5EF4-FFF2-40B4-BE49-F238E27FC236}">
              <a16:creationId xmlns:a16="http://schemas.microsoft.com/office/drawing/2014/main" xmlns="" id="{00000000-0008-0000-0200-000029000000}"/>
            </a:ext>
            <a:ext uri="{147F2762-F138-4A5C-976F-8EAC2B608ADB}">
              <a16:predDERef xmlns:a16="http://schemas.microsoft.com/office/drawing/2014/main" xmlns="" pre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16</xdr:row>
      <xdr:rowOff>0</xdr:rowOff>
    </xdr:from>
    <xdr:to>
      <xdr:col>22</xdr:col>
      <xdr:colOff>95250</xdr:colOff>
      <xdr:row>16</xdr:row>
      <xdr:rowOff>171450</xdr:rowOff>
    </xdr:to>
    <xdr:sp macro="" textlink="">
      <xdr:nvSpPr>
        <xdr:cNvPr id="42" name="Text Box 17">
          <a:extLst>
            <a:ext uri="{FF2B5EF4-FFF2-40B4-BE49-F238E27FC236}">
              <a16:creationId xmlns:a16="http://schemas.microsoft.com/office/drawing/2014/main" xmlns="" id="{00000000-0008-0000-0200-00002A000000}"/>
            </a:ext>
            <a:ext uri="{147F2762-F138-4A5C-976F-8EAC2B608ADB}">
              <a16:predDERef xmlns:a16="http://schemas.microsoft.com/office/drawing/2014/main" xmlns="" pre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16</xdr:row>
      <xdr:rowOff>0</xdr:rowOff>
    </xdr:from>
    <xdr:to>
      <xdr:col>22</xdr:col>
      <xdr:colOff>95250</xdr:colOff>
      <xdr:row>16</xdr:row>
      <xdr:rowOff>171450</xdr:rowOff>
    </xdr:to>
    <xdr:sp macro="" textlink="">
      <xdr:nvSpPr>
        <xdr:cNvPr id="43" name="Text Box 18">
          <a:extLst>
            <a:ext uri="{FF2B5EF4-FFF2-40B4-BE49-F238E27FC236}">
              <a16:creationId xmlns:a16="http://schemas.microsoft.com/office/drawing/2014/main" xmlns="" id="{00000000-0008-0000-0200-00002B000000}"/>
            </a:ext>
            <a:ext uri="{147F2762-F138-4A5C-976F-8EAC2B608ADB}">
              <a16:predDERef xmlns:a16="http://schemas.microsoft.com/office/drawing/2014/main" xmlns="" pre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16</xdr:row>
      <xdr:rowOff>0</xdr:rowOff>
    </xdr:from>
    <xdr:to>
      <xdr:col>22</xdr:col>
      <xdr:colOff>95250</xdr:colOff>
      <xdr:row>16</xdr:row>
      <xdr:rowOff>171450</xdr:rowOff>
    </xdr:to>
    <xdr:sp macro="" textlink="">
      <xdr:nvSpPr>
        <xdr:cNvPr id="44" name="Text Box 19">
          <a:extLst>
            <a:ext uri="{FF2B5EF4-FFF2-40B4-BE49-F238E27FC236}">
              <a16:creationId xmlns:a16="http://schemas.microsoft.com/office/drawing/2014/main" xmlns="" id="{00000000-0008-0000-0200-00002C000000}"/>
            </a:ext>
            <a:ext uri="{147F2762-F138-4A5C-976F-8EAC2B608ADB}">
              <a16:predDERef xmlns:a16="http://schemas.microsoft.com/office/drawing/2014/main" xmlns="" pre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5" name="Text Box 16">
          <a:extLst>
            <a:ext uri="{FF2B5EF4-FFF2-40B4-BE49-F238E27FC236}">
              <a16:creationId xmlns:a16="http://schemas.microsoft.com/office/drawing/2014/main" xmlns="" id="{00000000-0008-0000-0200-00002D000000}"/>
            </a:ext>
            <a:ext uri="{147F2762-F138-4A5C-976F-8EAC2B608ADB}">
              <a16:predDERef xmlns:a16="http://schemas.microsoft.com/office/drawing/2014/main" xmlns="" pre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3134677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6" name="Text Box 17">
          <a:extLst>
            <a:ext uri="{FF2B5EF4-FFF2-40B4-BE49-F238E27FC236}">
              <a16:creationId xmlns:a16="http://schemas.microsoft.com/office/drawing/2014/main" xmlns="" id="{00000000-0008-0000-0200-00002E000000}"/>
            </a:ext>
            <a:ext uri="{147F2762-F138-4A5C-976F-8EAC2B608ADB}">
              <a16:predDERef xmlns:a16="http://schemas.microsoft.com/office/drawing/2014/main" xmlns="" pre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3134677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7" name="Text Box 18">
          <a:extLst>
            <a:ext uri="{FF2B5EF4-FFF2-40B4-BE49-F238E27FC236}">
              <a16:creationId xmlns:a16="http://schemas.microsoft.com/office/drawing/2014/main" xmlns="" id="{00000000-0008-0000-0200-00002F000000}"/>
            </a:ext>
            <a:ext uri="{147F2762-F138-4A5C-976F-8EAC2B608ADB}">
              <a16:predDERef xmlns:a16="http://schemas.microsoft.com/office/drawing/2014/main" xmlns="" pre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3134677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8" name="Text Box 19">
          <a:extLst>
            <a:ext uri="{FF2B5EF4-FFF2-40B4-BE49-F238E27FC236}">
              <a16:creationId xmlns:a16="http://schemas.microsoft.com/office/drawing/2014/main" xmlns="" id="{00000000-0008-0000-0200-000030000000}"/>
            </a:ext>
            <a:ext uri="{147F2762-F138-4A5C-976F-8EAC2B608ADB}">
              <a16:predDERef xmlns:a16="http://schemas.microsoft.com/office/drawing/2014/main" xmlns="" pre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3134677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9" name="Text Box 15">
          <a:extLst>
            <a:ext uri="{FF2B5EF4-FFF2-40B4-BE49-F238E27FC236}">
              <a16:creationId xmlns:a16="http://schemas.microsoft.com/office/drawing/2014/main" xmlns="" id="{00000000-0008-0000-0200-000031000000}"/>
            </a:ext>
            <a:ext uri="{147F2762-F138-4A5C-976F-8EAC2B608ADB}">
              <a16:predDERef xmlns:a16="http://schemas.microsoft.com/office/drawing/2014/main" xmlns="" pre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31346775" y="822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macro="" textlink="">
      <xdr:nvSpPr>
        <xdr:cNvPr id="50" name="Text Box 16">
          <a:extLst>
            <a:ext uri="{FF2B5EF4-FFF2-40B4-BE49-F238E27FC236}">
              <a16:creationId xmlns:a16="http://schemas.microsoft.com/office/drawing/2014/main" xmlns="" id="{00000000-0008-0000-0200-000032000000}"/>
            </a:ext>
            <a:ext uri="{147F2762-F138-4A5C-976F-8EAC2B608ADB}">
              <a16:predDERef xmlns:a16="http://schemas.microsoft.com/office/drawing/2014/main" xmlns="" pre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38357175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macro="" textlink="">
      <xdr:nvSpPr>
        <xdr:cNvPr id="51" name="Text Box 17">
          <a:extLst>
            <a:ext uri="{FF2B5EF4-FFF2-40B4-BE49-F238E27FC236}">
              <a16:creationId xmlns:a16="http://schemas.microsoft.com/office/drawing/2014/main" xmlns="" id="{00000000-0008-0000-0200-000033000000}"/>
            </a:ext>
            <a:ext uri="{147F2762-F138-4A5C-976F-8EAC2B608ADB}">
              <a16:predDERef xmlns:a16="http://schemas.microsoft.com/office/drawing/2014/main" xmlns="" pre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38357175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macro="" textlink="">
      <xdr:nvSpPr>
        <xdr:cNvPr id="52" name="Text Box 18">
          <a:extLst>
            <a:ext uri="{FF2B5EF4-FFF2-40B4-BE49-F238E27FC236}">
              <a16:creationId xmlns:a16="http://schemas.microsoft.com/office/drawing/2014/main" xmlns="" id="{00000000-0008-0000-0200-000034000000}"/>
            </a:ext>
            <a:ext uri="{147F2762-F138-4A5C-976F-8EAC2B608ADB}">
              <a16:predDERef xmlns:a16="http://schemas.microsoft.com/office/drawing/2014/main" xmlns="" pre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38357175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macro="" textlink="">
      <xdr:nvSpPr>
        <xdr:cNvPr id="53" name="Text Box 19">
          <a:extLst>
            <a:ext uri="{FF2B5EF4-FFF2-40B4-BE49-F238E27FC236}">
              <a16:creationId xmlns:a16="http://schemas.microsoft.com/office/drawing/2014/main" xmlns="" id="{00000000-0008-0000-0200-000035000000}"/>
            </a:ext>
            <a:ext uri="{147F2762-F138-4A5C-976F-8EAC2B608ADB}">
              <a16:predDERef xmlns:a16="http://schemas.microsoft.com/office/drawing/2014/main" xmlns="" pre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38357175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442269"/>
    <xdr:sp macro="" textlink="">
      <xdr:nvSpPr>
        <xdr:cNvPr id="54" name="Text Box 15">
          <a:extLst>
            <a:ext uri="{FF2B5EF4-FFF2-40B4-BE49-F238E27FC236}">
              <a16:creationId xmlns:a16="http://schemas.microsoft.com/office/drawing/2014/main" xmlns="" id="{00000000-0008-0000-0200-000036000000}"/>
            </a:ext>
            <a:ext uri="{147F2762-F138-4A5C-976F-8EAC2B608ADB}">
              <a16:predDERef xmlns:a16="http://schemas.microsoft.com/office/drawing/2014/main" xmlns="" pre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38357175" y="822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macro="" textlink="">
      <xdr:nvSpPr>
        <xdr:cNvPr id="56" name="Text Box 16">
          <a:extLst>
            <a:ext uri="{FF2B5EF4-FFF2-40B4-BE49-F238E27FC236}">
              <a16:creationId xmlns:a16="http://schemas.microsoft.com/office/drawing/2014/main" xmlns="" id="{00000000-0008-0000-0200-000038000000}"/>
            </a:ext>
            <a:ext uri="{147F2762-F138-4A5C-976F-8EAC2B608ADB}">
              <a16:predDERef xmlns:a16="http://schemas.microsoft.com/office/drawing/2014/main" xmlns="" pre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macro="" textlink="">
      <xdr:nvSpPr>
        <xdr:cNvPr id="57" name="Text Box 17">
          <a:extLst>
            <a:ext uri="{FF2B5EF4-FFF2-40B4-BE49-F238E27FC236}">
              <a16:creationId xmlns:a16="http://schemas.microsoft.com/office/drawing/2014/main" xmlns="" id="{00000000-0008-0000-0200-000039000000}"/>
            </a:ext>
            <a:ext uri="{147F2762-F138-4A5C-976F-8EAC2B608ADB}">
              <a16:predDERef xmlns:a16="http://schemas.microsoft.com/office/drawing/2014/main" xmlns="" pre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macro="" textlink="">
      <xdr:nvSpPr>
        <xdr:cNvPr id="58" name="Text Box 18">
          <a:extLst>
            <a:ext uri="{FF2B5EF4-FFF2-40B4-BE49-F238E27FC236}">
              <a16:creationId xmlns:a16="http://schemas.microsoft.com/office/drawing/2014/main" xmlns="" id="{00000000-0008-0000-0200-00003A000000}"/>
            </a:ext>
            <a:ext uri="{147F2762-F138-4A5C-976F-8EAC2B608ADB}">
              <a16:predDERef xmlns:a16="http://schemas.microsoft.com/office/drawing/2014/main" xmlns="" pre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macro="" textlink="">
      <xdr:nvSpPr>
        <xdr:cNvPr id="59" name="Text Box 19">
          <a:extLst>
            <a:ext uri="{FF2B5EF4-FFF2-40B4-BE49-F238E27FC236}">
              <a16:creationId xmlns:a16="http://schemas.microsoft.com/office/drawing/2014/main" xmlns="" id="{00000000-0008-0000-0200-00003B000000}"/>
            </a:ext>
            <a:ext uri="{147F2762-F138-4A5C-976F-8EAC2B608ADB}">
              <a16:predDERef xmlns:a16="http://schemas.microsoft.com/office/drawing/2014/main" xmlns="" pre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95250" cy="213632"/>
    <xdr:sp macro="" textlink="">
      <xdr:nvSpPr>
        <xdr:cNvPr id="60" name="Text Box 15">
          <a:extLst>
            <a:ext uri="{FF2B5EF4-FFF2-40B4-BE49-F238E27FC236}">
              <a16:creationId xmlns:a16="http://schemas.microsoft.com/office/drawing/2014/main" xmlns="" id="{00000000-0008-0000-0200-00003C000000}"/>
            </a:ext>
            <a:ext uri="{147F2762-F138-4A5C-976F-8EAC2B608ADB}">
              <a16:predDERef xmlns:a16="http://schemas.microsoft.com/office/drawing/2014/main" xmlns="" pre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22193250" y="822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61" name="Text Box 16">
          <a:extLst>
            <a:ext uri="{FF2B5EF4-FFF2-40B4-BE49-F238E27FC236}">
              <a16:creationId xmlns:a16="http://schemas.microsoft.com/office/drawing/2014/main" xmlns="" id="{00000000-0008-0000-0200-00003D000000}"/>
            </a:ext>
            <a:ext uri="{147F2762-F138-4A5C-976F-8EAC2B608ADB}">
              <a16:predDERef xmlns:a16="http://schemas.microsoft.com/office/drawing/2014/main" xmlns="" pre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3134677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62" name="Text Box 17">
          <a:extLst>
            <a:ext uri="{FF2B5EF4-FFF2-40B4-BE49-F238E27FC236}">
              <a16:creationId xmlns:a16="http://schemas.microsoft.com/office/drawing/2014/main" xmlns="" id="{00000000-0008-0000-0200-00003E000000}"/>
            </a:ext>
            <a:ext uri="{147F2762-F138-4A5C-976F-8EAC2B608ADB}">
              <a16:predDERef xmlns:a16="http://schemas.microsoft.com/office/drawing/2014/main" xmlns="" pre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3134677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63" name="Text Box 18">
          <a:extLst>
            <a:ext uri="{FF2B5EF4-FFF2-40B4-BE49-F238E27FC236}">
              <a16:creationId xmlns:a16="http://schemas.microsoft.com/office/drawing/2014/main" xmlns="" id="{00000000-0008-0000-0200-00003F000000}"/>
            </a:ext>
            <a:ext uri="{147F2762-F138-4A5C-976F-8EAC2B608ADB}">
              <a16:predDERef xmlns:a16="http://schemas.microsoft.com/office/drawing/2014/main" xmlns="" pred="{00000000-0008-0000-0200-00003E000000}"/>
            </a:ext>
          </a:extLst>
        </xdr:cNvPr>
        <xdr:cNvSpPr txBox="1">
          <a:spLocks noChangeArrowheads="1"/>
        </xdr:cNvSpPr>
      </xdr:nvSpPr>
      <xdr:spPr bwMode="auto">
        <a:xfrm>
          <a:off x="31348362" y="7816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xmlns="" id="{00000000-0008-0000-0200-000040000000}"/>
            </a:ext>
            <a:ext uri="{147F2762-F138-4A5C-976F-8EAC2B608ADB}">
              <a16:predDERef xmlns:a16="http://schemas.microsoft.com/office/drawing/2014/main" xmlns="" pre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31346775" y="822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65" name="Text Box 16">
          <a:extLst>
            <a:ext uri="{FF2B5EF4-FFF2-40B4-BE49-F238E27FC236}">
              <a16:creationId xmlns:a16="http://schemas.microsoft.com/office/drawing/2014/main" xmlns="" id="{00000000-0008-0000-0200-000041000000}"/>
            </a:ext>
            <a:ext uri="{147F2762-F138-4A5C-976F-8EAC2B608ADB}">
              <a16:predDERef xmlns:a16="http://schemas.microsoft.com/office/drawing/2014/main" xmlns="" pre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3357562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66" name="Text Box 17">
          <a:extLst>
            <a:ext uri="{FF2B5EF4-FFF2-40B4-BE49-F238E27FC236}">
              <a16:creationId xmlns:a16="http://schemas.microsoft.com/office/drawing/2014/main" xmlns="" id="{00000000-0008-0000-0200-000042000000}"/>
            </a:ext>
            <a:ext uri="{147F2762-F138-4A5C-976F-8EAC2B608ADB}">
              <a16:predDERef xmlns:a16="http://schemas.microsoft.com/office/drawing/2014/main" xmlns="" pre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3357562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67" name="Text Box 18">
          <a:extLst>
            <a:ext uri="{FF2B5EF4-FFF2-40B4-BE49-F238E27FC236}">
              <a16:creationId xmlns:a16="http://schemas.microsoft.com/office/drawing/2014/main" xmlns="" id="{00000000-0008-0000-0200-000043000000}"/>
            </a:ext>
            <a:ext uri="{147F2762-F138-4A5C-976F-8EAC2B608ADB}">
              <a16:predDERef xmlns:a16="http://schemas.microsoft.com/office/drawing/2014/main" xmlns="" pre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3357562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68" name="Text Box 19">
          <a:extLst>
            <a:ext uri="{FF2B5EF4-FFF2-40B4-BE49-F238E27FC236}">
              <a16:creationId xmlns:a16="http://schemas.microsoft.com/office/drawing/2014/main" xmlns="" id="{00000000-0008-0000-0200-000044000000}"/>
            </a:ext>
            <a:ext uri="{147F2762-F138-4A5C-976F-8EAC2B608ADB}">
              <a16:predDERef xmlns:a16="http://schemas.microsoft.com/office/drawing/2014/main" xmlns="" pre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3357562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69" name="Text Box 16">
          <a:extLst>
            <a:ext uri="{FF2B5EF4-FFF2-40B4-BE49-F238E27FC236}">
              <a16:creationId xmlns:a16="http://schemas.microsoft.com/office/drawing/2014/main" xmlns="" id="{00000000-0008-0000-0200-000045000000}"/>
            </a:ext>
            <a:ext uri="{147F2762-F138-4A5C-976F-8EAC2B608ADB}">
              <a16:predDERef xmlns:a16="http://schemas.microsoft.com/office/drawing/2014/main" xmlns="" pre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3357562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macro="" textlink="">
      <xdr:nvSpPr>
        <xdr:cNvPr id="70" name="Text Box 16">
          <a:extLst>
            <a:ext uri="{FF2B5EF4-FFF2-40B4-BE49-F238E27FC236}">
              <a16:creationId xmlns:a16="http://schemas.microsoft.com/office/drawing/2014/main" xmlns="" id="{00000000-0008-0000-0200-000046000000}"/>
            </a:ext>
            <a:ext uri="{147F2762-F138-4A5C-976F-8EAC2B608ADB}">
              <a16:predDERef xmlns:a16="http://schemas.microsoft.com/office/drawing/2014/main" xmlns="" pred="{00000000-0008-0000-0200-000045000000}"/>
            </a:ext>
          </a:extLst>
        </xdr:cNvPr>
        <xdr:cNvSpPr txBox="1">
          <a:spLocks noChangeArrowheads="1"/>
        </xdr:cNvSpPr>
      </xdr:nvSpPr>
      <xdr:spPr bwMode="auto">
        <a:xfrm>
          <a:off x="39757350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macro="" textlink="">
      <xdr:nvSpPr>
        <xdr:cNvPr id="71" name="Text Box 17">
          <a:extLst>
            <a:ext uri="{FF2B5EF4-FFF2-40B4-BE49-F238E27FC236}">
              <a16:creationId xmlns:a16="http://schemas.microsoft.com/office/drawing/2014/main" xmlns="" id="{00000000-0008-0000-0200-000047000000}"/>
            </a:ext>
            <a:ext uri="{147F2762-F138-4A5C-976F-8EAC2B608ADB}">
              <a16:predDERef xmlns:a16="http://schemas.microsoft.com/office/drawing/2014/main" xmlns="" pred="{00000000-0008-0000-0200-000046000000}"/>
            </a:ext>
          </a:extLst>
        </xdr:cNvPr>
        <xdr:cNvSpPr txBox="1">
          <a:spLocks noChangeArrowheads="1"/>
        </xdr:cNvSpPr>
      </xdr:nvSpPr>
      <xdr:spPr bwMode="auto">
        <a:xfrm>
          <a:off x="39757350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macro="" textlink="">
      <xdr:nvSpPr>
        <xdr:cNvPr id="72" name="Text Box 18">
          <a:extLst>
            <a:ext uri="{FF2B5EF4-FFF2-40B4-BE49-F238E27FC236}">
              <a16:creationId xmlns:a16="http://schemas.microsoft.com/office/drawing/2014/main" xmlns="" id="{00000000-0008-0000-0200-000048000000}"/>
            </a:ext>
            <a:ext uri="{147F2762-F138-4A5C-976F-8EAC2B608ADB}">
              <a16:predDERef xmlns:a16="http://schemas.microsoft.com/office/drawing/2014/main" xmlns="" pre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39757350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macro="" textlink="">
      <xdr:nvSpPr>
        <xdr:cNvPr id="73" name="Text Box 19">
          <a:extLst>
            <a:ext uri="{FF2B5EF4-FFF2-40B4-BE49-F238E27FC236}">
              <a16:creationId xmlns:a16="http://schemas.microsoft.com/office/drawing/2014/main" xmlns="" id="{00000000-0008-0000-0200-000049000000}"/>
            </a:ext>
            <a:ext uri="{147F2762-F138-4A5C-976F-8EAC2B608ADB}">
              <a16:predDERef xmlns:a16="http://schemas.microsoft.com/office/drawing/2014/main" xmlns="" pre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39757350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442269"/>
    <xdr:sp macro="" textlink="">
      <xdr:nvSpPr>
        <xdr:cNvPr id="74" name="Text Box 15">
          <a:extLst>
            <a:ext uri="{FF2B5EF4-FFF2-40B4-BE49-F238E27FC236}">
              <a16:creationId xmlns:a16="http://schemas.microsoft.com/office/drawing/2014/main" xmlns="" id="{00000000-0008-0000-0200-00004A000000}"/>
            </a:ext>
            <a:ext uri="{147F2762-F138-4A5C-976F-8EAC2B608ADB}">
              <a16:predDERef xmlns:a16="http://schemas.microsoft.com/office/drawing/2014/main" xmlns="" pre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39757350" y="822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22</xdr:col>
      <xdr:colOff>0</xdr:colOff>
      <xdr:row>15</xdr:row>
      <xdr:rowOff>504825</xdr:rowOff>
    </xdr:from>
    <xdr:to>
      <xdr:col>22</xdr:col>
      <xdr:colOff>95250</xdr:colOff>
      <xdr:row>15</xdr:row>
      <xdr:rowOff>510767</xdr:rowOff>
    </xdr:to>
    <xdr:sp macro="" textlink="">
      <xdr:nvSpPr>
        <xdr:cNvPr id="75" name="Text Box 15">
          <a:extLst>
            <a:ext uri="{FF2B5EF4-FFF2-40B4-BE49-F238E27FC236}">
              <a16:creationId xmlns:a16="http://schemas.microsoft.com/office/drawing/2014/main" xmlns="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22193250" y="6315075"/>
          <a:ext cx="95250" cy="5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0</xdr:colOff>
      <xdr:row>16</xdr:row>
      <xdr:rowOff>0</xdr:rowOff>
    </xdr:from>
    <xdr:ext cx="95250" cy="444014"/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xmlns="" id="{00000000-0008-0000-0200-00004C000000}"/>
            </a:ext>
            <a:ext uri="{147F2762-F138-4A5C-976F-8EAC2B608ADB}">
              <a16:predDERef xmlns:a16="http://schemas.microsoft.com/office/drawing/2014/main" xmlns="" pre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22193250" y="9515475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22</xdr:col>
      <xdr:colOff>0</xdr:colOff>
      <xdr:row>16</xdr:row>
      <xdr:rowOff>0</xdr:rowOff>
    </xdr:from>
    <xdr:to>
      <xdr:col>22</xdr:col>
      <xdr:colOff>95250</xdr:colOff>
      <xdr:row>16</xdr:row>
      <xdr:rowOff>171450</xdr:rowOff>
    </xdr:to>
    <xdr:sp macro="" textlink="">
      <xdr:nvSpPr>
        <xdr:cNvPr id="77" name="Text Box 16">
          <a:extLst>
            <a:ext uri="{FF2B5EF4-FFF2-40B4-BE49-F238E27FC236}">
              <a16:creationId xmlns:a16="http://schemas.microsoft.com/office/drawing/2014/main" xmlns="" id="{00000000-0008-0000-0200-00004D000000}"/>
            </a:ext>
            <a:ext uri="{147F2762-F138-4A5C-976F-8EAC2B608ADB}">
              <a16:predDERef xmlns:a16="http://schemas.microsoft.com/office/drawing/2014/main" xmlns="" pre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16</xdr:row>
      <xdr:rowOff>0</xdr:rowOff>
    </xdr:from>
    <xdr:to>
      <xdr:col>22</xdr:col>
      <xdr:colOff>95250</xdr:colOff>
      <xdr:row>16</xdr:row>
      <xdr:rowOff>171450</xdr:rowOff>
    </xdr:to>
    <xdr:sp macro="" textlink="">
      <xdr:nvSpPr>
        <xdr:cNvPr id="78" name="Text Box 17">
          <a:extLst>
            <a:ext uri="{FF2B5EF4-FFF2-40B4-BE49-F238E27FC236}">
              <a16:creationId xmlns:a16="http://schemas.microsoft.com/office/drawing/2014/main" xmlns="" id="{00000000-0008-0000-0200-00004E000000}"/>
            </a:ext>
            <a:ext uri="{147F2762-F138-4A5C-976F-8EAC2B608ADB}">
              <a16:predDERef xmlns:a16="http://schemas.microsoft.com/office/drawing/2014/main" xmlns="" pre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16</xdr:row>
      <xdr:rowOff>0</xdr:rowOff>
    </xdr:from>
    <xdr:to>
      <xdr:col>22</xdr:col>
      <xdr:colOff>95250</xdr:colOff>
      <xdr:row>16</xdr:row>
      <xdr:rowOff>171450</xdr:rowOff>
    </xdr:to>
    <xdr:sp macro="" textlink="">
      <xdr:nvSpPr>
        <xdr:cNvPr id="79" name="Text Box 18">
          <a:extLst>
            <a:ext uri="{FF2B5EF4-FFF2-40B4-BE49-F238E27FC236}">
              <a16:creationId xmlns:a16="http://schemas.microsoft.com/office/drawing/2014/main" xmlns="" id="{00000000-0008-0000-0200-00004F000000}"/>
            </a:ext>
            <a:ext uri="{147F2762-F138-4A5C-976F-8EAC2B608ADB}">
              <a16:predDERef xmlns:a16="http://schemas.microsoft.com/office/drawing/2014/main" xmlns="" pre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16</xdr:row>
      <xdr:rowOff>0</xdr:rowOff>
    </xdr:from>
    <xdr:to>
      <xdr:col>22</xdr:col>
      <xdr:colOff>95250</xdr:colOff>
      <xdr:row>16</xdr:row>
      <xdr:rowOff>171450</xdr:rowOff>
    </xdr:to>
    <xdr:sp macro="" textlink="">
      <xdr:nvSpPr>
        <xdr:cNvPr id="80" name="Text Box 19">
          <a:extLst>
            <a:ext uri="{FF2B5EF4-FFF2-40B4-BE49-F238E27FC236}">
              <a16:creationId xmlns:a16="http://schemas.microsoft.com/office/drawing/2014/main" xmlns="" id="{00000000-0008-0000-0200-000050000000}"/>
            </a:ext>
            <a:ext uri="{147F2762-F138-4A5C-976F-8EAC2B608ADB}">
              <a16:predDERef xmlns:a16="http://schemas.microsoft.com/office/drawing/2014/main" xmlns="" pre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81" name="Text Box 16">
          <a:extLst>
            <a:ext uri="{FF2B5EF4-FFF2-40B4-BE49-F238E27FC236}">
              <a16:creationId xmlns:a16="http://schemas.microsoft.com/office/drawing/2014/main" xmlns="" id="{00000000-0008-0000-0200-000051000000}"/>
            </a:ext>
            <a:ext uri="{147F2762-F138-4A5C-976F-8EAC2B608ADB}">
              <a16:predDERef xmlns:a16="http://schemas.microsoft.com/office/drawing/2014/main" xmlns="" pre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3134677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82" name="Text Box 17">
          <a:extLst>
            <a:ext uri="{FF2B5EF4-FFF2-40B4-BE49-F238E27FC236}">
              <a16:creationId xmlns:a16="http://schemas.microsoft.com/office/drawing/2014/main" xmlns="" id="{00000000-0008-0000-0200-000052000000}"/>
            </a:ext>
            <a:ext uri="{147F2762-F138-4A5C-976F-8EAC2B608ADB}">
              <a16:predDERef xmlns:a16="http://schemas.microsoft.com/office/drawing/2014/main" xmlns="" pre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3134677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83" name="Text Box 18">
          <a:extLst>
            <a:ext uri="{FF2B5EF4-FFF2-40B4-BE49-F238E27FC236}">
              <a16:creationId xmlns:a16="http://schemas.microsoft.com/office/drawing/2014/main" xmlns="" id="{00000000-0008-0000-0200-000053000000}"/>
            </a:ext>
            <a:ext uri="{147F2762-F138-4A5C-976F-8EAC2B608ADB}">
              <a16:predDERef xmlns:a16="http://schemas.microsoft.com/office/drawing/2014/main" xmlns="" pred="{00000000-0008-0000-0200-000052000000}"/>
            </a:ext>
          </a:extLst>
        </xdr:cNvPr>
        <xdr:cNvSpPr txBox="1">
          <a:spLocks noChangeArrowheads="1"/>
        </xdr:cNvSpPr>
      </xdr:nvSpPr>
      <xdr:spPr bwMode="auto">
        <a:xfrm>
          <a:off x="3134677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84" name="Text Box 19">
          <a:extLst>
            <a:ext uri="{FF2B5EF4-FFF2-40B4-BE49-F238E27FC236}">
              <a16:creationId xmlns:a16="http://schemas.microsoft.com/office/drawing/2014/main" xmlns="" id="{00000000-0008-0000-0200-000054000000}"/>
            </a:ext>
            <a:ext uri="{147F2762-F138-4A5C-976F-8EAC2B608ADB}">
              <a16:predDERef xmlns:a16="http://schemas.microsoft.com/office/drawing/2014/main" xmlns="" pred="{00000000-0008-0000-0200-000053000000}"/>
            </a:ext>
          </a:extLst>
        </xdr:cNvPr>
        <xdr:cNvSpPr txBox="1">
          <a:spLocks noChangeArrowheads="1"/>
        </xdr:cNvSpPr>
      </xdr:nvSpPr>
      <xdr:spPr bwMode="auto">
        <a:xfrm>
          <a:off x="3134677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85" name="Text Box 15">
          <a:extLst>
            <a:ext uri="{FF2B5EF4-FFF2-40B4-BE49-F238E27FC236}">
              <a16:creationId xmlns:a16="http://schemas.microsoft.com/office/drawing/2014/main" xmlns="" id="{00000000-0008-0000-0200-000055000000}"/>
            </a:ext>
            <a:ext uri="{147F2762-F138-4A5C-976F-8EAC2B608ADB}">
              <a16:predDERef xmlns:a16="http://schemas.microsoft.com/office/drawing/2014/main" xmlns="" pred="{00000000-0008-0000-0200-000054000000}"/>
            </a:ext>
          </a:extLst>
        </xdr:cNvPr>
        <xdr:cNvSpPr txBox="1">
          <a:spLocks noChangeArrowheads="1"/>
        </xdr:cNvSpPr>
      </xdr:nvSpPr>
      <xdr:spPr bwMode="auto">
        <a:xfrm>
          <a:off x="31346775" y="1037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macro="" textlink="">
      <xdr:nvSpPr>
        <xdr:cNvPr id="86" name="Text Box 16">
          <a:extLst>
            <a:ext uri="{FF2B5EF4-FFF2-40B4-BE49-F238E27FC236}">
              <a16:creationId xmlns:a16="http://schemas.microsoft.com/office/drawing/2014/main" xmlns="" id="{00000000-0008-0000-0200-000056000000}"/>
            </a:ext>
            <a:ext uri="{147F2762-F138-4A5C-976F-8EAC2B608ADB}">
              <a16:predDERef xmlns:a16="http://schemas.microsoft.com/office/drawing/2014/main" xmlns="" pred="{00000000-0008-0000-0200-000055000000}"/>
            </a:ext>
          </a:extLst>
        </xdr:cNvPr>
        <xdr:cNvSpPr txBox="1">
          <a:spLocks noChangeArrowheads="1"/>
        </xdr:cNvSpPr>
      </xdr:nvSpPr>
      <xdr:spPr bwMode="auto">
        <a:xfrm>
          <a:off x="38357175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macro="" textlink="">
      <xdr:nvSpPr>
        <xdr:cNvPr id="87" name="Text Box 17">
          <a:extLst>
            <a:ext uri="{FF2B5EF4-FFF2-40B4-BE49-F238E27FC236}">
              <a16:creationId xmlns:a16="http://schemas.microsoft.com/office/drawing/2014/main" xmlns="" id="{00000000-0008-0000-0200-000057000000}"/>
            </a:ext>
            <a:ext uri="{147F2762-F138-4A5C-976F-8EAC2B608ADB}">
              <a16:predDERef xmlns:a16="http://schemas.microsoft.com/office/drawing/2014/main" xmlns="" pred="{00000000-0008-0000-0200-000056000000}"/>
            </a:ext>
          </a:extLst>
        </xdr:cNvPr>
        <xdr:cNvSpPr txBox="1">
          <a:spLocks noChangeArrowheads="1"/>
        </xdr:cNvSpPr>
      </xdr:nvSpPr>
      <xdr:spPr bwMode="auto">
        <a:xfrm>
          <a:off x="38357175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macro="" textlink="">
      <xdr:nvSpPr>
        <xdr:cNvPr id="88" name="Text Box 18">
          <a:extLst>
            <a:ext uri="{FF2B5EF4-FFF2-40B4-BE49-F238E27FC236}">
              <a16:creationId xmlns:a16="http://schemas.microsoft.com/office/drawing/2014/main" xmlns="" id="{00000000-0008-0000-0200-000058000000}"/>
            </a:ext>
            <a:ext uri="{147F2762-F138-4A5C-976F-8EAC2B608ADB}">
              <a16:predDERef xmlns:a16="http://schemas.microsoft.com/office/drawing/2014/main" xmlns="" pred="{00000000-0008-0000-0200-000057000000}"/>
            </a:ext>
          </a:extLst>
        </xdr:cNvPr>
        <xdr:cNvSpPr txBox="1">
          <a:spLocks noChangeArrowheads="1"/>
        </xdr:cNvSpPr>
      </xdr:nvSpPr>
      <xdr:spPr bwMode="auto">
        <a:xfrm>
          <a:off x="38357175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xmlns="" id="{00000000-0008-0000-0200-000059000000}"/>
            </a:ext>
            <a:ext uri="{147F2762-F138-4A5C-976F-8EAC2B608ADB}">
              <a16:predDERef xmlns:a16="http://schemas.microsoft.com/office/drawing/2014/main" xmlns="" pred="{00000000-0008-0000-0200-000058000000}"/>
            </a:ext>
          </a:extLst>
        </xdr:cNvPr>
        <xdr:cNvSpPr txBox="1">
          <a:spLocks noChangeArrowheads="1"/>
        </xdr:cNvSpPr>
      </xdr:nvSpPr>
      <xdr:spPr bwMode="auto">
        <a:xfrm>
          <a:off x="38357175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442269"/>
    <xdr:sp macro="" textlink="">
      <xdr:nvSpPr>
        <xdr:cNvPr id="90" name="Text Box 15">
          <a:extLst>
            <a:ext uri="{FF2B5EF4-FFF2-40B4-BE49-F238E27FC236}">
              <a16:creationId xmlns:a16="http://schemas.microsoft.com/office/drawing/2014/main" xmlns="" id="{00000000-0008-0000-0200-00005A000000}"/>
            </a:ext>
            <a:ext uri="{147F2762-F138-4A5C-976F-8EAC2B608ADB}">
              <a16:predDERef xmlns:a16="http://schemas.microsoft.com/office/drawing/2014/main" xmlns="" pred="{00000000-0008-0000-0200-000059000000}"/>
            </a:ext>
          </a:extLst>
        </xdr:cNvPr>
        <xdr:cNvSpPr txBox="1">
          <a:spLocks noChangeArrowheads="1"/>
        </xdr:cNvSpPr>
      </xdr:nvSpPr>
      <xdr:spPr bwMode="auto">
        <a:xfrm>
          <a:off x="38357175" y="1037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macro="" textlink="">
      <xdr:nvSpPr>
        <xdr:cNvPr id="92" name="Text Box 16">
          <a:extLst>
            <a:ext uri="{FF2B5EF4-FFF2-40B4-BE49-F238E27FC236}">
              <a16:creationId xmlns:a16="http://schemas.microsoft.com/office/drawing/2014/main" xmlns="" id="{00000000-0008-0000-0200-00005C000000}"/>
            </a:ext>
            <a:ext uri="{147F2762-F138-4A5C-976F-8EAC2B608ADB}">
              <a16:predDERef xmlns:a16="http://schemas.microsoft.com/office/drawing/2014/main" xmlns="" pred="{00000000-0008-0000-0200-00005A00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macro="" textlink="">
      <xdr:nvSpPr>
        <xdr:cNvPr id="93" name="Text Box 17">
          <a:extLst>
            <a:ext uri="{FF2B5EF4-FFF2-40B4-BE49-F238E27FC236}">
              <a16:creationId xmlns:a16="http://schemas.microsoft.com/office/drawing/2014/main" xmlns="" id="{00000000-0008-0000-0200-00005D000000}"/>
            </a:ext>
            <a:ext uri="{147F2762-F138-4A5C-976F-8EAC2B608ADB}">
              <a16:predDERef xmlns:a16="http://schemas.microsoft.com/office/drawing/2014/main" xmlns="" pred="{00000000-0008-0000-0200-00005C00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macro="" textlink="">
      <xdr:nvSpPr>
        <xdr:cNvPr id="94" name="Text Box 18">
          <a:extLst>
            <a:ext uri="{FF2B5EF4-FFF2-40B4-BE49-F238E27FC236}">
              <a16:creationId xmlns:a16="http://schemas.microsoft.com/office/drawing/2014/main" xmlns="" id="{00000000-0008-0000-0200-00005E000000}"/>
            </a:ext>
            <a:ext uri="{147F2762-F138-4A5C-976F-8EAC2B608ADB}">
              <a16:predDERef xmlns:a16="http://schemas.microsoft.com/office/drawing/2014/main" xmlns="" pred="{00000000-0008-0000-0200-00005D00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macro="" textlink="">
      <xdr:nvSpPr>
        <xdr:cNvPr id="95" name="Text Box 19">
          <a:extLst>
            <a:ext uri="{FF2B5EF4-FFF2-40B4-BE49-F238E27FC236}">
              <a16:creationId xmlns:a16="http://schemas.microsoft.com/office/drawing/2014/main" xmlns="" id="{00000000-0008-0000-0200-00005F000000}"/>
            </a:ext>
            <a:ext uri="{147F2762-F138-4A5C-976F-8EAC2B608ADB}">
              <a16:predDERef xmlns:a16="http://schemas.microsoft.com/office/drawing/2014/main" xmlns="" pred="{00000000-0008-0000-0200-00005E00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95250" cy="213632"/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xmlns="" id="{00000000-0008-0000-0200-000060000000}"/>
            </a:ext>
            <a:ext uri="{147F2762-F138-4A5C-976F-8EAC2B608ADB}">
              <a16:predDERef xmlns:a16="http://schemas.microsoft.com/office/drawing/2014/main" xmlns="" pred="{00000000-0008-0000-0200-00005F000000}"/>
            </a:ext>
          </a:extLst>
        </xdr:cNvPr>
        <xdr:cNvSpPr txBox="1">
          <a:spLocks noChangeArrowheads="1"/>
        </xdr:cNvSpPr>
      </xdr:nvSpPr>
      <xdr:spPr bwMode="auto">
        <a:xfrm>
          <a:off x="22193250" y="1037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97" name="Text Box 16">
          <a:extLst>
            <a:ext uri="{FF2B5EF4-FFF2-40B4-BE49-F238E27FC236}">
              <a16:creationId xmlns:a16="http://schemas.microsoft.com/office/drawing/2014/main" xmlns="" id="{00000000-0008-0000-0200-000061000000}"/>
            </a:ext>
            <a:ext uri="{147F2762-F138-4A5C-976F-8EAC2B608ADB}">
              <a16:predDERef xmlns:a16="http://schemas.microsoft.com/office/drawing/2014/main" xmlns="" pred="{00000000-0008-0000-0200-000060000000}"/>
            </a:ext>
          </a:extLst>
        </xdr:cNvPr>
        <xdr:cNvSpPr txBox="1">
          <a:spLocks noChangeArrowheads="1"/>
        </xdr:cNvSpPr>
      </xdr:nvSpPr>
      <xdr:spPr bwMode="auto">
        <a:xfrm>
          <a:off x="3134677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98" name="Text Box 17">
          <a:extLst>
            <a:ext uri="{FF2B5EF4-FFF2-40B4-BE49-F238E27FC236}">
              <a16:creationId xmlns:a16="http://schemas.microsoft.com/office/drawing/2014/main" xmlns="" id="{00000000-0008-0000-0200-000062000000}"/>
            </a:ext>
            <a:ext uri="{147F2762-F138-4A5C-976F-8EAC2B608ADB}">
              <a16:predDERef xmlns:a16="http://schemas.microsoft.com/office/drawing/2014/main" xmlns="" pred="{00000000-0008-0000-0200-000061000000}"/>
            </a:ext>
          </a:extLst>
        </xdr:cNvPr>
        <xdr:cNvSpPr txBox="1">
          <a:spLocks noChangeArrowheads="1"/>
        </xdr:cNvSpPr>
      </xdr:nvSpPr>
      <xdr:spPr bwMode="auto">
        <a:xfrm>
          <a:off x="3134677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99" name="Text Box 18">
          <a:extLst>
            <a:ext uri="{FF2B5EF4-FFF2-40B4-BE49-F238E27FC236}">
              <a16:creationId xmlns:a16="http://schemas.microsoft.com/office/drawing/2014/main" xmlns="" id="{00000000-0008-0000-0200-000063000000}"/>
            </a:ext>
            <a:ext uri="{147F2762-F138-4A5C-976F-8EAC2B608ADB}">
              <a16:predDERef xmlns:a16="http://schemas.microsoft.com/office/drawing/2014/main" xmlns="" pred="{00000000-0008-0000-0200-000062000000}"/>
            </a:ext>
          </a:extLst>
        </xdr:cNvPr>
        <xdr:cNvSpPr txBox="1">
          <a:spLocks noChangeArrowheads="1"/>
        </xdr:cNvSpPr>
      </xdr:nvSpPr>
      <xdr:spPr bwMode="auto">
        <a:xfrm>
          <a:off x="31348362" y="9959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xmlns="" id="{00000000-0008-0000-0200-000064000000}"/>
            </a:ext>
            <a:ext uri="{147F2762-F138-4A5C-976F-8EAC2B608ADB}">
              <a16:predDERef xmlns:a16="http://schemas.microsoft.com/office/drawing/2014/main" xmlns="" pred="{00000000-0008-0000-0200-000063000000}"/>
            </a:ext>
          </a:extLst>
        </xdr:cNvPr>
        <xdr:cNvSpPr txBox="1">
          <a:spLocks noChangeArrowheads="1"/>
        </xdr:cNvSpPr>
      </xdr:nvSpPr>
      <xdr:spPr bwMode="auto">
        <a:xfrm>
          <a:off x="31346775" y="1037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101" name="Text Box 16">
          <a:extLst>
            <a:ext uri="{FF2B5EF4-FFF2-40B4-BE49-F238E27FC236}">
              <a16:creationId xmlns:a16="http://schemas.microsoft.com/office/drawing/2014/main" xmlns="" id="{00000000-0008-0000-0200-000065000000}"/>
            </a:ext>
            <a:ext uri="{147F2762-F138-4A5C-976F-8EAC2B608ADB}">
              <a16:predDERef xmlns:a16="http://schemas.microsoft.com/office/drawing/2014/main" xmlns="" pred="{00000000-0008-0000-0200-000064000000}"/>
            </a:ext>
          </a:extLst>
        </xdr:cNvPr>
        <xdr:cNvSpPr txBox="1">
          <a:spLocks noChangeArrowheads="1"/>
        </xdr:cNvSpPr>
      </xdr:nvSpPr>
      <xdr:spPr bwMode="auto">
        <a:xfrm>
          <a:off x="3357562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102" name="Text Box 17">
          <a:extLst>
            <a:ext uri="{FF2B5EF4-FFF2-40B4-BE49-F238E27FC236}">
              <a16:creationId xmlns:a16="http://schemas.microsoft.com/office/drawing/2014/main" xmlns="" id="{00000000-0008-0000-0200-000066000000}"/>
            </a:ext>
            <a:ext uri="{147F2762-F138-4A5C-976F-8EAC2B608ADB}">
              <a16:predDERef xmlns:a16="http://schemas.microsoft.com/office/drawing/2014/main" xmlns="" pred="{00000000-0008-0000-0200-000065000000}"/>
            </a:ext>
          </a:extLst>
        </xdr:cNvPr>
        <xdr:cNvSpPr txBox="1">
          <a:spLocks noChangeArrowheads="1"/>
        </xdr:cNvSpPr>
      </xdr:nvSpPr>
      <xdr:spPr bwMode="auto">
        <a:xfrm>
          <a:off x="3357562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103" name="Text Box 18">
          <a:extLst>
            <a:ext uri="{FF2B5EF4-FFF2-40B4-BE49-F238E27FC236}">
              <a16:creationId xmlns:a16="http://schemas.microsoft.com/office/drawing/2014/main" xmlns="" id="{00000000-0008-0000-0200-000067000000}"/>
            </a:ext>
            <a:ext uri="{147F2762-F138-4A5C-976F-8EAC2B608ADB}">
              <a16:predDERef xmlns:a16="http://schemas.microsoft.com/office/drawing/2014/main" xmlns="" pred="{00000000-0008-0000-0200-000066000000}"/>
            </a:ext>
          </a:extLst>
        </xdr:cNvPr>
        <xdr:cNvSpPr txBox="1">
          <a:spLocks noChangeArrowheads="1"/>
        </xdr:cNvSpPr>
      </xdr:nvSpPr>
      <xdr:spPr bwMode="auto">
        <a:xfrm>
          <a:off x="3357562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104" name="Text Box 19">
          <a:extLst>
            <a:ext uri="{FF2B5EF4-FFF2-40B4-BE49-F238E27FC236}">
              <a16:creationId xmlns:a16="http://schemas.microsoft.com/office/drawing/2014/main" xmlns="" id="{00000000-0008-0000-0200-000068000000}"/>
            </a:ext>
            <a:ext uri="{147F2762-F138-4A5C-976F-8EAC2B608ADB}">
              <a16:predDERef xmlns:a16="http://schemas.microsoft.com/office/drawing/2014/main" xmlns="" pred="{00000000-0008-0000-0200-000067000000}"/>
            </a:ext>
          </a:extLst>
        </xdr:cNvPr>
        <xdr:cNvSpPr txBox="1">
          <a:spLocks noChangeArrowheads="1"/>
        </xdr:cNvSpPr>
      </xdr:nvSpPr>
      <xdr:spPr bwMode="auto">
        <a:xfrm>
          <a:off x="3357562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105" name="Text Box 16">
          <a:extLst>
            <a:ext uri="{FF2B5EF4-FFF2-40B4-BE49-F238E27FC236}">
              <a16:creationId xmlns:a16="http://schemas.microsoft.com/office/drawing/2014/main" xmlns="" id="{00000000-0008-0000-0200-000069000000}"/>
            </a:ext>
            <a:ext uri="{147F2762-F138-4A5C-976F-8EAC2B608ADB}">
              <a16:predDERef xmlns:a16="http://schemas.microsoft.com/office/drawing/2014/main" xmlns="" pred="{00000000-0008-0000-0200-000068000000}"/>
            </a:ext>
          </a:extLst>
        </xdr:cNvPr>
        <xdr:cNvSpPr txBox="1">
          <a:spLocks noChangeArrowheads="1"/>
        </xdr:cNvSpPr>
      </xdr:nvSpPr>
      <xdr:spPr bwMode="auto">
        <a:xfrm>
          <a:off x="3357562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macro="" textlink="">
      <xdr:nvSpPr>
        <xdr:cNvPr id="106" name="Text Box 16">
          <a:extLst>
            <a:ext uri="{FF2B5EF4-FFF2-40B4-BE49-F238E27FC236}">
              <a16:creationId xmlns:a16="http://schemas.microsoft.com/office/drawing/2014/main" xmlns="" id="{00000000-0008-0000-0200-00006A000000}"/>
            </a:ext>
            <a:ext uri="{147F2762-F138-4A5C-976F-8EAC2B608ADB}">
              <a16:predDERef xmlns:a16="http://schemas.microsoft.com/office/drawing/2014/main" xmlns="" pred="{00000000-0008-0000-0200-000069000000}"/>
            </a:ext>
          </a:extLst>
        </xdr:cNvPr>
        <xdr:cNvSpPr txBox="1">
          <a:spLocks noChangeArrowheads="1"/>
        </xdr:cNvSpPr>
      </xdr:nvSpPr>
      <xdr:spPr bwMode="auto">
        <a:xfrm>
          <a:off x="39757350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macro="" textlink="">
      <xdr:nvSpPr>
        <xdr:cNvPr id="107" name="Text Box 17">
          <a:extLst>
            <a:ext uri="{FF2B5EF4-FFF2-40B4-BE49-F238E27FC236}">
              <a16:creationId xmlns:a16="http://schemas.microsoft.com/office/drawing/2014/main" xmlns="" id="{00000000-0008-0000-0200-00006B000000}"/>
            </a:ext>
            <a:ext uri="{147F2762-F138-4A5C-976F-8EAC2B608ADB}">
              <a16:predDERef xmlns:a16="http://schemas.microsoft.com/office/drawing/2014/main" xmlns="" pred="{00000000-0008-0000-0200-00006A000000}"/>
            </a:ext>
          </a:extLst>
        </xdr:cNvPr>
        <xdr:cNvSpPr txBox="1">
          <a:spLocks noChangeArrowheads="1"/>
        </xdr:cNvSpPr>
      </xdr:nvSpPr>
      <xdr:spPr bwMode="auto">
        <a:xfrm>
          <a:off x="39757350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macro="" textlink="">
      <xdr:nvSpPr>
        <xdr:cNvPr id="108" name="Text Box 18">
          <a:extLst>
            <a:ext uri="{FF2B5EF4-FFF2-40B4-BE49-F238E27FC236}">
              <a16:creationId xmlns:a16="http://schemas.microsoft.com/office/drawing/2014/main" xmlns="" id="{00000000-0008-0000-0200-00006C000000}"/>
            </a:ext>
            <a:ext uri="{147F2762-F138-4A5C-976F-8EAC2B608ADB}">
              <a16:predDERef xmlns:a16="http://schemas.microsoft.com/office/drawing/2014/main" xmlns="" pred="{00000000-0008-0000-0200-00006B000000}"/>
            </a:ext>
          </a:extLst>
        </xdr:cNvPr>
        <xdr:cNvSpPr txBox="1">
          <a:spLocks noChangeArrowheads="1"/>
        </xdr:cNvSpPr>
      </xdr:nvSpPr>
      <xdr:spPr bwMode="auto">
        <a:xfrm>
          <a:off x="39757350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macro="" textlink="">
      <xdr:nvSpPr>
        <xdr:cNvPr id="109" name="Text Box 19">
          <a:extLst>
            <a:ext uri="{FF2B5EF4-FFF2-40B4-BE49-F238E27FC236}">
              <a16:creationId xmlns:a16="http://schemas.microsoft.com/office/drawing/2014/main" xmlns="" id="{00000000-0008-0000-0200-00006D000000}"/>
            </a:ext>
            <a:ext uri="{147F2762-F138-4A5C-976F-8EAC2B608ADB}">
              <a16:predDERef xmlns:a16="http://schemas.microsoft.com/office/drawing/2014/main" xmlns="" pred="{00000000-0008-0000-0200-00006C000000}"/>
            </a:ext>
          </a:extLst>
        </xdr:cNvPr>
        <xdr:cNvSpPr txBox="1">
          <a:spLocks noChangeArrowheads="1"/>
        </xdr:cNvSpPr>
      </xdr:nvSpPr>
      <xdr:spPr bwMode="auto">
        <a:xfrm>
          <a:off x="39757350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442269"/>
    <xdr:sp macro="" textlink="">
      <xdr:nvSpPr>
        <xdr:cNvPr id="110" name="Text Box 15">
          <a:extLst>
            <a:ext uri="{FF2B5EF4-FFF2-40B4-BE49-F238E27FC236}">
              <a16:creationId xmlns:a16="http://schemas.microsoft.com/office/drawing/2014/main" xmlns="" id="{00000000-0008-0000-0200-00006E000000}"/>
            </a:ext>
            <a:ext uri="{147F2762-F138-4A5C-976F-8EAC2B608ADB}">
              <a16:predDERef xmlns:a16="http://schemas.microsoft.com/office/drawing/2014/main" xmlns="" pred="{00000000-0008-0000-0200-00006D000000}"/>
            </a:ext>
          </a:extLst>
        </xdr:cNvPr>
        <xdr:cNvSpPr txBox="1">
          <a:spLocks noChangeArrowheads="1"/>
        </xdr:cNvSpPr>
      </xdr:nvSpPr>
      <xdr:spPr bwMode="auto">
        <a:xfrm>
          <a:off x="39757350" y="1037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11" name="Text Box 15">
          <a:extLst>
            <a:ext uri="{FF2B5EF4-FFF2-40B4-BE49-F238E27FC236}">
              <a16:creationId xmlns:a16="http://schemas.microsoft.com/office/drawing/2014/main" xmlns="" id="{00000000-0008-0000-0200-00006F000000}"/>
            </a:ext>
            <a:ext uri="{147F2762-F138-4A5C-976F-8EAC2B608ADB}">
              <a16:predDERef xmlns:a16="http://schemas.microsoft.com/office/drawing/2014/main" xmlns="" pred="{00000000-0008-0000-0200-00006E000000}"/>
            </a:ext>
          </a:extLst>
        </xdr:cNvPr>
        <xdr:cNvSpPr txBox="1">
          <a:spLocks noChangeArrowheads="1"/>
        </xdr:cNvSpPr>
      </xdr:nvSpPr>
      <xdr:spPr bwMode="auto">
        <a:xfrm>
          <a:off x="22193250" y="10674350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43</xdr:col>
      <xdr:colOff>857250</xdr:colOff>
      <xdr:row>16</xdr:row>
      <xdr:rowOff>0</xdr:rowOff>
    </xdr:from>
    <xdr:to>
      <xdr:col>44</xdr:col>
      <xdr:colOff>97629</xdr:colOff>
      <xdr:row>16</xdr:row>
      <xdr:rowOff>112531</xdr:rowOff>
    </xdr:to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xmlns="" id="{00000000-0008-0000-0200-000070000000}"/>
            </a:ext>
            <a:ext uri="{147F2762-F138-4A5C-976F-8EAC2B608ADB}">
              <a16:predDERef xmlns:a16="http://schemas.microsoft.com/office/drawing/2014/main" xmlns="" pred="{00000000-0008-0000-0200-00006F000000}"/>
            </a:ext>
          </a:extLst>
        </xdr:cNvPr>
        <xdr:cNvSpPr txBox="1">
          <a:spLocks noChangeArrowheads="1"/>
        </xdr:cNvSpPr>
      </xdr:nvSpPr>
      <xdr:spPr bwMode="auto">
        <a:xfrm>
          <a:off x="41490900" y="10674350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113" name="Text Box 15">
          <a:extLst>
            <a:ext uri="{FF2B5EF4-FFF2-40B4-BE49-F238E27FC236}">
              <a16:creationId xmlns:a16="http://schemas.microsoft.com/office/drawing/2014/main" xmlns="" id="{00000000-0008-0000-0200-000071000000}"/>
            </a:ext>
            <a:ext uri="{147F2762-F138-4A5C-976F-8EAC2B608ADB}">
              <a16:predDERef xmlns:a16="http://schemas.microsoft.com/office/drawing/2014/main" xmlns="" pred="{00000000-0008-0000-0200-000070000000}"/>
            </a:ext>
          </a:extLst>
        </xdr:cNvPr>
        <xdr:cNvSpPr txBox="1">
          <a:spLocks noChangeArrowheads="1"/>
        </xdr:cNvSpPr>
      </xdr:nvSpPr>
      <xdr:spPr bwMode="auto">
        <a:xfrm>
          <a:off x="31346775" y="1037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442269"/>
    <xdr:sp macro="" textlink="">
      <xdr:nvSpPr>
        <xdr:cNvPr id="114" name="Text Box 15">
          <a:extLst>
            <a:ext uri="{FF2B5EF4-FFF2-40B4-BE49-F238E27FC236}">
              <a16:creationId xmlns:a16="http://schemas.microsoft.com/office/drawing/2014/main" xmlns="" id="{00000000-0008-0000-0200-000072000000}"/>
            </a:ext>
            <a:ext uri="{147F2762-F138-4A5C-976F-8EAC2B608ADB}">
              <a16:predDERef xmlns:a16="http://schemas.microsoft.com/office/drawing/2014/main" xmlns="" pred="{00000000-0008-0000-0200-000071000000}"/>
            </a:ext>
          </a:extLst>
        </xdr:cNvPr>
        <xdr:cNvSpPr txBox="1">
          <a:spLocks noChangeArrowheads="1"/>
        </xdr:cNvSpPr>
      </xdr:nvSpPr>
      <xdr:spPr bwMode="auto">
        <a:xfrm>
          <a:off x="38357175" y="1037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442269"/>
    <xdr:sp macro="" textlink="">
      <xdr:nvSpPr>
        <xdr:cNvPr id="115" name="Text Box 15">
          <a:extLst>
            <a:ext uri="{FF2B5EF4-FFF2-40B4-BE49-F238E27FC236}">
              <a16:creationId xmlns:a16="http://schemas.microsoft.com/office/drawing/2014/main" xmlns="" id="{00000000-0008-0000-0200-000073000000}"/>
            </a:ext>
            <a:ext uri="{147F2762-F138-4A5C-976F-8EAC2B608ADB}">
              <a16:predDERef xmlns:a16="http://schemas.microsoft.com/office/drawing/2014/main" xmlns="" pred="{00000000-0008-0000-0200-000072000000}"/>
            </a:ext>
          </a:extLst>
        </xdr:cNvPr>
        <xdr:cNvSpPr txBox="1">
          <a:spLocks noChangeArrowheads="1"/>
        </xdr:cNvSpPr>
      </xdr:nvSpPr>
      <xdr:spPr bwMode="auto">
        <a:xfrm>
          <a:off x="39757350" y="1037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95250" cy="444014"/>
    <xdr:sp macro="" textlink="">
      <xdr:nvSpPr>
        <xdr:cNvPr id="116" name="Text Box 15">
          <a:extLst>
            <a:ext uri="{FF2B5EF4-FFF2-40B4-BE49-F238E27FC236}">
              <a16:creationId xmlns:a16="http://schemas.microsoft.com/office/drawing/2014/main" xmlns="" id="{00000000-0008-0000-0200-000074000000}"/>
            </a:ext>
          </a:extLst>
        </xdr:cNvPr>
        <xdr:cNvSpPr txBox="1">
          <a:spLocks noChangeArrowheads="1"/>
        </xdr:cNvSpPr>
      </xdr:nvSpPr>
      <xdr:spPr bwMode="auto">
        <a:xfrm>
          <a:off x="22193250" y="1165860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22</xdr:col>
      <xdr:colOff>0</xdr:colOff>
      <xdr:row>16</xdr:row>
      <xdr:rowOff>0</xdr:rowOff>
    </xdr:from>
    <xdr:to>
      <xdr:col>22</xdr:col>
      <xdr:colOff>95250</xdr:colOff>
      <xdr:row>16</xdr:row>
      <xdr:rowOff>171450</xdr:rowOff>
    </xdr:to>
    <xdr:sp macro="" textlink="">
      <xdr:nvSpPr>
        <xdr:cNvPr id="117" name="Text Box 16">
          <a:extLst>
            <a:ext uri="{FF2B5EF4-FFF2-40B4-BE49-F238E27FC236}">
              <a16:creationId xmlns:a16="http://schemas.microsoft.com/office/drawing/2014/main" xmlns="" id="{00000000-0008-0000-0200-00007500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16</xdr:row>
      <xdr:rowOff>0</xdr:rowOff>
    </xdr:from>
    <xdr:to>
      <xdr:col>22</xdr:col>
      <xdr:colOff>95250</xdr:colOff>
      <xdr:row>16</xdr:row>
      <xdr:rowOff>171450</xdr:rowOff>
    </xdr:to>
    <xdr:sp macro="" textlink="">
      <xdr:nvSpPr>
        <xdr:cNvPr id="118" name="Text Box 17">
          <a:extLst>
            <a:ext uri="{FF2B5EF4-FFF2-40B4-BE49-F238E27FC236}">
              <a16:creationId xmlns:a16="http://schemas.microsoft.com/office/drawing/2014/main" xmlns="" id="{00000000-0008-0000-0200-00007600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16</xdr:row>
      <xdr:rowOff>0</xdr:rowOff>
    </xdr:from>
    <xdr:to>
      <xdr:col>22</xdr:col>
      <xdr:colOff>95250</xdr:colOff>
      <xdr:row>16</xdr:row>
      <xdr:rowOff>171450</xdr:rowOff>
    </xdr:to>
    <xdr:sp macro="" textlink="">
      <xdr:nvSpPr>
        <xdr:cNvPr id="119" name="Text Box 18">
          <a:extLst>
            <a:ext uri="{FF2B5EF4-FFF2-40B4-BE49-F238E27FC236}">
              <a16:creationId xmlns:a16="http://schemas.microsoft.com/office/drawing/2014/main" xmlns="" id="{00000000-0008-0000-0200-00007700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16</xdr:row>
      <xdr:rowOff>0</xdr:rowOff>
    </xdr:from>
    <xdr:to>
      <xdr:col>22</xdr:col>
      <xdr:colOff>95250</xdr:colOff>
      <xdr:row>16</xdr:row>
      <xdr:rowOff>171450</xdr:rowOff>
    </xdr:to>
    <xdr:sp macro="" textlink="">
      <xdr:nvSpPr>
        <xdr:cNvPr id="120" name="Text Box 19">
          <a:extLst>
            <a:ext uri="{FF2B5EF4-FFF2-40B4-BE49-F238E27FC236}">
              <a16:creationId xmlns:a16="http://schemas.microsoft.com/office/drawing/2014/main" xmlns="" id="{00000000-0008-0000-0200-00007800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121" name="Text Box 16">
          <a:extLst>
            <a:ext uri="{FF2B5EF4-FFF2-40B4-BE49-F238E27FC236}">
              <a16:creationId xmlns:a16="http://schemas.microsoft.com/office/drawing/2014/main" xmlns="" id="{00000000-0008-0000-0200-000079000000}"/>
            </a:ext>
          </a:extLst>
        </xdr:cNvPr>
        <xdr:cNvSpPr txBox="1">
          <a:spLocks noChangeArrowheads="1"/>
        </xdr:cNvSpPr>
      </xdr:nvSpPr>
      <xdr:spPr bwMode="auto">
        <a:xfrm>
          <a:off x="3134677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122" name="Text Box 17">
          <a:extLst>
            <a:ext uri="{FF2B5EF4-FFF2-40B4-BE49-F238E27FC236}">
              <a16:creationId xmlns:a16="http://schemas.microsoft.com/office/drawing/2014/main" xmlns="" id="{00000000-0008-0000-0200-00007A000000}"/>
            </a:ext>
          </a:extLst>
        </xdr:cNvPr>
        <xdr:cNvSpPr txBox="1">
          <a:spLocks noChangeArrowheads="1"/>
        </xdr:cNvSpPr>
      </xdr:nvSpPr>
      <xdr:spPr bwMode="auto">
        <a:xfrm>
          <a:off x="3134677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123" name="Text Box 18">
          <a:extLst>
            <a:ext uri="{FF2B5EF4-FFF2-40B4-BE49-F238E27FC236}">
              <a16:creationId xmlns:a16="http://schemas.microsoft.com/office/drawing/2014/main" xmlns="" id="{00000000-0008-0000-0200-00007B000000}"/>
            </a:ext>
          </a:extLst>
        </xdr:cNvPr>
        <xdr:cNvSpPr txBox="1">
          <a:spLocks noChangeArrowheads="1"/>
        </xdr:cNvSpPr>
      </xdr:nvSpPr>
      <xdr:spPr bwMode="auto">
        <a:xfrm>
          <a:off x="3134677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124" name="Text Box 19">
          <a:extLst>
            <a:ext uri="{FF2B5EF4-FFF2-40B4-BE49-F238E27FC236}">
              <a16:creationId xmlns:a16="http://schemas.microsoft.com/office/drawing/2014/main" xmlns="" id="{00000000-0008-0000-0200-00007C000000}"/>
            </a:ext>
          </a:extLst>
        </xdr:cNvPr>
        <xdr:cNvSpPr txBox="1">
          <a:spLocks noChangeArrowheads="1"/>
        </xdr:cNvSpPr>
      </xdr:nvSpPr>
      <xdr:spPr bwMode="auto">
        <a:xfrm>
          <a:off x="3134677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125" name="Text Box 15">
          <a:extLst>
            <a:ext uri="{FF2B5EF4-FFF2-40B4-BE49-F238E27FC236}">
              <a16:creationId xmlns:a16="http://schemas.microsoft.com/office/drawing/2014/main" xmlns="" id="{00000000-0008-0000-0200-00007D000000}"/>
            </a:ext>
          </a:extLst>
        </xdr:cNvPr>
        <xdr:cNvSpPr txBox="1">
          <a:spLocks noChangeArrowheads="1"/>
        </xdr:cNvSpPr>
      </xdr:nvSpPr>
      <xdr:spPr bwMode="auto">
        <a:xfrm>
          <a:off x="31346775" y="12515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macro="" textlink="">
      <xdr:nvSpPr>
        <xdr:cNvPr id="126" name="Text Box 16">
          <a:extLst>
            <a:ext uri="{FF2B5EF4-FFF2-40B4-BE49-F238E27FC236}">
              <a16:creationId xmlns:a16="http://schemas.microsoft.com/office/drawing/2014/main" xmlns="" id="{00000000-0008-0000-0200-00007E000000}"/>
            </a:ext>
          </a:extLst>
        </xdr:cNvPr>
        <xdr:cNvSpPr txBox="1">
          <a:spLocks noChangeArrowheads="1"/>
        </xdr:cNvSpPr>
      </xdr:nvSpPr>
      <xdr:spPr bwMode="auto">
        <a:xfrm>
          <a:off x="38357175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macro="" textlink="">
      <xdr:nvSpPr>
        <xdr:cNvPr id="127" name="Text Box 17">
          <a:extLst>
            <a:ext uri="{FF2B5EF4-FFF2-40B4-BE49-F238E27FC236}">
              <a16:creationId xmlns:a16="http://schemas.microsoft.com/office/drawing/2014/main" xmlns="" id="{00000000-0008-0000-0200-00007F000000}"/>
            </a:ext>
          </a:extLst>
        </xdr:cNvPr>
        <xdr:cNvSpPr txBox="1">
          <a:spLocks noChangeArrowheads="1"/>
        </xdr:cNvSpPr>
      </xdr:nvSpPr>
      <xdr:spPr bwMode="auto">
        <a:xfrm>
          <a:off x="38357175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macro="" textlink="">
      <xdr:nvSpPr>
        <xdr:cNvPr id="128" name="Text Box 18">
          <a:extLst>
            <a:ext uri="{FF2B5EF4-FFF2-40B4-BE49-F238E27FC236}">
              <a16:creationId xmlns:a16="http://schemas.microsoft.com/office/drawing/2014/main" xmlns="" id="{00000000-0008-0000-0200-000080000000}"/>
            </a:ext>
          </a:extLst>
        </xdr:cNvPr>
        <xdr:cNvSpPr txBox="1">
          <a:spLocks noChangeArrowheads="1"/>
        </xdr:cNvSpPr>
      </xdr:nvSpPr>
      <xdr:spPr bwMode="auto">
        <a:xfrm>
          <a:off x="38357175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macro="" textlink="">
      <xdr:nvSpPr>
        <xdr:cNvPr id="129" name="Text Box 19">
          <a:extLst>
            <a:ext uri="{FF2B5EF4-FFF2-40B4-BE49-F238E27FC236}">
              <a16:creationId xmlns:a16="http://schemas.microsoft.com/office/drawing/2014/main" xmlns="" id="{00000000-0008-0000-0200-000081000000}"/>
            </a:ext>
          </a:extLst>
        </xdr:cNvPr>
        <xdr:cNvSpPr txBox="1">
          <a:spLocks noChangeArrowheads="1"/>
        </xdr:cNvSpPr>
      </xdr:nvSpPr>
      <xdr:spPr bwMode="auto">
        <a:xfrm>
          <a:off x="38357175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442269"/>
    <xdr:sp macro="" textlink="">
      <xdr:nvSpPr>
        <xdr:cNvPr id="130" name="Text Box 15">
          <a:extLst>
            <a:ext uri="{FF2B5EF4-FFF2-40B4-BE49-F238E27FC236}">
              <a16:creationId xmlns:a16="http://schemas.microsoft.com/office/drawing/2014/main" xmlns="" id="{00000000-0008-0000-0200-000082000000}"/>
            </a:ext>
          </a:extLst>
        </xdr:cNvPr>
        <xdr:cNvSpPr txBox="1">
          <a:spLocks noChangeArrowheads="1"/>
        </xdr:cNvSpPr>
      </xdr:nvSpPr>
      <xdr:spPr bwMode="auto">
        <a:xfrm>
          <a:off x="38357175" y="12515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macro="" textlink="">
      <xdr:nvSpPr>
        <xdr:cNvPr id="132" name="Text Box 16">
          <a:extLst>
            <a:ext uri="{FF2B5EF4-FFF2-40B4-BE49-F238E27FC236}">
              <a16:creationId xmlns:a16="http://schemas.microsoft.com/office/drawing/2014/main" xmlns="" id="{00000000-0008-0000-0200-00008400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macro="" textlink="">
      <xdr:nvSpPr>
        <xdr:cNvPr id="133" name="Text Box 17">
          <a:extLst>
            <a:ext uri="{FF2B5EF4-FFF2-40B4-BE49-F238E27FC236}">
              <a16:creationId xmlns:a16="http://schemas.microsoft.com/office/drawing/2014/main" xmlns="" id="{00000000-0008-0000-0200-00008500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macro="" textlink="">
      <xdr:nvSpPr>
        <xdr:cNvPr id="134" name="Text Box 18">
          <a:extLst>
            <a:ext uri="{FF2B5EF4-FFF2-40B4-BE49-F238E27FC236}">
              <a16:creationId xmlns:a16="http://schemas.microsoft.com/office/drawing/2014/main" xmlns="" id="{00000000-0008-0000-0200-00008600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macro="" textlink="">
      <xdr:nvSpPr>
        <xdr:cNvPr id="135" name="Text Box 19">
          <a:extLst>
            <a:ext uri="{FF2B5EF4-FFF2-40B4-BE49-F238E27FC236}">
              <a16:creationId xmlns:a16="http://schemas.microsoft.com/office/drawing/2014/main" xmlns="" id="{00000000-0008-0000-0200-00008700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95250" cy="213632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xmlns="" id="{00000000-0008-0000-0200-000088000000}"/>
            </a:ext>
          </a:extLst>
        </xdr:cNvPr>
        <xdr:cNvSpPr txBox="1">
          <a:spLocks noChangeArrowheads="1"/>
        </xdr:cNvSpPr>
      </xdr:nvSpPr>
      <xdr:spPr bwMode="auto">
        <a:xfrm>
          <a:off x="22193250" y="125158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137" name="Text Box 16">
          <a:extLst>
            <a:ext uri="{FF2B5EF4-FFF2-40B4-BE49-F238E27FC236}">
              <a16:creationId xmlns:a16="http://schemas.microsoft.com/office/drawing/2014/main" xmlns="" id="{00000000-0008-0000-0200-000089000000}"/>
            </a:ext>
          </a:extLst>
        </xdr:cNvPr>
        <xdr:cNvSpPr txBox="1">
          <a:spLocks noChangeArrowheads="1"/>
        </xdr:cNvSpPr>
      </xdr:nvSpPr>
      <xdr:spPr bwMode="auto">
        <a:xfrm>
          <a:off x="3134677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138" name="Text Box 17">
          <a:extLst>
            <a:ext uri="{FF2B5EF4-FFF2-40B4-BE49-F238E27FC236}">
              <a16:creationId xmlns:a16="http://schemas.microsoft.com/office/drawing/2014/main" xmlns="" id="{00000000-0008-0000-0200-00008A000000}"/>
            </a:ext>
          </a:extLst>
        </xdr:cNvPr>
        <xdr:cNvSpPr txBox="1">
          <a:spLocks noChangeArrowheads="1"/>
        </xdr:cNvSpPr>
      </xdr:nvSpPr>
      <xdr:spPr bwMode="auto">
        <a:xfrm>
          <a:off x="3134677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139" name="Text Box 18">
          <a:extLst>
            <a:ext uri="{FF2B5EF4-FFF2-40B4-BE49-F238E27FC236}">
              <a16:creationId xmlns:a16="http://schemas.microsoft.com/office/drawing/2014/main" xmlns="" id="{00000000-0008-0000-0200-00008B000000}"/>
            </a:ext>
          </a:extLst>
        </xdr:cNvPr>
        <xdr:cNvSpPr txBox="1">
          <a:spLocks noChangeArrowheads="1"/>
        </xdr:cNvSpPr>
      </xdr:nvSpPr>
      <xdr:spPr bwMode="auto">
        <a:xfrm>
          <a:off x="31348362" y="12103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140" name="Text Box 15">
          <a:extLst>
            <a:ext uri="{FF2B5EF4-FFF2-40B4-BE49-F238E27FC236}">
              <a16:creationId xmlns:a16="http://schemas.microsoft.com/office/drawing/2014/main" xmlns="" id="{00000000-0008-0000-0200-00008C000000}"/>
            </a:ext>
          </a:extLst>
        </xdr:cNvPr>
        <xdr:cNvSpPr txBox="1">
          <a:spLocks noChangeArrowheads="1"/>
        </xdr:cNvSpPr>
      </xdr:nvSpPr>
      <xdr:spPr bwMode="auto">
        <a:xfrm>
          <a:off x="31346775" y="125158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141" name="Text Box 16">
          <a:extLst>
            <a:ext uri="{FF2B5EF4-FFF2-40B4-BE49-F238E27FC236}">
              <a16:creationId xmlns:a16="http://schemas.microsoft.com/office/drawing/2014/main" xmlns="" id="{00000000-0008-0000-0200-00008D000000}"/>
            </a:ext>
          </a:extLst>
        </xdr:cNvPr>
        <xdr:cNvSpPr txBox="1">
          <a:spLocks noChangeArrowheads="1"/>
        </xdr:cNvSpPr>
      </xdr:nvSpPr>
      <xdr:spPr bwMode="auto">
        <a:xfrm>
          <a:off x="3357562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142" name="Text Box 17">
          <a:extLst>
            <a:ext uri="{FF2B5EF4-FFF2-40B4-BE49-F238E27FC236}">
              <a16:creationId xmlns:a16="http://schemas.microsoft.com/office/drawing/2014/main" xmlns="" id="{00000000-0008-0000-0200-00008E000000}"/>
            </a:ext>
          </a:extLst>
        </xdr:cNvPr>
        <xdr:cNvSpPr txBox="1">
          <a:spLocks noChangeArrowheads="1"/>
        </xdr:cNvSpPr>
      </xdr:nvSpPr>
      <xdr:spPr bwMode="auto">
        <a:xfrm>
          <a:off x="3357562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143" name="Text Box 18">
          <a:extLst>
            <a:ext uri="{FF2B5EF4-FFF2-40B4-BE49-F238E27FC236}">
              <a16:creationId xmlns:a16="http://schemas.microsoft.com/office/drawing/2014/main" xmlns="" id="{00000000-0008-0000-0200-00008F000000}"/>
            </a:ext>
          </a:extLst>
        </xdr:cNvPr>
        <xdr:cNvSpPr txBox="1">
          <a:spLocks noChangeArrowheads="1"/>
        </xdr:cNvSpPr>
      </xdr:nvSpPr>
      <xdr:spPr bwMode="auto">
        <a:xfrm>
          <a:off x="3357562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144" name="Text Box 19">
          <a:extLst>
            <a:ext uri="{FF2B5EF4-FFF2-40B4-BE49-F238E27FC236}">
              <a16:creationId xmlns:a16="http://schemas.microsoft.com/office/drawing/2014/main" xmlns="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3357562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145" name="Text Box 16">
          <a:extLst>
            <a:ext uri="{FF2B5EF4-FFF2-40B4-BE49-F238E27FC236}">
              <a16:creationId xmlns:a16="http://schemas.microsoft.com/office/drawing/2014/main" xmlns="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3357562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macro="" textlink="">
      <xdr:nvSpPr>
        <xdr:cNvPr id="146" name="Text Box 16">
          <a:extLst>
            <a:ext uri="{FF2B5EF4-FFF2-40B4-BE49-F238E27FC236}">
              <a16:creationId xmlns:a16="http://schemas.microsoft.com/office/drawing/2014/main" xmlns="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39757350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macro="" textlink="">
      <xdr:nvSpPr>
        <xdr:cNvPr id="147" name="Text Box 17">
          <a:extLst>
            <a:ext uri="{FF2B5EF4-FFF2-40B4-BE49-F238E27FC236}">
              <a16:creationId xmlns:a16="http://schemas.microsoft.com/office/drawing/2014/main" xmlns="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39757350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macro="" textlink="">
      <xdr:nvSpPr>
        <xdr:cNvPr id="148" name="Text Box 18">
          <a:extLst>
            <a:ext uri="{FF2B5EF4-FFF2-40B4-BE49-F238E27FC236}">
              <a16:creationId xmlns:a16="http://schemas.microsoft.com/office/drawing/2014/main" xmlns="" id="{00000000-0008-0000-0200-000094000000}"/>
            </a:ext>
          </a:extLst>
        </xdr:cNvPr>
        <xdr:cNvSpPr txBox="1">
          <a:spLocks noChangeArrowheads="1"/>
        </xdr:cNvSpPr>
      </xdr:nvSpPr>
      <xdr:spPr bwMode="auto">
        <a:xfrm>
          <a:off x="39757350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macro="" textlink="">
      <xdr:nvSpPr>
        <xdr:cNvPr id="149" name="Text Box 19">
          <a:extLst>
            <a:ext uri="{FF2B5EF4-FFF2-40B4-BE49-F238E27FC236}">
              <a16:creationId xmlns:a16="http://schemas.microsoft.com/office/drawing/2014/main" xmlns="" id="{00000000-0008-0000-0200-000095000000}"/>
            </a:ext>
          </a:extLst>
        </xdr:cNvPr>
        <xdr:cNvSpPr txBox="1">
          <a:spLocks noChangeArrowheads="1"/>
        </xdr:cNvSpPr>
      </xdr:nvSpPr>
      <xdr:spPr bwMode="auto">
        <a:xfrm>
          <a:off x="39757350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442269"/>
    <xdr:sp macro="" textlink="">
      <xdr:nvSpPr>
        <xdr:cNvPr id="150" name="Text Box 15">
          <a:extLst>
            <a:ext uri="{FF2B5EF4-FFF2-40B4-BE49-F238E27FC236}">
              <a16:creationId xmlns:a16="http://schemas.microsoft.com/office/drawing/2014/main" xmlns="" id="{00000000-0008-0000-0200-000096000000}"/>
            </a:ext>
          </a:extLst>
        </xdr:cNvPr>
        <xdr:cNvSpPr txBox="1">
          <a:spLocks noChangeArrowheads="1"/>
        </xdr:cNvSpPr>
      </xdr:nvSpPr>
      <xdr:spPr bwMode="auto">
        <a:xfrm>
          <a:off x="39757350" y="12515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51" name="Text Box 15">
          <a:extLst>
            <a:ext uri="{FF2B5EF4-FFF2-40B4-BE49-F238E27FC236}">
              <a16:creationId xmlns:a16="http://schemas.microsoft.com/office/drawing/2014/main" xmlns="" id="{00000000-0008-0000-0200-000097000000}"/>
            </a:ext>
          </a:extLst>
        </xdr:cNvPr>
        <xdr:cNvSpPr txBox="1">
          <a:spLocks noChangeArrowheads="1"/>
        </xdr:cNvSpPr>
      </xdr:nvSpPr>
      <xdr:spPr bwMode="auto">
        <a:xfrm>
          <a:off x="22193250" y="12817475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43</xdr:col>
      <xdr:colOff>857250</xdr:colOff>
      <xdr:row>16</xdr:row>
      <xdr:rowOff>0</xdr:rowOff>
    </xdr:from>
    <xdr:to>
      <xdr:col>44</xdr:col>
      <xdr:colOff>97629</xdr:colOff>
      <xdr:row>16</xdr:row>
      <xdr:rowOff>112531</xdr:rowOff>
    </xdr:to>
    <xdr:sp macro="" textlink="">
      <xdr:nvSpPr>
        <xdr:cNvPr id="152" name="Text Box 15">
          <a:extLst>
            <a:ext uri="{FF2B5EF4-FFF2-40B4-BE49-F238E27FC236}">
              <a16:creationId xmlns:a16="http://schemas.microsoft.com/office/drawing/2014/main" xmlns="" id="{00000000-0008-0000-0200-000098000000}"/>
            </a:ext>
          </a:extLst>
        </xdr:cNvPr>
        <xdr:cNvSpPr txBox="1">
          <a:spLocks noChangeArrowheads="1"/>
        </xdr:cNvSpPr>
      </xdr:nvSpPr>
      <xdr:spPr bwMode="auto">
        <a:xfrm>
          <a:off x="41490900" y="12817475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43</xdr:col>
      <xdr:colOff>857250</xdr:colOff>
      <xdr:row>16</xdr:row>
      <xdr:rowOff>0</xdr:rowOff>
    </xdr:from>
    <xdr:to>
      <xdr:col>44</xdr:col>
      <xdr:colOff>97629</xdr:colOff>
      <xdr:row>16</xdr:row>
      <xdr:rowOff>112531</xdr:rowOff>
    </xdr:to>
    <xdr:sp macro="" textlink="">
      <xdr:nvSpPr>
        <xdr:cNvPr id="153" name="Text Box 15">
          <a:extLst>
            <a:ext uri="{FF2B5EF4-FFF2-40B4-BE49-F238E27FC236}">
              <a16:creationId xmlns:a16="http://schemas.microsoft.com/office/drawing/2014/main" xmlns="" id="{00000000-0008-0000-0200-000099000000}"/>
            </a:ext>
          </a:extLst>
        </xdr:cNvPr>
        <xdr:cNvSpPr txBox="1">
          <a:spLocks noChangeArrowheads="1"/>
        </xdr:cNvSpPr>
      </xdr:nvSpPr>
      <xdr:spPr bwMode="auto">
        <a:xfrm>
          <a:off x="41490900" y="12817475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154" name="Text Box 15">
          <a:extLst>
            <a:ext uri="{FF2B5EF4-FFF2-40B4-BE49-F238E27FC236}">
              <a16:creationId xmlns:a16="http://schemas.microsoft.com/office/drawing/2014/main" xmlns="" id="{00000000-0008-0000-0200-00009A000000}"/>
            </a:ext>
            <a:ext uri="{147F2762-F138-4A5C-976F-8EAC2B608ADB}">
              <a16:predDERef xmlns:a16="http://schemas.microsoft.com/office/drawing/2014/main" xmlns="" pred="{00000000-0008-0000-0200-000099000000}"/>
            </a:ext>
          </a:extLst>
        </xdr:cNvPr>
        <xdr:cNvSpPr txBox="1">
          <a:spLocks noChangeArrowheads="1"/>
        </xdr:cNvSpPr>
      </xdr:nvSpPr>
      <xdr:spPr bwMode="auto">
        <a:xfrm>
          <a:off x="31346775" y="865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155" name="Text Box 15">
          <a:extLst>
            <a:ext uri="{FF2B5EF4-FFF2-40B4-BE49-F238E27FC236}">
              <a16:creationId xmlns:a16="http://schemas.microsoft.com/office/drawing/2014/main" xmlns="" id="{00000000-0008-0000-0200-00009B000000}"/>
            </a:ext>
            <a:ext uri="{147F2762-F138-4A5C-976F-8EAC2B608ADB}">
              <a16:predDERef xmlns:a16="http://schemas.microsoft.com/office/drawing/2014/main" xmlns="" pred="{00000000-0008-0000-0200-00009A000000}"/>
            </a:ext>
          </a:extLst>
        </xdr:cNvPr>
        <xdr:cNvSpPr txBox="1">
          <a:spLocks noChangeArrowheads="1"/>
        </xdr:cNvSpPr>
      </xdr:nvSpPr>
      <xdr:spPr bwMode="auto">
        <a:xfrm>
          <a:off x="31346775" y="865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156" name="Text Box 15">
          <a:extLst>
            <a:ext uri="{FF2B5EF4-FFF2-40B4-BE49-F238E27FC236}">
              <a16:creationId xmlns:a16="http://schemas.microsoft.com/office/drawing/2014/main" xmlns="" id="{00000000-0008-0000-0200-00009C000000}"/>
            </a:ext>
            <a:ext uri="{147F2762-F138-4A5C-976F-8EAC2B608ADB}">
              <a16:predDERef xmlns:a16="http://schemas.microsoft.com/office/drawing/2014/main" xmlns="" pred="{00000000-0008-0000-0200-00009B000000}"/>
            </a:ext>
          </a:extLst>
        </xdr:cNvPr>
        <xdr:cNvSpPr txBox="1">
          <a:spLocks noChangeArrowheads="1"/>
        </xdr:cNvSpPr>
      </xdr:nvSpPr>
      <xdr:spPr bwMode="auto">
        <a:xfrm>
          <a:off x="31346775" y="865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157" name="Text Box 15">
          <a:extLst>
            <a:ext uri="{FF2B5EF4-FFF2-40B4-BE49-F238E27FC236}">
              <a16:creationId xmlns:a16="http://schemas.microsoft.com/office/drawing/2014/main" xmlns="" id="{00000000-0008-0000-0200-00009D000000}"/>
            </a:ext>
            <a:ext uri="{147F2762-F138-4A5C-976F-8EAC2B608ADB}">
              <a16:predDERef xmlns:a16="http://schemas.microsoft.com/office/drawing/2014/main" xmlns="" pred="{00000000-0008-0000-0200-00009C000000}"/>
            </a:ext>
          </a:extLst>
        </xdr:cNvPr>
        <xdr:cNvSpPr txBox="1">
          <a:spLocks noChangeArrowheads="1"/>
        </xdr:cNvSpPr>
      </xdr:nvSpPr>
      <xdr:spPr bwMode="auto">
        <a:xfrm>
          <a:off x="31346775" y="9515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857250</xdr:colOff>
      <xdr:row>15</xdr:row>
      <xdr:rowOff>301625</xdr:rowOff>
    </xdr:from>
    <xdr:to>
      <xdr:col>22</xdr:col>
      <xdr:colOff>97629</xdr:colOff>
      <xdr:row>15</xdr:row>
      <xdr:rowOff>311331</xdr:rowOff>
    </xdr:to>
    <xdr:sp macro="" textlink="">
      <xdr:nvSpPr>
        <xdr:cNvPr id="158" name="Text Box 15">
          <a:extLst>
            <a:ext uri="{FF2B5EF4-FFF2-40B4-BE49-F238E27FC236}">
              <a16:creationId xmlns:a16="http://schemas.microsoft.com/office/drawing/2014/main" xmlns="" id="{00000000-0008-0000-0200-00009E000000}"/>
            </a:ext>
          </a:extLst>
        </xdr:cNvPr>
        <xdr:cNvSpPr txBox="1">
          <a:spLocks noChangeArrowheads="1"/>
        </xdr:cNvSpPr>
      </xdr:nvSpPr>
      <xdr:spPr bwMode="auto">
        <a:xfrm>
          <a:off x="22193250" y="6311900"/>
          <a:ext cx="97631" cy="4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97629</xdr:colOff>
      <xdr:row>15</xdr:row>
      <xdr:rowOff>311331</xdr:rowOff>
    </xdr:to>
    <xdr:sp macro="" textlink="">
      <xdr:nvSpPr>
        <xdr:cNvPr id="159" name="Text Box 15">
          <a:extLst>
            <a:ext uri="{FF2B5EF4-FFF2-40B4-BE49-F238E27FC236}">
              <a16:creationId xmlns:a16="http://schemas.microsoft.com/office/drawing/2014/main" xmlns="" id="{00000000-0008-0000-0200-00009F000000}"/>
            </a:ext>
          </a:extLst>
        </xdr:cNvPr>
        <xdr:cNvSpPr txBox="1">
          <a:spLocks noChangeArrowheads="1"/>
        </xdr:cNvSpPr>
      </xdr:nvSpPr>
      <xdr:spPr bwMode="auto">
        <a:xfrm>
          <a:off x="22193250" y="6311900"/>
          <a:ext cx="97631" cy="4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97629</xdr:colOff>
      <xdr:row>15</xdr:row>
      <xdr:rowOff>311331</xdr:rowOff>
    </xdr:to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xmlns="" id="{00000000-0008-0000-0200-0000A0000000}"/>
            </a:ext>
          </a:extLst>
        </xdr:cNvPr>
        <xdr:cNvSpPr txBox="1">
          <a:spLocks noChangeArrowheads="1"/>
        </xdr:cNvSpPr>
      </xdr:nvSpPr>
      <xdr:spPr bwMode="auto">
        <a:xfrm>
          <a:off x="22193250" y="6311900"/>
          <a:ext cx="97631" cy="4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97629</xdr:colOff>
      <xdr:row>15</xdr:row>
      <xdr:rowOff>311331</xdr:rowOff>
    </xdr:to>
    <xdr:sp macro="" textlink="">
      <xdr:nvSpPr>
        <xdr:cNvPr id="161" name="Text Box 15">
          <a:extLst>
            <a:ext uri="{FF2B5EF4-FFF2-40B4-BE49-F238E27FC236}">
              <a16:creationId xmlns:a16="http://schemas.microsoft.com/office/drawing/2014/main" xmlns="" id="{00000000-0008-0000-0200-0000A1000000}"/>
            </a:ext>
          </a:extLst>
        </xdr:cNvPr>
        <xdr:cNvSpPr txBox="1">
          <a:spLocks noChangeArrowheads="1"/>
        </xdr:cNvSpPr>
      </xdr:nvSpPr>
      <xdr:spPr bwMode="auto">
        <a:xfrm>
          <a:off x="22193250" y="6311900"/>
          <a:ext cx="97631" cy="4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62" name="Text Box 15">
          <a:extLst>
            <a:ext uri="{FF2B5EF4-FFF2-40B4-BE49-F238E27FC236}">
              <a16:creationId xmlns:a16="http://schemas.microsoft.com/office/drawing/2014/main" xmlns="" id="{00000000-0008-0000-0200-0000A2000000}"/>
            </a:ext>
          </a:extLst>
        </xdr:cNvPr>
        <xdr:cNvSpPr txBox="1">
          <a:spLocks noChangeArrowheads="1"/>
        </xdr:cNvSpPr>
      </xdr:nvSpPr>
      <xdr:spPr bwMode="auto">
        <a:xfrm>
          <a:off x="22193250" y="12817475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63" name="Text Box 15">
          <a:extLst>
            <a:ext uri="{FF2B5EF4-FFF2-40B4-BE49-F238E27FC236}">
              <a16:creationId xmlns:a16="http://schemas.microsoft.com/office/drawing/2014/main" xmlns="" id="{00000000-0008-0000-0200-0000A3000000}"/>
            </a:ext>
          </a:extLst>
        </xdr:cNvPr>
        <xdr:cNvSpPr txBox="1">
          <a:spLocks noChangeArrowheads="1"/>
        </xdr:cNvSpPr>
      </xdr:nvSpPr>
      <xdr:spPr bwMode="auto">
        <a:xfrm>
          <a:off x="22193250" y="12817475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43</xdr:col>
      <xdr:colOff>857250</xdr:colOff>
      <xdr:row>16</xdr:row>
      <xdr:rowOff>0</xdr:rowOff>
    </xdr:from>
    <xdr:to>
      <xdr:col>44</xdr:col>
      <xdr:colOff>97629</xdr:colOff>
      <xdr:row>16</xdr:row>
      <xdr:rowOff>112531</xdr:rowOff>
    </xdr:to>
    <xdr:sp macro="" textlink="">
      <xdr:nvSpPr>
        <xdr:cNvPr id="164" name="Text Box 15">
          <a:extLst>
            <a:ext uri="{FF2B5EF4-FFF2-40B4-BE49-F238E27FC236}">
              <a16:creationId xmlns:a16="http://schemas.microsoft.com/office/drawing/2014/main" xmlns="" id="{00000000-0008-0000-0200-0000A4000000}"/>
            </a:ext>
          </a:extLst>
        </xdr:cNvPr>
        <xdr:cNvSpPr txBox="1">
          <a:spLocks noChangeArrowheads="1"/>
        </xdr:cNvSpPr>
      </xdr:nvSpPr>
      <xdr:spPr bwMode="auto">
        <a:xfrm>
          <a:off x="41490900" y="12817475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97629</xdr:colOff>
      <xdr:row>15</xdr:row>
      <xdr:rowOff>416321</xdr:rowOff>
    </xdr:to>
    <xdr:sp macro="" textlink="">
      <xdr:nvSpPr>
        <xdr:cNvPr id="165" name="Text Box 15">
          <a:extLst>
            <a:ext uri="{FF2B5EF4-FFF2-40B4-BE49-F238E27FC236}">
              <a16:creationId xmlns:a16="http://schemas.microsoft.com/office/drawing/2014/main" xmlns="" id="{00000000-0008-0000-0200-0000A5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97629</xdr:colOff>
      <xdr:row>15</xdr:row>
      <xdr:rowOff>416321</xdr:rowOff>
    </xdr:to>
    <xdr:sp macro="" textlink="">
      <xdr:nvSpPr>
        <xdr:cNvPr id="166" name="Text Box 15">
          <a:extLst>
            <a:ext uri="{FF2B5EF4-FFF2-40B4-BE49-F238E27FC236}">
              <a16:creationId xmlns:a16="http://schemas.microsoft.com/office/drawing/2014/main" xmlns="" id="{00000000-0008-0000-0200-0000A6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97629</xdr:colOff>
      <xdr:row>15</xdr:row>
      <xdr:rowOff>416321</xdr:rowOff>
    </xdr:to>
    <xdr:sp macro="" textlink="">
      <xdr:nvSpPr>
        <xdr:cNvPr id="167" name="Text Box 15">
          <a:extLst>
            <a:ext uri="{FF2B5EF4-FFF2-40B4-BE49-F238E27FC236}">
              <a16:creationId xmlns:a16="http://schemas.microsoft.com/office/drawing/2014/main" xmlns="" id="{00000000-0008-0000-0200-0000A7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7541</xdr:rowOff>
    </xdr:to>
    <xdr:sp macro="" textlink="">
      <xdr:nvSpPr>
        <xdr:cNvPr id="168" name="Text Box 15">
          <a:extLst>
            <a:ext uri="{FF2B5EF4-FFF2-40B4-BE49-F238E27FC236}">
              <a16:creationId xmlns:a16="http://schemas.microsoft.com/office/drawing/2014/main" xmlns="" id="{00000000-0008-0000-0200-0000A8000000}"/>
            </a:ext>
            <a:ext uri="{147F2762-F138-4A5C-976F-8EAC2B608ADB}">
              <a16:predDERef xmlns:a16="http://schemas.microsoft.com/office/drawing/2014/main" xmlns="" pred="{00000000-0008-0000-0200-0000A7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7541</xdr:rowOff>
    </xdr:to>
    <xdr:sp macro="" textlink="">
      <xdr:nvSpPr>
        <xdr:cNvPr id="169" name="Text Box 15">
          <a:extLst>
            <a:ext uri="{FF2B5EF4-FFF2-40B4-BE49-F238E27FC236}">
              <a16:creationId xmlns:a16="http://schemas.microsoft.com/office/drawing/2014/main" xmlns="" id="{00000000-0008-0000-0200-0000A9000000}"/>
            </a:ext>
            <a:ext uri="{147F2762-F138-4A5C-976F-8EAC2B608ADB}">
              <a16:predDERef xmlns:a16="http://schemas.microsoft.com/office/drawing/2014/main" xmlns="" pred="{00000000-0008-0000-0200-0000A8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7541</xdr:rowOff>
    </xdr:to>
    <xdr:sp macro="" textlink="">
      <xdr:nvSpPr>
        <xdr:cNvPr id="170" name="Text Box 15">
          <a:extLst>
            <a:ext uri="{FF2B5EF4-FFF2-40B4-BE49-F238E27FC236}">
              <a16:creationId xmlns:a16="http://schemas.microsoft.com/office/drawing/2014/main" xmlns="" id="{00000000-0008-0000-0200-0000AA000000}"/>
            </a:ext>
            <a:ext uri="{147F2762-F138-4A5C-976F-8EAC2B608ADB}">
              <a16:predDERef xmlns:a16="http://schemas.microsoft.com/office/drawing/2014/main" xmlns="" pred="{00000000-0008-0000-0200-0000A9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7541</xdr:rowOff>
    </xdr:to>
    <xdr:sp macro="" textlink="">
      <xdr:nvSpPr>
        <xdr:cNvPr id="171" name="Text Box 15">
          <a:extLst>
            <a:ext uri="{FF2B5EF4-FFF2-40B4-BE49-F238E27FC236}">
              <a16:creationId xmlns:a16="http://schemas.microsoft.com/office/drawing/2014/main" xmlns="" id="{00000000-0008-0000-0200-0000AB000000}"/>
            </a:ext>
            <a:ext uri="{147F2762-F138-4A5C-976F-8EAC2B608ADB}">
              <a16:predDERef xmlns:a16="http://schemas.microsoft.com/office/drawing/2014/main" xmlns="" pred="{00000000-0008-0000-0200-0000AA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xmlns="" id="{00000000-0008-0000-0200-0000AC000000}"/>
            </a:ext>
            <a:ext uri="{147F2762-F138-4A5C-976F-8EAC2B608ADB}">
              <a16:predDERef xmlns:a16="http://schemas.microsoft.com/office/drawing/2014/main" xmlns="" pred="{00000000-0008-0000-0200-0000AB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73" name="Text Box 15">
          <a:extLst>
            <a:ext uri="{FF2B5EF4-FFF2-40B4-BE49-F238E27FC236}">
              <a16:creationId xmlns:a16="http://schemas.microsoft.com/office/drawing/2014/main" xmlns="" id="{00000000-0008-0000-0200-0000AD000000}"/>
            </a:ext>
            <a:ext uri="{147F2762-F138-4A5C-976F-8EAC2B608ADB}">
              <a16:predDERef xmlns:a16="http://schemas.microsoft.com/office/drawing/2014/main" xmlns="" pred="{00000000-0008-0000-0200-0000AC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74" name="Text Box 15">
          <a:extLst>
            <a:ext uri="{FF2B5EF4-FFF2-40B4-BE49-F238E27FC236}">
              <a16:creationId xmlns:a16="http://schemas.microsoft.com/office/drawing/2014/main" xmlns="" id="{00000000-0008-0000-0200-0000AE000000}"/>
            </a:ext>
            <a:ext uri="{147F2762-F138-4A5C-976F-8EAC2B608ADB}">
              <a16:predDERef xmlns:a16="http://schemas.microsoft.com/office/drawing/2014/main" xmlns="" pred="{00000000-0008-0000-0200-0000AD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7541</xdr:rowOff>
    </xdr:to>
    <xdr:sp macro="" textlink="">
      <xdr:nvSpPr>
        <xdr:cNvPr id="175" name="Text Box 15">
          <a:extLst>
            <a:ext uri="{FF2B5EF4-FFF2-40B4-BE49-F238E27FC236}">
              <a16:creationId xmlns:a16="http://schemas.microsoft.com/office/drawing/2014/main" xmlns="" id="{00000000-0008-0000-0200-0000AF000000}"/>
            </a:ext>
            <a:ext uri="{147F2762-F138-4A5C-976F-8EAC2B608ADB}">
              <a16:predDERef xmlns:a16="http://schemas.microsoft.com/office/drawing/2014/main" xmlns="" pred="{00000000-0008-0000-0200-0000AE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7541</xdr:rowOff>
    </xdr:to>
    <xdr:sp macro="" textlink="">
      <xdr:nvSpPr>
        <xdr:cNvPr id="176" name="Text Box 15">
          <a:extLst>
            <a:ext uri="{FF2B5EF4-FFF2-40B4-BE49-F238E27FC236}">
              <a16:creationId xmlns:a16="http://schemas.microsoft.com/office/drawing/2014/main" xmlns="" id="{00000000-0008-0000-0200-0000B0000000}"/>
            </a:ext>
            <a:ext uri="{147F2762-F138-4A5C-976F-8EAC2B608ADB}">
              <a16:predDERef xmlns:a16="http://schemas.microsoft.com/office/drawing/2014/main" xmlns="" pred="{00000000-0008-0000-0200-0000AF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7541</xdr:rowOff>
    </xdr:to>
    <xdr:sp macro="" textlink="">
      <xdr:nvSpPr>
        <xdr:cNvPr id="177" name="Text Box 15">
          <a:extLst>
            <a:ext uri="{FF2B5EF4-FFF2-40B4-BE49-F238E27FC236}">
              <a16:creationId xmlns:a16="http://schemas.microsoft.com/office/drawing/2014/main" xmlns="" id="{00000000-0008-0000-0200-0000B1000000}"/>
            </a:ext>
            <a:ext uri="{147F2762-F138-4A5C-976F-8EAC2B608ADB}">
              <a16:predDERef xmlns:a16="http://schemas.microsoft.com/office/drawing/2014/main" xmlns="" pred="{00000000-0008-0000-0200-0000B0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7541</xdr:rowOff>
    </xdr:to>
    <xdr:sp macro="" textlink="">
      <xdr:nvSpPr>
        <xdr:cNvPr id="178" name="Text Box 15">
          <a:extLst>
            <a:ext uri="{FF2B5EF4-FFF2-40B4-BE49-F238E27FC236}">
              <a16:creationId xmlns:a16="http://schemas.microsoft.com/office/drawing/2014/main" xmlns="" id="{00000000-0008-0000-0200-0000B2000000}"/>
            </a:ext>
            <a:ext uri="{147F2762-F138-4A5C-976F-8EAC2B608ADB}">
              <a16:predDERef xmlns:a16="http://schemas.microsoft.com/office/drawing/2014/main" xmlns="" pred="{00000000-0008-0000-0200-0000B1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79" name="Text Box 15">
          <a:extLst>
            <a:ext uri="{FF2B5EF4-FFF2-40B4-BE49-F238E27FC236}">
              <a16:creationId xmlns:a16="http://schemas.microsoft.com/office/drawing/2014/main" xmlns="" id="{00000000-0008-0000-0200-0000B3000000}"/>
            </a:ext>
            <a:ext uri="{147F2762-F138-4A5C-976F-8EAC2B608ADB}">
              <a16:predDERef xmlns:a16="http://schemas.microsoft.com/office/drawing/2014/main" xmlns="" pred="{00000000-0008-0000-0200-0000B2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80" name="Text Box 15">
          <a:extLst>
            <a:ext uri="{FF2B5EF4-FFF2-40B4-BE49-F238E27FC236}">
              <a16:creationId xmlns:a16="http://schemas.microsoft.com/office/drawing/2014/main" xmlns="" id="{00000000-0008-0000-0200-0000B4000000}"/>
            </a:ext>
            <a:ext uri="{147F2762-F138-4A5C-976F-8EAC2B608ADB}">
              <a16:predDERef xmlns:a16="http://schemas.microsoft.com/office/drawing/2014/main" xmlns="" pred="{00000000-0008-0000-0200-0000B3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81" name="Text Box 15">
          <a:extLst>
            <a:ext uri="{FF2B5EF4-FFF2-40B4-BE49-F238E27FC236}">
              <a16:creationId xmlns:a16="http://schemas.microsoft.com/office/drawing/2014/main" xmlns="" id="{00000000-0008-0000-0200-0000B5000000}"/>
            </a:ext>
            <a:ext uri="{147F2762-F138-4A5C-976F-8EAC2B608ADB}">
              <a16:predDERef xmlns:a16="http://schemas.microsoft.com/office/drawing/2014/main" xmlns="" pred="{00000000-0008-0000-0200-0000B4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82" name="Text Box 15">
          <a:extLst>
            <a:ext uri="{FF2B5EF4-FFF2-40B4-BE49-F238E27FC236}">
              <a16:creationId xmlns:a16="http://schemas.microsoft.com/office/drawing/2014/main" xmlns="" id="{00000000-0008-0000-0200-0000B6000000}"/>
            </a:ext>
            <a:ext uri="{147F2762-F138-4A5C-976F-8EAC2B608ADB}">
              <a16:predDERef xmlns:a16="http://schemas.microsoft.com/office/drawing/2014/main" xmlns="" pred="{00000000-0008-0000-0200-0000B5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83" name="Text Box 15">
          <a:extLst>
            <a:ext uri="{FF2B5EF4-FFF2-40B4-BE49-F238E27FC236}">
              <a16:creationId xmlns:a16="http://schemas.microsoft.com/office/drawing/2014/main" xmlns="" id="{00000000-0008-0000-0200-0000B7000000}"/>
            </a:ext>
            <a:ext uri="{147F2762-F138-4A5C-976F-8EAC2B608ADB}">
              <a16:predDERef xmlns:a16="http://schemas.microsoft.com/office/drawing/2014/main" xmlns="" pred="{00000000-0008-0000-0200-0000B6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xmlns="" id="{00000000-0008-0000-0200-0000B8000000}"/>
            </a:ext>
            <a:ext uri="{147F2762-F138-4A5C-976F-8EAC2B608ADB}">
              <a16:predDERef xmlns:a16="http://schemas.microsoft.com/office/drawing/2014/main" xmlns="" pred="{00000000-0008-0000-0200-0000B7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97629</xdr:colOff>
      <xdr:row>15</xdr:row>
      <xdr:rowOff>416321</xdr:rowOff>
    </xdr:to>
    <xdr:sp macro="" textlink="">
      <xdr:nvSpPr>
        <xdr:cNvPr id="185" name="Text Box 15">
          <a:extLst>
            <a:ext uri="{FF2B5EF4-FFF2-40B4-BE49-F238E27FC236}">
              <a16:creationId xmlns:a16="http://schemas.microsoft.com/office/drawing/2014/main" xmlns="" id="{00000000-0008-0000-0200-0000B9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97629</xdr:colOff>
      <xdr:row>15</xdr:row>
      <xdr:rowOff>416321</xdr:rowOff>
    </xdr:to>
    <xdr:sp macro="" textlink="">
      <xdr:nvSpPr>
        <xdr:cNvPr id="186" name="Text Box 15">
          <a:extLst>
            <a:ext uri="{FF2B5EF4-FFF2-40B4-BE49-F238E27FC236}">
              <a16:creationId xmlns:a16="http://schemas.microsoft.com/office/drawing/2014/main" xmlns="" id="{00000000-0008-0000-0200-0000BA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97629</xdr:colOff>
      <xdr:row>15</xdr:row>
      <xdr:rowOff>416321</xdr:rowOff>
    </xdr:to>
    <xdr:sp macro="" textlink="">
      <xdr:nvSpPr>
        <xdr:cNvPr id="187" name="Text Box 15">
          <a:extLst>
            <a:ext uri="{FF2B5EF4-FFF2-40B4-BE49-F238E27FC236}">
              <a16:creationId xmlns:a16="http://schemas.microsoft.com/office/drawing/2014/main" xmlns="" id="{00000000-0008-0000-0200-0000BB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97629</xdr:colOff>
      <xdr:row>15</xdr:row>
      <xdr:rowOff>416321</xdr:rowOff>
    </xdr:to>
    <xdr:sp macro="" textlink="">
      <xdr:nvSpPr>
        <xdr:cNvPr id="188" name="Text Box 15">
          <a:extLst>
            <a:ext uri="{FF2B5EF4-FFF2-40B4-BE49-F238E27FC236}">
              <a16:creationId xmlns:a16="http://schemas.microsoft.com/office/drawing/2014/main" xmlns="" id="{00000000-0008-0000-0200-0000BC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97629</xdr:colOff>
      <xdr:row>15</xdr:row>
      <xdr:rowOff>416321</xdr:rowOff>
    </xdr:to>
    <xdr:sp macro="" textlink="">
      <xdr:nvSpPr>
        <xdr:cNvPr id="189" name="Text Box 15">
          <a:extLst>
            <a:ext uri="{FF2B5EF4-FFF2-40B4-BE49-F238E27FC236}">
              <a16:creationId xmlns:a16="http://schemas.microsoft.com/office/drawing/2014/main" xmlns="" id="{00000000-0008-0000-0200-0000BD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97629</xdr:colOff>
      <xdr:row>15</xdr:row>
      <xdr:rowOff>416321</xdr:rowOff>
    </xdr:to>
    <xdr:sp macro="" textlink="">
      <xdr:nvSpPr>
        <xdr:cNvPr id="190" name="Text Box 15">
          <a:extLst>
            <a:ext uri="{FF2B5EF4-FFF2-40B4-BE49-F238E27FC236}">
              <a16:creationId xmlns:a16="http://schemas.microsoft.com/office/drawing/2014/main" xmlns="" id="{00000000-0008-0000-0200-0000BE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91" name="Text Box 15">
          <a:extLst>
            <a:ext uri="{FF2B5EF4-FFF2-40B4-BE49-F238E27FC236}">
              <a16:creationId xmlns:a16="http://schemas.microsoft.com/office/drawing/2014/main" xmlns="" id="{00000000-0008-0000-0200-0000BF000000}"/>
            </a:ext>
            <a:ext uri="{147F2762-F138-4A5C-976F-8EAC2B608ADB}">
              <a16:predDERef xmlns:a16="http://schemas.microsoft.com/office/drawing/2014/main" xmlns="" pred="{00000000-0008-0000-0200-0000BE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92" name="Text Box 15">
          <a:extLst>
            <a:ext uri="{FF2B5EF4-FFF2-40B4-BE49-F238E27FC236}">
              <a16:creationId xmlns:a16="http://schemas.microsoft.com/office/drawing/2014/main" xmlns="" id="{00000000-0008-0000-0200-0000C0000000}"/>
            </a:ext>
            <a:ext uri="{147F2762-F138-4A5C-976F-8EAC2B608ADB}">
              <a16:predDERef xmlns:a16="http://schemas.microsoft.com/office/drawing/2014/main" xmlns="" pred="{00000000-0008-0000-0200-0000BF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93" name="Text Box 15">
          <a:extLst>
            <a:ext uri="{FF2B5EF4-FFF2-40B4-BE49-F238E27FC236}">
              <a16:creationId xmlns:a16="http://schemas.microsoft.com/office/drawing/2014/main" xmlns="" id="{00000000-0008-0000-0200-0000C1000000}"/>
            </a:ext>
            <a:ext uri="{147F2762-F138-4A5C-976F-8EAC2B608ADB}">
              <a16:predDERef xmlns:a16="http://schemas.microsoft.com/office/drawing/2014/main" xmlns="" pred="{00000000-0008-0000-0200-0000C0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94" name="Text Box 15">
          <a:extLst>
            <a:ext uri="{FF2B5EF4-FFF2-40B4-BE49-F238E27FC236}">
              <a16:creationId xmlns:a16="http://schemas.microsoft.com/office/drawing/2014/main" xmlns="" id="{00000000-0008-0000-0200-0000C2000000}"/>
            </a:ext>
            <a:ext uri="{147F2762-F138-4A5C-976F-8EAC2B608ADB}">
              <a16:predDERef xmlns:a16="http://schemas.microsoft.com/office/drawing/2014/main" xmlns="" pred="{00000000-0008-0000-0200-0000C1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95" name="Text Box 15">
          <a:extLst>
            <a:ext uri="{FF2B5EF4-FFF2-40B4-BE49-F238E27FC236}">
              <a16:creationId xmlns:a16="http://schemas.microsoft.com/office/drawing/2014/main" xmlns="" id="{00000000-0008-0000-0200-0000C3000000}"/>
            </a:ext>
            <a:ext uri="{147F2762-F138-4A5C-976F-8EAC2B608ADB}">
              <a16:predDERef xmlns:a16="http://schemas.microsoft.com/office/drawing/2014/main" xmlns="" pred="{00000000-0008-0000-0200-0000C2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xmlns="" id="{00000000-0008-0000-0200-0000C4000000}"/>
            </a:ext>
            <a:ext uri="{147F2762-F138-4A5C-976F-8EAC2B608ADB}">
              <a16:predDERef xmlns:a16="http://schemas.microsoft.com/office/drawing/2014/main" xmlns="" pred="{00000000-0008-0000-0200-0000C3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27</xdr:col>
      <xdr:colOff>1152525</xdr:colOff>
      <xdr:row>12</xdr:row>
      <xdr:rowOff>504825</xdr:rowOff>
    </xdr:from>
    <xdr:ext cx="95250" cy="442269"/>
    <xdr:sp macro="" textlink="">
      <xdr:nvSpPr>
        <xdr:cNvPr id="197" name="Text Box 15">
          <a:extLst>
            <a:ext uri="{FF2B5EF4-FFF2-40B4-BE49-F238E27FC236}">
              <a16:creationId xmlns:a16="http://schemas.microsoft.com/office/drawing/2014/main" xmlns="" id="{00000000-0008-0000-0200-0000C5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12</xdr:row>
      <xdr:rowOff>504825</xdr:rowOff>
    </xdr:from>
    <xdr:ext cx="95250" cy="213632"/>
    <xdr:sp macro="" textlink="">
      <xdr:nvSpPr>
        <xdr:cNvPr id="198" name="Text Box 15">
          <a:extLst>
            <a:ext uri="{FF2B5EF4-FFF2-40B4-BE49-F238E27FC236}">
              <a16:creationId xmlns:a16="http://schemas.microsoft.com/office/drawing/2014/main" xmlns="" id="{00000000-0008-0000-0200-0000C6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442269"/>
    <xdr:sp macro="" textlink="">
      <xdr:nvSpPr>
        <xdr:cNvPr id="199" name="Text Box 15">
          <a:extLst>
            <a:ext uri="{FF2B5EF4-FFF2-40B4-BE49-F238E27FC236}">
              <a16:creationId xmlns:a16="http://schemas.microsoft.com/office/drawing/2014/main" xmlns="" id="{00000000-0008-0000-0200-0000C7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213632"/>
    <xdr:sp macro="" textlink="">
      <xdr:nvSpPr>
        <xdr:cNvPr id="200" name="Text Box 15">
          <a:extLst>
            <a:ext uri="{FF2B5EF4-FFF2-40B4-BE49-F238E27FC236}">
              <a16:creationId xmlns:a16="http://schemas.microsoft.com/office/drawing/2014/main" xmlns="" id="{00000000-0008-0000-0200-0000C8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201" name="Text Box 16">
          <a:extLst>
            <a:ext uri="{FF2B5EF4-FFF2-40B4-BE49-F238E27FC236}">
              <a16:creationId xmlns:a16="http://schemas.microsoft.com/office/drawing/2014/main" xmlns="" id="{00000000-0008-0000-0200-0000C9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202" name="Text Box 17">
          <a:extLst>
            <a:ext uri="{FF2B5EF4-FFF2-40B4-BE49-F238E27FC236}">
              <a16:creationId xmlns:a16="http://schemas.microsoft.com/office/drawing/2014/main" xmlns="" id="{00000000-0008-0000-0200-0000CA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203" name="Text Box 18">
          <a:extLst>
            <a:ext uri="{FF2B5EF4-FFF2-40B4-BE49-F238E27FC236}">
              <a16:creationId xmlns:a16="http://schemas.microsoft.com/office/drawing/2014/main" xmlns="" id="{00000000-0008-0000-0200-0000CB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204" name="Text Box 19">
          <a:extLst>
            <a:ext uri="{FF2B5EF4-FFF2-40B4-BE49-F238E27FC236}">
              <a16:creationId xmlns:a16="http://schemas.microsoft.com/office/drawing/2014/main" xmlns="" id="{00000000-0008-0000-0200-0000CC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205" name="Text Box 15">
          <a:extLst>
            <a:ext uri="{FF2B5EF4-FFF2-40B4-BE49-F238E27FC236}">
              <a16:creationId xmlns:a16="http://schemas.microsoft.com/office/drawing/2014/main" xmlns="" id="{00000000-0008-0000-0200-0000CD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206" name="Text Box 16">
          <a:extLst>
            <a:ext uri="{FF2B5EF4-FFF2-40B4-BE49-F238E27FC236}">
              <a16:creationId xmlns:a16="http://schemas.microsoft.com/office/drawing/2014/main" xmlns="" id="{00000000-0008-0000-0200-0000CE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207" name="Text Box 17">
          <a:extLst>
            <a:ext uri="{FF2B5EF4-FFF2-40B4-BE49-F238E27FC236}">
              <a16:creationId xmlns:a16="http://schemas.microsoft.com/office/drawing/2014/main" xmlns="" id="{00000000-0008-0000-0200-0000CF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1020762</xdr:colOff>
      <xdr:row>14</xdr:row>
      <xdr:rowOff>15875</xdr:rowOff>
    </xdr:from>
    <xdr:ext cx="95250" cy="171450"/>
    <xdr:sp macro="" textlink="">
      <xdr:nvSpPr>
        <xdr:cNvPr id="208" name="Text Box 18">
          <a:extLst>
            <a:ext uri="{FF2B5EF4-FFF2-40B4-BE49-F238E27FC236}">
              <a16:creationId xmlns:a16="http://schemas.microsoft.com/office/drawing/2014/main" xmlns="" id="{00000000-0008-0000-0200-0000D0000000}"/>
            </a:ext>
          </a:extLst>
        </xdr:cNvPr>
        <xdr:cNvSpPr txBox="1">
          <a:spLocks noChangeArrowheads="1"/>
        </xdr:cNvSpPr>
      </xdr:nvSpPr>
      <xdr:spPr bwMode="auto">
        <a:xfrm>
          <a:off x="31365031" y="579040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209" name="Text Box 15">
          <a:extLst>
            <a:ext uri="{FF2B5EF4-FFF2-40B4-BE49-F238E27FC236}">
              <a16:creationId xmlns:a16="http://schemas.microsoft.com/office/drawing/2014/main" xmlns="" id="{00000000-0008-0000-0200-0000D1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12</xdr:row>
      <xdr:rowOff>504825</xdr:rowOff>
    </xdr:from>
    <xdr:ext cx="95250" cy="442269"/>
    <xdr:sp macro="" textlink="">
      <xdr:nvSpPr>
        <xdr:cNvPr id="210" name="Text Box 15">
          <a:extLst>
            <a:ext uri="{FF2B5EF4-FFF2-40B4-BE49-F238E27FC236}">
              <a16:creationId xmlns:a16="http://schemas.microsoft.com/office/drawing/2014/main" xmlns="" id="{00000000-0008-0000-0200-0000D2000000}"/>
            </a:ext>
          </a:extLst>
        </xdr:cNvPr>
        <xdr:cNvSpPr txBox="1">
          <a:spLocks noChangeArrowheads="1"/>
        </xdr:cNvSpPr>
      </xdr:nvSpPr>
      <xdr:spPr bwMode="auto">
        <a:xfrm>
          <a:off x="31363444" y="5317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12</xdr:row>
      <xdr:rowOff>504825</xdr:rowOff>
    </xdr:from>
    <xdr:ext cx="95250" cy="213632"/>
    <xdr:sp macro="" textlink="">
      <xdr:nvSpPr>
        <xdr:cNvPr id="211" name="Text Box 15">
          <a:extLst>
            <a:ext uri="{FF2B5EF4-FFF2-40B4-BE49-F238E27FC236}">
              <a16:creationId xmlns:a16="http://schemas.microsoft.com/office/drawing/2014/main" xmlns="" id="{00000000-0008-0000-0200-0000D3000000}"/>
            </a:ext>
          </a:extLst>
        </xdr:cNvPr>
        <xdr:cNvSpPr txBox="1">
          <a:spLocks noChangeArrowheads="1"/>
        </xdr:cNvSpPr>
      </xdr:nvSpPr>
      <xdr:spPr bwMode="auto">
        <a:xfrm>
          <a:off x="31363444" y="5317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212" name="Text Box 15">
          <a:extLst>
            <a:ext uri="{FF2B5EF4-FFF2-40B4-BE49-F238E27FC236}">
              <a16:creationId xmlns:a16="http://schemas.microsoft.com/office/drawing/2014/main" xmlns="" id="{00000000-0008-0000-0200-0000D400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213" name="Text Box 15">
          <a:extLst>
            <a:ext uri="{FF2B5EF4-FFF2-40B4-BE49-F238E27FC236}">
              <a16:creationId xmlns:a16="http://schemas.microsoft.com/office/drawing/2014/main" xmlns="" id="{00000000-0008-0000-0200-0000D500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218" name="Text Box 15">
          <a:extLst>
            <a:ext uri="{FF2B5EF4-FFF2-40B4-BE49-F238E27FC236}">
              <a16:creationId xmlns:a16="http://schemas.microsoft.com/office/drawing/2014/main" xmlns="" id="{00000000-0008-0000-0200-0000DA000000}"/>
            </a:ext>
            <a:ext uri="{147F2762-F138-4A5C-976F-8EAC2B608ADB}">
              <a16:predDERef xmlns:a16="http://schemas.microsoft.com/office/drawing/2014/main" xmlns="" pred="{00000000-0008-0000-0200-0000D5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macro="" textlink="">
      <xdr:nvSpPr>
        <xdr:cNvPr id="220" name="Text Box 17">
          <a:extLst>
            <a:ext uri="{FF2B5EF4-FFF2-40B4-BE49-F238E27FC236}">
              <a16:creationId xmlns:a16="http://schemas.microsoft.com/office/drawing/2014/main" xmlns="" id="{00000000-0008-0000-0200-0000DC000000}"/>
            </a:ext>
            <a:ext uri="{147F2762-F138-4A5C-976F-8EAC2B608ADB}">
              <a16:predDERef xmlns:a16="http://schemas.microsoft.com/office/drawing/2014/main" xmlns="" pred="{00000000-0008-0000-0200-0000DA000000}"/>
            </a:ext>
          </a:extLst>
        </xdr:cNvPr>
        <xdr:cNvSpPr txBox="1">
          <a:spLocks noChangeArrowheads="1"/>
        </xdr:cNvSpPr>
      </xdr:nvSpPr>
      <xdr:spPr bwMode="auto">
        <a:xfrm>
          <a:off x="31399163" y="946150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642937</xdr:colOff>
      <xdr:row>16</xdr:row>
      <xdr:rowOff>0</xdr:rowOff>
    </xdr:from>
    <xdr:ext cx="95250" cy="171450"/>
    <xdr:sp macro="" textlink="">
      <xdr:nvSpPr>
        <xdr:cNvPr id="221" name="Text Box 18">
          <a:extLst>
            <a:ext uri="{FF2B5EF4-FFF2-40B4-BE49-F238E27FC236}">
              <a16:creationId xmlns:a16="http://schemas.microsoft.com/office/drawing/2014/main" xmlns="" id="{00000000-0008-0000-0200-0000DD000000}"/>
            </a:ext>
            <a:ext uri="{147F2762-F138-4A5C-976F-8EAC2B608ADB}">
              <a16:predDERef xmlns:a16="http://schemas.microsoft.com/office/drawing/2014/main" xmlns="" pred="{00000000-0008-0000-0200-0000DC000000}"/>
            </a:ext>
          </a:extLst>
        </xdr:cNvPr>
        <xdr:cNvSpPr txBox="1">
          <a:spLocks noChangeArrowheads="1"/>
        </xdr:cNvSpPr>
      </xdr:nvSpPr>
      <xdr:spPr bwMode="auto">
        <a:xfrm>
          <a:off x="31384875" y="978693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222" name="Text Box 15">
          <a:extLst>
            <a:ext uri="{FF2B5EF4-FFF2-40B4-BE49-F238E27FC236}">
              <a16:creationId xmlns:a16="http://schemas.microsoft.com/office/drawing/2014/main" xmlns="" id="{00000000-0008-0000-0200-0000DE000000}"/>
            </a:ext>
            <a:ext uri="{147F2762-F138-4A5C-976F-8EAC2B608ADB}">
              <a16:predDERef xmlns:a16="http://schemas.microsoft.com/office/drawing/2014/main" xmlns="" pred="{00000000-0008-0000-0200-0000DD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223" name="Text Box 15">
          <a:extLst>
            <a:ext uri="{FF2B5EF4-FFF2-40B4-BE49-F238E27FC236}">
              <a16:creationId xmlns:a16="http://schemas.microsoft.com/office/drawing/2014/main" xmlns="" id="{00000000-0008-0000-0200-0000DF000000}"/>
            </a:ext>
            <a:ext uri="{147F2762-F138-4A5C-976F-8EAC2B608ADB}">
              <a16:predDERef xmlns:a16="http://schemas.microsoft.com/office/drawing/2014/main" xmlns="" pred="{00000000-0008-0000-0200-0000DE00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224" name="Text Box 15">
          <a:extLst>
            <a:ext uri="{FF2B5EF4-FFF2-40B4-BE49-F238E27FC236}">
              <a16:creationId xmlns:a16="http://schemas.microsoft.com/office/drawing/2014/main" xmlns="" id="{00000000-0008-0000-0200-0000E0000000}"/>
            </a:ext>
            <a:ext uri="{147F2762-F138-4A5C-976F-8EAC2B608ADB}">
              <a16:predDERef xmlns:a16="http://schemas.microsoft.com/office/drawing/2014/main" xmlns="" pred="{00000000-0008-0000-0200-0000DF00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225" name="Text Box 16">
          <a:extLst>
            <a:ext uri="{FF2B5EF4-FFF2-40B4-BE49-F238E27FC236}">
              <a16:creationId xmlns:a16="http://schemas.microsoft.com/office/drawing/2014/main" xmlns="" id="{00000000-0008-0000-0200-0000E1000000}"/>
            </a:ext>
            <a:ext uri="{147F2762-F138-4A5C-976F-8EAC2B608ADB}">
              <a16:predDERef xmlns:a16="http://schemas.microsoft.com/office/drawing/2014/main" xmlns="" pred="{00000000-0008-0000-0200-0000E0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226" name="Text Box 17">
          <a:extLst>
            <a:ext uri="{FF2B5EF4-FFF2-40B4-BE49-F238E27FC236}">
              <a16:creationId xmlns:a16="http://schemas.microsoft.com/office/drawing/2014/main" xmlns="" id="{00000000-0008-0000-0200-0000E2000000}"/>
            </a:ext>
            <a:ext uri="{147F2762-F138-4A5C-976F-8EAC2B608ADB}">
              <a16:predDERef xmlns:a16="http://schemas.microsoft.com/office/drawing/2014/main" xmlns="" pred="{00000000-0008-0000-0200-0000E1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227" name="Text Box 18">
          <a:extLst>
            <a:ext uri="{FF2B5EF4-FFF2-40B4-BE49-F238E27FC236}">
              <a16:creationId xmlns:a16="http://schemas.microsoft.com/office/drawing/2014/main" xmlns="" id="{00000000-0008-0000-0200-0000E3000000}"/>
            </a:ext>
            <a:ext uri="{147F2762-F138-4A5C-976F-8EAC2B608ADB}">
              <a16:predDERef xmlns:a16="http://schemas.microsoft.com/office/drawing/2014/main" xmlns="" pred="{00000000-0008-0000-0200-0000E2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228" name="Text Box 19">
          <a:extLst>
            <a:ext uri="{FF2B5EF4-FFF2-40B4-BE49-F238E27FC236}">
              <a16:creationId xmlns:a16="http://schemas.microsoft.com/office/drawing/2014/main" xmlns="" id="{00000000-0008-0000-0200-0000E4000000}"/>
            </a:ext>
            <a:ext uri="{147F2762-F138-4A5C-976F-8EAC2B608ADB}">
              <a16:predDERef xmlns:a16="http://schemas.microsoft.com/office/drawing/2014/main" xmlns="" pred="{00000000-0008-0000-0200-0000E3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229" name="Text Box 15">
          <a:extLst>
            <a:ext uri="{FF2B5EF4-FFF2-40B4-BE49-F238E27FC236}">
              <a16:creationId xmlns:a16="http://schemas.microsoft.com/office/drawing/2014/main" xmlns="" id="{00000000-0008-0000-0200-0000E5000000}"/>
            </a:ext>
            <a:ext uri="{147F2762-F138-4A5C-976F-8EAC2B608ADB}">
              <a16:predDERef xmlns:a16="http://schemas.microsoft.com/office/drawing/2014/main" xmlns="" pred="{00000000-0008-0000-0200-0000E4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230" name="Text Box 16">
          <a:extLst>
            <a:ext uri="{FF2B5EF4-FFF2-40B4-BE49-F238E27FC236}">
              <a16:creationId xmlns:a16="http://schemas.microsoft.com/office/drawing/2014/main" xmlns="" id="{00000000-0008-0000-0200-0000E6000000}"/>
            </a:ext>
            <a:ext uri="{147F2762-F138-4A5C-976F-8EAC2B608ADB}">
              <a16:predDERef xmlns:a16="http://schemas.microsoft.com/office/drawing/2014/main" xmlns="" pred="{00000000-0008-0000-0200-0000E5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231" name="Text Box 17">
          <a:extLst>
            <a:ext uri="{FF2B5EF4-FFF2-40B4-BE49-F238E27FC236}">
              <a16:creationId xmlns:a16="http://schemas.microsoft.com/office/drawing/2014/main" xmlns="" id="{00000000-0008-0000-0200-0000E7000000}"/>
            </a:ext>
            <a:ext uri="{147F2762-F138-4A5C-976F-8EAC2B608ADB}">
              <a16:predDERef xmlns:a16="http://schemas.microsoft.com/office/drawing/2014/main" xmlns="" pred="{00000000-0008-0000-0200-0000E6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232" name="Text Box 18">
          <a:extLst>
            <a:ext uri="{FF2B5EF4-FFF2-40B4-BE49-F238E27FC236}">
              <a16:creationId xmlns:a16="http://schemas.microsoft.com/office/drawing/2014/main" xmlns="" id="{00000000-0008-0000-0200-0000E8000000}"/>
            </a:ext>
            <a:ext uri="{147F2762-F138-4A5C-976F-8EAC2B608ADB}">
              <a16:predDERef xmlns:a16="http://schemas.microsoft.com/office/drawing/2014/main" xmlns="" pred="{00000000-0008-0000-0200-0000E7000000}"/>
            </a:ext>
          </a:extLst>
        </xdr:cNvPr>
        <xdr:cNvSpPr txBox="1">
          <a:spLocks noChangeArrowheads="1"/>
        </xdr:cNvSpPr>
      </xdr:nvSpPr>
      <xdr:spPr bwMode="auto">
        <a:xfrm>
          <a:off x="31365031" y="579040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233" name="Text Box 15">
          <a:extLst>
            <a:ext uri="{FF2B5EF4-FFF2-40B4-BE49-F238E27FC236}">
              <a16:creationId xmlns:a16="http://schemas.microsoft.com/office/drawing/2014/main" xmlns="" id="{00000000-0008-0000-0200-0000E9000000}"/>
            </a:ext>
            <a:ext uri="{147F2762-F138-4A5C-976F-8EAC2B608ADB}">
              <a16:predDERef xmlns:a16="http://schemas.microsoft.com/office/drawing/2014/main" xmlns="" pred="{00000000-0008-0000-0200-0000E8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234" name="Text Box 15">
          <a:extLst>
            <a:ext uri="{FF2B5EF4-FFF2-40B4-BE49-F238E27FC236}">
              <a16:creationId xmlns:a16="http://schemas.microsoft.com/office/drawing/2014/main" xmlns="" id="{00000000-0008-0000-0200-0000EA000000}"/>
            </a:ext>
            <a:ext uri="{147F2762-F138-4A5C-976F-8EAC2B608ADB}">
              <a16:predDERef xmlns:a16="http://schemas.microsoft.com/office/drawing/2014/main" xmlns="" pred="{00000000-0008-0000-0200-0000E900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235" name="Text Box 15">
          <a:extLst>
            <a:ext uri="{FF2B5EF4-FFF2-40B4-BE49-F238E27FC236}">
              <a16:creationId xmlns:a16="http://schemas.microsoft.com/office/drawing/2014/main" xmlns="" id="{00000000-0008-0000-0200-0000EB000000}"/>
            </a:ext>
            <a:ext uri="{147F2762-F138-4A5C-976F-8EAC2B608ADB}">
              <a16:predDERef xmlns:a16="http://schemas.microsoft.com/office/drawing/2014/main" xmlns="" pred="{00000000-0008-0000-0200-0000EA00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236" name="Text Box 16">
          <a:extLst>
            <a:ext uri="{FF2B5EF4-FFF2-40B4-BE49-F238E27FC236}">
              <a16:creationId xmlns:a16="http://schemas.microsoft.com/office/drawing/2014/main" xmlns="" id="{00000000-0008-0000-0200-0000EC000000}"/>
            </a:ext>
            <a:ext uri="{147F2762-F138-4A5C-976F-8EAC2B608ADB}">
              <a16:predDERef xmlns:a16="http://schemas.microsoft.com/office/drawing/2014/main" xmlns="" pred="{00000000-0008-0000-0200-0000EB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237" name="Text Box 17">
          <a:extLst>
            <a:ext uri="{FF2B5EF4-FFF2-40B4-BE49-F238E27FC236}">
              <a16:creationId xmlns:a16="http://schemas.microsoft.com/office/drawing/2014/main" xmlns="" id="{00000000-0008-0000-0200-0000ED000000}"/>
            </a:ext>
            <a:ext uri="{147F2762-F138-4A5C-976F-8EAC2B608ADB}">
              <a16:predDERef xmlns:a16="http://schemas.microsoft.com/office/drawing/2014/main" xmlns="" pred="{00000000-0008-0000-0200-0000EC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238" name="Text Box 18">
          <a:extLst>
            <a:ext uri="{FF2B5EF4-FFF2-40B4-BE49-F238E27FC236}">
              <a16:creationId xmlns:a16="http://schemas.microsoft.com/office/drawing/2014/main" xmlns="" id="{00000000-0008-0000-0200-0000EE000000}"/>
            </a:ext>
            <a:ext uri="{147F2762-F138-4A5C-976F-8EAC2B608ADB}">
              <a16:predDERef xmlns:a16="http://schemas.microsoft.com/office/drawing/2014/main" xmlns="" pred="{00000000-0008-0000-0200-0000ED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239" name="Text Box 19">
          <a:extLst>
            <a:ext uri="{FF2B5EF4-FFF2-40B4-BE49-F238E27FC236}">
              <a16:creationId xmlns:a16="http://schemas.microsoft.com/office/drawing/2014/main" xmlns="" id="{00000000-0008-0000-0200-0000EF000000}"/>
            </a:ext>
            <a:ext uri="{147F2762-F138-4A5C-976F-8EAC2B608ADB}">
              <a16:predDERef xmlns:a16="http://schemas.microsoft.com/office/drawing/2014/main" xmlns="" pred="{00000000-0008-0000-0200-0000EE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240" name="Text Box 15">
          <a:extLst>
            <a:ext uri="{FF2B5EF4-FFF2-40B4-BE49-F238E27FC236}">
              <a16:creationId xmlns:a16="http://schemas.microsoft.com/office/drawing/2014/main" xmlns="" id="{00000000-0008-0000-0200-0000F0000000}"/>
            </a:ext>
            <a:ext uri="{147F2762-F138-4A5C-976F-8EAC2B608ADB}">
              <a16:predDERef xmlns:a16="http://schemas.microsoft.com/office/drawing/2014/main" xmlns="" pred="{00000000-0008-0000-0200-0000EF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241" name="Text Box 16">
          <a:extLst>
            <a:ext uri="{FF2B5EF4-FFF2-40B4-BE49-F238E27FC236}">
              <a16:creationId xmlns:a16="http://schemas.microsoft.com/office/drawing/2014/main" xmlns="" id="{00000000-0008-0000-0200-0000F1000000}"/>
            </a:ext>
            <a:ext uri="{147F2762-F138-4A5C-976F-8EAC2B608ADB}">
              <a16:predDERef xmlns:a16="http://schemas.microsoft.com/office/drawing/2014/main" xmlns="" pred="{00000000-0008-0000-0200-0000F0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242" name="Text Box 17">
          <a:extLst>
            <a:ext uri="{FF2B5EF4-FFF2-40B4-BE49-F238E27FC236}">
              <a16:creationId xmlns:a16="http://schemas.microsoft.com/office/drawing/2014/main" xmlns="" id="{00000000-0008-0000-0200-0000F2000000}"/>
            </a:ext>
            <a:ext uri="{147F2762-F138-4A5C-976F-8EAC2B608ADB}">
              <a16:predDERef xmlns:a16="http://schemas.microsoft.com/office/drawing/2014/main" xmlns="" pred="{00000000-0008-0000-0200-0000F1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243" name="Text Box 18">
          <a:extLst>
            <a:ext uri="{FF2B5EF4-FFF2-40B4-BE49-F238E27FC236}">
              <a16:creationId xmlns:a16="http://schemas.microsoft.com/office/drawing/2014/main" xmlns="" id="{00000000-0008-0000-0200-0000F3000000}"/>
            </a:ext>
            <a:ext uri="{147F2762-F138-4A5C-976F-8EAC2B608ADB}">
              <a16:predDERef xmlns:a16="http://schemas.microsoft.com/office/drawing/2014/main" xmlns="" pred="{00000000-0008-0000-0200-0000F2000000}"/>
            </a:ext>
          </a:extLst>
        </xdr:cNvPr>
        <xdr:cNvSpPr txBox="1">
          <a:spLocks noChangeArrowheads="1"/>
        </xdr:cNvSpPr>
      </xdr:nvSpPr>
      <xdr:spPr bwMode="auto">
        <a:xfrm>
          <a:off x="31365031" y="579040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244" name="Text Box 15">
          <a:extLst>
            <a:ext uri="{FF2B5EF4-FFF2-40B4-BE49-F238E27FC236}">
              <a16:creationId xmlns:a16="http://schemas.microsoft.com/office/drawing/2014/main" xmlns="" id="{00000000-0008-0000-0200-0000F4000000}"/>
            </a:ext>
            <a:ext uri="{147F2762-F138-4A5C-976F-8EAC2B608ADB}">
              <a16:predDERef xmlns:a16="http://schemas.microsoft.com/office/drawing/2014/main" xmlns="" pred="{00000000-0008-0000-0200-0000F3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245" name="Text Box 15">
          <a:extLst>
            <a:ext uri="{FF2B5EF4-FFF2-40B4-BE49-F238E27FC236}">
              <a16:creationId xmlns:a16="http://schemas.microsoft.com/office/drawing/2014/main" xmlns="" id="{00000000-0008-0000-0200-0000F5000000}"/>
            </a:ext>
            <a:ext uri="{147F2762-F138-4A5C-976F-8EAC2B608ADB}">
              <a16:predDERef xmlns:a16="http://schemas.microsoft.com/office/drawing/2014/main" xmlns="" pred="{00000000-0008-0000-0200-0000F400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246" name="Text Box 15">
          <a:extLst>
            <a:ext uri="{FF2B5EF4-FFF2-40B4-BE49-F238E27FC236}">
              <a16:creationId xmlns:a16="http://schemas.microsoft.com/office/drawing/2014/main" xmlns="" id="{00000000-0008-0000-0200-0000F6000000}"/>
            </a:ext>
            <a:ext uri="{147F2762-F138-4A5C-976F-8EAC2B608ADB}">
              <a16:predDERef xmlns:a16="http://schemas.microsoft.com/office/drawing/2014/main" xmlns="" pred="{00000000-0008-0000-0200-0000F500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247" name="Text Box 16">
          <a:extLst>
            <a:ext uri="{FF2B5EF4-FFF2-40B4-BE49-F238E27FC236}">
              <a16:creationId xmlns:a16="http://schemas.microsoft.com/office/drawing/2014/main" xmlns="" id="{00000000-0008-0000-0200-0000F7000000}"/>
            </a:ext>
            <a:ext uri="{147F2762-F138-4A5C-976F-8EAC2B608ADB}">
              <a16:predDERef xmlns:a16="http://schemas.microsoft.com/office/drawing/2014/main" xmlns="" pred="{00000000-0008-0000-0200-0000F6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248" name="Text Box 17">
          <a:extLst>
            <a:ext uri="{FF2B5EF4-FFF2-40B4-BE49-F238E27FC236}">
              <a16:creationId xmlns:a16="http://schemas.microsoft.com/office/drawing/2014/main" xmlns="" id="{00000000-0008-0000-0200-0000F8000000}"/>
            </a:ext>
            <a:ext uri="{147F2762-F138-4A5C-976F-8EAC2B608ADB}">
              <a16:predDERef xmlns:a16="http://schemas.microsoft.com/office/drawing/2014/main" xmlns="" pred="{00000000-0008-0000-0200-0000F7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249" name="Text Box 18">
          <a:extLst>
            <a:ext uri="{FF2B5EF4-FFF2-40B4-BE49-F238E27FC236}">
              <a16:creationId xmlns:a16="http://schemas.microsoft.com/office/drawing/2014/main" xmlns="" id="{00000000-0008-0000-0200-0000F9000000}"/>
            </a:ext>
            <a:ext uri="{147F2762-F138-4A5C-976F-8EAC2B608ADB}">
              <a16:predDERef xmlns:a16="http://schemas.microsoft.com/office/drawing/2014/main" xmlns="" pred="{00000000-0008-0000-0200-0000F8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250" name="Text Box 19">
          <a:extLst>
            <a:ext uri="{FF2B5EF4-FFF2-40B4-BE49-F238E27FC236}">
              <a16:creationId xmlns:a16="http://schemas.microsoft.com/office/drawing/2014/main" xmlns="" id="{00000000-0008-0000-0200-0000FA000000}"/>
            </a:ext>
            <a:ext uri="{147F2762-F138-4A5C-976F-8EAC2B608ADB}">
              <a16:predDERef xmlns:a16="http://schemas.microsoft.com/office/drawing/2014/main" xmlns="" pred="{00000000-0008-0000-0200-0000F9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251" name="Text Box 15">
          <a:extLst>
            <a:ext uri="{FF2B5EF4-FFF2-40B4-BE49-F238E27FC236}">
              <a16:creationId xmlns:a16="http://schemas.microsoft.com/office/drawing/2014/main" xmlns="" id="{00000000-0008-0000-0200-0000FB000000}"/>
            </a:ext>
            <a:ext uri="{147F2762-F138-4A5C-976F-8EAC2B608ADB}">
              <a16:predDERef xmlns:a16="http://schemas.microsoft.com/office/drawing/2014/main" xmlns="" pred="{00000000-0008-0000-0200-0000FA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252" name="Text Box 16">
          <a:extLst>
            <a:ext uri="{FF2B5EF4-FFF2-40B4-BE49-F238E27FC236}">
              <a16:creationId xmlns:a16="http://schemas.microsoft.com/office/drawing/2014/main" xmlns="" id="{00000000-0008-0000-0200-0000FC000000}"/>
            </a:ext>
            <a:ext uri="{147F2762-F138-4A5C-976F-8EAC2B608ADB}">
              <a16:predDERef xmlns:a16="http://schemas.microsoft.com/office/drawing/2014/main" xmlns="" pred="{00000000-0008-0000-0200-0000FB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253" name="Text Box 17">
          <a:extLst>
            <a:ext uri="{FF2B5EF4-FFF2-40B4-BE49-F238E27FC236}">
              <a16:creationId xmlns:a16="http://schemas.microsoft.com/office/drawing/2014/main" xmlns="" id="{00000000-0008-0000-0200-0000FD000000}"/>
            </a:ext>
            <a:ext uri="{147F2762-F138-4A5C-976F-8EAC2B608ADB}">
              <a16:predDERef xmlns:a16="http://schemas.microsoft.com/office/drawing/2014/main" xmlns="" pred="{00000000-0008-0000-0200-0000FC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254" name="Text Box 18">
          <a:extLst>
            <a:ext uri="{FF2B5EF4-FFF2-40B4-BE49-F238E27FC236}">
              <a16:creationId xmlns:a16="http://schemas.microsoft.com/office/drawing/2014/main" xmlns="" id="{00000000-0008-0000-0200-0000FE000000}"/>
            </a:ext>
            <a:ext uri="{147F2762-F138-4A5C-976F-8EAC2B608ADB}">
              <a16:predDERef xmlns:a16="http://schemas.microsoft.com/office/drawing/2014/main" xmlns="" pred="{00000000-0008-0000-0200-0000FD000000}"/>
            </a:ext>
          </a:extLst>
        </xdr:cNvPr>
        <xdr:cNvSpPr txBox="1">
          <a:spLocks noChangeArrowheads="1"/>
        </xdr:cNvSpPr>
      </xdr:nvSpPr>
      <xdr:spPr bwMode="auto">
        <a:xfrm>
          <a:off x="31365031" y="579040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255" name="Text Box 15">
          <a:extLst>
            <a:ext uri="{FF2B5EF4-FFF2-40B4-BE49-F238E27FC236}">
              <a16:creationId xmlns:a16="http://schemas.microsoft.com/office/drawing/2014/main" xmlns="" id="{00000000-0008-0000-0200-0000FF000000}"/>
            </a:ext>
            <a:ext uri="{147F2762-F138-4A5C-976F-8EAC2B608ADB}">
              <a16:predDERef xmlns:a16="http://schemas.microsoft.com/office/drawing/2014/main" xmlns="" pred="{00000000-0008-0000-0200-0000FE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xmlns="" id="{00000000-0008-0000-0200-000000010000}"/>
            </a:ext>
            <a:ext uri="{147F2762-F138-4A5C-976F-8EAC2B608ADB}">
              <a16:predDERef xmlns:a16="http://schemas.microsoft.com/office/drawing/2014/main" xmlns="" pred="{00000000-0008-0000-0200-0000FF00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257" name="Text Box 15">
          <a:extLst>
            <a:ext uri="{FF2B5EF4-FFF2-40B4-BE49-F238E27FC236}">
              <a16:creationId xmlns:a16="http://schemas.microsoft.com/office/drawing/2014/main" xmlns="" id="{00000000-0008-0000-0200-000001010000}"/>
            </a:ext>
            <a:ext uri="{147F2762-F138-4A5C-976F-8EAC2B608ADB}">
              <a16:predDERef xmlns:a16="http://schemas.microsoft.com/office/drawing/2014/main" xmlns="" pred="{00000000-0008-0000-0200-00000001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258" name="Text Box 16">
          <a:extLst>
            <a:ext uri="{FF2B5EF4-FFF2-40B4-BE49-F238E27FC236}">
              <a16:creationId xmlns:a16="http://schemas.microsoft.com/office/drawing/2014/main" xmlns="" id="{00000000-0008-0000-0200-000002010000}"/>
            </a:ext>
            <a:ext uri="{147F2762-F138-4A5C-976F-8EAC2B608ADB}">
              <a16:predDERef xmlns:a16="http://schemas.microsoft.com/office/drawing/2014/main" xmlns="" pred="{00000000-0008-0000-0200-000001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259" name="Text Box 17">
          <a:extLst>
            <a:ext uri="{FF2B5EF4-FFF2-40B4-BE49-F238E27FC236}">
              <a16:creationId xmlns:a16="http://schemas.microsoft.com/office/drawing/2014/main" xmlns="" id="{00000000-0008-0000-0200-000003010000}"/>
            </a:ext>
            <a:ext uri="{147F2762-F138-4A5C-976F-8EAC2B608ADB}">
              <a16:predDERef xmlns:a16="http://schemas.microsoft.com/office/drawing/2014/main" xmlns="" pred="{00000000-0008-0000-0200-000002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260" name="Text Box 18">
          <a:extLst>
            <a:ext uri="{FF2B5EF4-FFF2-40B4-BE49-F238E27FC236}">
              <a16:creationId xmlns:a16="http://schemas.microsoft.com/office/drawing/2014/main" xmlns="" id="{00000000-0008-0000-0200-000004010000}"/>
            </a:ext>
            <a:ext uri="{147F2762-F138-4A5C-976F-8EAC2B608ADB}">
              <a16:predDERef xmlns:a16="http://schemas.microsoft.com/office/drawing/2014/main" xmlns="" pred="{00000000-0008-0000-0200-000003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261" name="Text Box 19">
          <a:extLst>
            <a:ext uri="{FF2B5EF4-FFF2-40B4-BE49-F238E27FC236}">
              <a16:creationId xmlns:a16="http://schemas.microsoft.com/office/drawing/2014/main" xmlns="" id="{00000000-0008-0000-0200-000005010000}"/>
            </a:ext>
            <a:ext uri="{147F2762-F138-4A5C-976F-8EAC2B608ADB}">
              <a16:predDERef xmlns:a16="http://schemas.microsoft.com/office/drawing/2014/main" xmlns="" pred="{00000000-0008-0000-0200-000004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262" name="Text Box 15">
          <a:extLst>
            <a:ext uri="{FF2B5EF4-FFF2-40B4-BE49-F238E27FC236}">
              <a16:creationId xmlns:a16="http://schemas.microsoft.com/office/drawing/2014/main" xmlns="" id="{00000000-0008-0000-0200-000006010000}"/>
            </a:ext>
            <a:ext uri="{147F2762-F138-4A5C-976F-8EAC2B608ADB}">
              <a16:predDERef xmlns:a16="http://schemas.microsoft.com/office/drawing/2014/main" xmlns="" pred="{00000000-0008-0000-0200-000005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263" name="Text Box 16">
          <a:extLst>
            <a:ext uri="{FF2B5EF4-FFF2-40B4-BE49-F238E27FC236}">
              <a16:creationId xmlns:a16="http://schemas.microsoft.com/office/drawing/2014/main" xmlns="" id="{00000000-0008-0000-0200-000007010000}"/>
            </a:ext>
            <a:ext uri="{147F2762-F138-4A5C-976F-8EAC2B608ADB}">
              <a16:predDERef xmlns:a16="http://schemas.microsoft.com/office/drawing/2014/main" xmlns="" pred="{00000000-0008-0000-0200-000006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264" name="Text Box 17">
          <a:extLst>
            <a:ext uri="{FF2B5EF4-FFF2-40B4-BE49-F238E27FC236}">
              <a16:creationId xmlns:a16="http://schemas.microsoft.com/office/drawing/2014/main" xmlns="" id="{00000000-0008-0000-0200-000008010000}"/>
            </a:ext>
            <a:ext uri="{147F2762-F138-4A5C-976F-8EAC2B608ADB}">
              <a16:predDERef xmlns:a16="http://schemas.microsoft.com/office/drawing/2014/main" xmlns="" pred="{00000000-0008-0000-0200-000007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1020762</xdr:colOff>
      <xdr:row>16</xdr:row>
      <xdr:rowOff>0</xdr:rowOff>
    </xdr:from>
    <xdr:ext cx="95250" cy="171450"/>
    <xdr:sp macro="" textlink="">
      <xdr:nvSpPr>
        <xdr:cNvPr id="265" name="Text Box 18">
          <a:extLst>
            <a:ext uri="{FF2B5EF4-FFF2-40B4-BE49-F238E27FC236}">
              <a16:creationId xmlns:a16="http://schemas.microsoft.com/office/drawing/2014/main" xmlns="" id="{00000000-0008-0000-0200-000009010000}"/>
            </a:ext>
            <a:ext uri="{147F2762-F138-4A5C-976F-8EAC2B608ADB}">
              <a16:predDERef xmlns:a16="http://schemas.microsoft.com/office/drawing/2014/main" xmlns="" pred="{00000000-0008-0000-0200-00000801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213632"/>
    <xdr:sp macro="" textlink="">
      <xdr:nvSpPr>
        <xdr:cNvPr id="266" name="Text Box 15">
          <a:extLst>
            <a:ext uri="{FF2B5EF4-FFF2-40B4-BE49-F238E27FC236}">
              <a16:creationId xmlns:a16="http://schemas.microsoft.com/office/drawing/2014/main" xmlns="" id="{00000000-0008-0000-0200-00000A010000}"/>
            </a:ext>
            <a:ext uri="{147F2762-F138-4A5C-976F-8EAC2B608ADB}">
              <a16:predDERef xmlns:a16="http://schemas.microsoft.com/office/drawing/2014/main" xmlns="" pred="{00000000-0008-0000-0200-000009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9525</xdr:colOff>
      <xdr:row>16</xdr:row>
      <xdr:rowOff>0</xdr:rowOff>
    </xdr:from>
    <xdr:ext cx="95250" cy="171450"/>
    <xdr:sp macro="" textlink="">
      <xdr:nvSpPr>
        <xdr:cNvPr id="268" name="Text Box 17">
          <a:extLst>
            <a:ext uri="{FF2B5EF4-FFF2-40B4-BE49-F238E27FC236}">
              <a16:creationId xmlns:a16="http://schemas.microsoft.com/office/drawing/2014/main" xmlns="" id="{00000000-0008-0000-0200-00000C010000}"/>
            </a:ext>
            <a:ext uri="{147F2762-F138-4A5C-976F-8EAC2B608ADB}">
              <a16:predDERef xmlns:a16="http://schemas.microsoft.com/office/drawing/2014/main" xmlns="" pred="{00000000-0008-0000-0200-00000A010000}"/>
            </a:ext>
          </a:extLst>
        </xdr:cNvPr>
        <xdr:cNvSpPr txBox="1">
          <a:spLocks noChangeArrowheads="1"/>
        </xdr:cNvSpPr>
      </xdr:nvSpPr>
      <xdr:spPr bwMode="auto">
        <a:xfrm>
          <a:off x="33632775" y="954881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573088</xdr:colOff>
      <xdr:row>16</xdr:row>
      <xdr:rowOff>0</xdr:rowOff>
    </xdr:from>
    <xdr:ext cx="95250" cy="171450"/>
    <xdr:sp macro="" textlink="">
      <xdr:nvSpPr>
        <xdr:cNvPr id="269" name="Text Box 18">
          <a:extLst>
            <a:ext uri="{FF2B5EF4-FFF2-40B4-BE49-F238E27FC236}">
              <a16:creationId xmlns:a16="http://schemas.microsoft.com/office/drawing/2014/main" xmlns="" id="{00000000-0008-0000-0200-00000D010000}"/>
            </a:ext>
            <a:ext uri="{147F2762-F138-4A5C-976F-8EAC2B608ADB}">
              <a16:predDERef xmlns:a16="http://schemas.microsoft.com/office/drawing/2014/main" xmlns="" pred="{00000000-0008-0000-0200-00000C010000}"/>
            </a:ext>
          </a:extLst>
        </xdr:cNvPr>
        <xdr:cNvSpPr txBox="1">
          <a:spLocks noChangeArrowheads="1"/>
        </xdr:cNvSpPr>
      </xdr:nvSpPr>
      <xdr:spPr bwMode="auto">
        <a:xfrm>
          <a:off x="34196338" y="10152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271" name="Text Box 15">
          <a:extLst>
            <a:ext uri="{FF2B5EF4-FFF2-40B4-BE49-F238E27FC236}">
              <a16:creationId xmlns:a16="http://schemas.microsoft.com/office/drawing/2014/main" xmlns="" id="{00000000-0008-0000-0200-00000F010000}"/>
            </a:ext>
            <a:ext uri="{147F2762-F138-4A5C-976F-8EAC2B608ADB}">
              <a16:predDERef xmlns:a16="http://schemas.microsoft.com/office/drawing/2014/main" xmlns="" pred="{00000000-0008-0000-0200-00000D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213632"/>
    <xdr:sp macro="" textlink="">
      <xdr:nvSpPr>
        <xdr:cNvPr id="275" name="Text Box 15">
          <a:extLst>
            <a:ext uri="{FF2B5EF4-FFF2-40B4-BE49-F238E27FC236}">
              <a16:creationId xmlns:a16="http://schemas.microsoft.com/office/drawing/2014/main" xmlns="" id="{00000000-0008-0000-0200-000013010000}"/>
            </a:ext>
            <a:ext uri="{147F2762-F138-4A5C-976F-8EAC2B608ADB}">
              <a16:predDERef xmlns:a16="http://schemas.microsoft.com/office/drawing/2014/main" xmlns="" pred="{00000000-0008-0000-0200-00000F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276" name="Text Box 15">
          <a:extLst>
            <a:ext uri="{FF2B5EF4-FFF2-40B4-BE49-F238E27FC236}">
              <a16:creationId xmlns:a16="http://schemas.microsoft.com/office/drawing/2014/main" xmlns="" id="{00000000-0008-0000-0200-000014010000}"/>
            </a:ext>
            <a:ext uri="{147F2762-F138-4A5C-976F-8EAC2B608ADB}">
              <a16:predDERef xmlns:a16="http://schemas.microsoft.com/office/drawing/2014/main" xmlns="" pred="{00000000-0008-0000-0200-000013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213632"/>
    <xdr:sp macro="" textlink="">
      <xdr:nvSpPr>
        <xdr:cNvPr id="277" name="Text Box 15">
          <a:extLst>
            <a:ext uri="{FF2B5EF4-FFF2-40B4-BE49-F238E27FC236}">
              <a16:creationId xmlns:a16="http://schemas.microsoft.com/office/drawing/2014/main" xmlns="" id="{00000000-0008-0000-0200-000015010000}"/>
            </a:ext>
            <a:ext uri="{147F2762-F138-4A5C-976F-8EAC2B608ADB}">
              <a16:predDERef xmlns:a16="http://schemas.microsoft.com/office/drawing/2014/main" xmlns="" pred="{00000000-0008-0000-0200-000014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278" name="Text Box 16">
          <a:extLst>
            <a:ext uri="{FF2B5EF4-FFF2-40B4-BE49-F238E27FC236}">
              <a16:creationId xmlns:a16="http://schemas.microsoft.com/office/drawing/2014/main" xmlns="" id="{00000000-0008-0000-0200-000016010000}"/>
            </a:ext>
            <a:ext uri="{147F2762-F138-4A5C-976F-8EAC2B608ADB}">
              <a16:predDERef xmlns:a16="http://schemas.microsoft.com/office/drawing/2014/main" xmlns="" pred="{00000000-0008-0000-0200-000015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279" name="Text Box 17">
          <a:extLst>
            <a:ext uri="{FF2B5EF4-FFF2-40B4-BE49-F238E27FC236}">
              <a16:creationId xmlns:a16="http://schemas.microsoft.com/office/drawing/2014/main" xmlns="" id="{00000000-0008-0000-0200-000017010000}"/>
            </a:ext>
            <a:ext uri="{147F2762-F138-4A5C-976F-8EAC2B608ADB}">
              <a16:predDERef xmlns:a16="http://schemas.microsoft.com/office/drawing/2014/main" xmlns="" pred="{00000000-0008-0000-0200-000016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280" name="Text Box 18">
          <a:extLst>
            <a:ext uri="{FF2B5EF4-FFF2-40B4-BE49-F238E27FC236}">
              <a16:creationId xmlns:a16="http://schemas.microsoft.com/office/drawing/2014/main" xmlns="" id="{00000000-0008-0000-0200-000018010000}"/>
            </a:ext>
            <a:ext uri="{147F2762-F138-4A5C-976F-8EAC2B608ADB}">
              <a16:predDERef xmlns:a16="http://schemas.microsoft.com/office/drawing/2014/main" xmlns="" pred="{00000000-0008-0000-0200-000017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281" name="Text Box 19">
          <a:extLst>
            <a:ext uri="{FF2B5EF4-FFF2-40B4-BE49-F238E27FC236}">
              <a16:creationId xmlns:a16="http://schemas.microsoft.com/office/drawing/2014/main" xmlns="" id="{00000000-0008-0000-0200-000019010000}"/>
            </a:ext>
            <a:ext uri="{147F2762-F138-4A5C-976F-8EAC2B608ADB}">
              <a16:predDERef xmlns:a16="http://schemas.microsoft.com/office/drawing/2014/main" xmlns="" pred="{00000000-0008-0000-0200-000018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282" name="Text Box 15">
          <a:extLst>
            <a:ext uri="{FF2B5EF4-FFF2-40B4-BE49-F238E27FC236}">
              <a16:creationId xmlns:a16="http://schemas.microsoft.com/office/drawing/2014/main" xmlns="" id="{00000000-0008-0000-0200-00001A010000}"/>
            </a:ext>
            <a:ext uri="{147F2762-F138-4A5C-976F-8EAC2B608ADB}">
              <a16:predDERef xmlns:a16="http://schemas.microsoft.com/office/drawing/2014/main" xmlns="" pred="{00000000-0008-0000-0200-000019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283" name="Text Box 16">
          <a:extLst>
            <a:ext uri="{FF2B5EF4-FFF2-40B4-BE49-F238E27FC236}">
              <a16:creationId xmlns:a16="http://schemas.microsoft.com/office/drawing/2014/main" xmlns="" id="{00000000-0008-0000-0200-00001B010000}"/>
            </a:ext>
            <a:ext uri="{147F2762-F138-4A5C-976F-8EAC2B608ADB}">
              <a16:predDERef xmlns:a16="http://schemas.microsoft.com/office/drawing/2014/main" xmlns="" pred="{00000000-0008-0000-0200-00001A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284" name="Text Box 17">
          <a:extLst>
            <a:ext uri="{FF2B5EF4-FFF2-40B4-BE49-F238E27FC236}">
              <a16:creationId xmlns:a16="http://schemas.microsoft.com/office/drawing/2014/main" xmlns="" id="{00000000-0008-0000-0200-00001C010000}"/>
            </a:ext>
            <a:ext uri="{147F2762-F138-4A5C-976F-8EAC2B608ADB}">
              <a16:predDERef xmlns:a16="http://schemas.microsoft.com/office/drawing/2014/main" xmlns="" pred="{00000000-0008-0000-0200-00001B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1020762</xdr:colOff>
      <xdr:row>16</xdr:row>
      <xdr:rowOff>0</xdr:rowOff>
    </xdr:from>
    <xdr:ext cx="95250" cy="171450"/>
    <xdr:sp macro="" textlink="">
      <xdr:nvSpPr>
        <xdr:cNvPr id="285" name="Text Box 18">
          <a:extLst>
            <a:ext uri="{FF2B5EF4-FFF2-40B4-BE49-F238E27FC236}">
              <a16:creationId xmlns:a16="http://schemas.microsoft.com/office/drawing/2014/main" xmlns="" id="{00000000-0008-0000-0200-00001D010000}"/>
            </a:ext>
            <a:ext uri="{147F2762-F138-4A5C-976F-8EAC2B608ADB}">
              <a16:predDERef xmlns:a16="http://schemas.microsoft.com/office/drawing/2014/main" xmlns="" pred="{00000000-0008-0000-0200-00001C010000}"/>
            </a:ext>
          </a:extLst>
        </xdr:cNvPr>
        <xdr:cNvSpPr txBox="1">
          <a:spLocks noChangeArrowheads="1"/>
        </xdr:cNvSpPr>
      </xdr:nvSpPr>
      <xdr:spPr bwMode="auto">
        <a:xfrm>
          <a:off x="31365031" y="775493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213632"/>
    <xdr:sp macro="" textlink="">
      <xdr:nvSpPr>
        <xdr:cNvPr id="286" name="Text Box 15">
          <a:extLst>
            <a:ext uri="{FF2B5EF4-FFF2-40B4-BE49-F238E27FC236}">
              <a16:creationId xmlns:a16="http://schemas.microsoft.com/office/drawing/2014/main" xmlns="" id="{00000000-0008-0000-0200-00001E010000}"/>
            </a:ext>
            <a:ext uri="{147F2762-F138-4A5C-976F-8EAC2B608ADB}">
              <a16:predDERef xmlns:a16="http://schemas.microsoft.com/office/drawing/2014/main" xmlns="" pred="{00000000-0008-0000-0200-00001D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287" name="Text Box 15">
          <a:extLst>
            <a:ext uri="{FF2B5EF4-FFF2-40B4-BE49-F238E27FC236}">
              <a16:creationId xmlns:a16="http://schemas.microsoft.com/office/drawing/2014/main" xmlns="" id="{00000000-0008-0000-0200-00001F010000}"/>
            </a:ext>
            <a:ext uri="{147F2762-F138-4A5C-976F-8EAC2B608ADB}">
              <a16:predDERef xmlns:a16="http://schemas.microsoft.com/office/drawing/2014/main" xmlns="" pred="{00000000-0008-0000-0200-00001E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213632"/>
    <xdr:sp macro="" textlink="">
      <xdr:nvSpPr>
        <xdr:cNvPr id="288" name="Text Box 15">
          <a:extLst>
            <a:ext uri="{FF2B5EF4-FFF2-40B4-BE49-F238E27FC236}">
              <a16:creationId xmlns:a16="http://schemas.microsoft.com/office/drawing/2014/main" xmlns="" id="{00000000-0008-0000-0200-000020010000}"/>
            </a:ext>
            <a:ext uri="{147F2762-F138-4A5C-976F-8EAC2B608ADB}">
              <a16:predDERef xmlns:a16="http://schemas.microsoft.com/office/drawing/2014/main" xmlns="" pred="{00000000-0008-0000-0200-00001F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289" name="Text Box 16">
          <a:extLst>
            <a:ext uri="{FF2B5EF4-FFF2-40B4-BE49-F238E27FC236}">
              <a16:creationId xmlns:a16="http://schemas.microsoft.com/office/drawing/2014/main" xmlns="" id="{00000000-0008-0000-0200-000021010000}"/>
            </a:ext>
            <a:ext uri="{147F2762-F138-4A5C-976F-8EAC2B608ADB}">
              <a16:predDERef xmlns:a16="http://schemas.microsoft.com/office/drawing/2014/main" xmlns="" pred="{00000000-0008-0000-0200-000020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290" name="Text Box 17">
          <a:extLst>
            <a:ext uri="{FF2B5EF4-FFF2-40B4-BE49-F238E27FC236}">
              <a16:creationId xmlns:a16="http://schemas.microsoft.com/office/drawing/2014/main" xmlns="" id="{00000000-0008-0000-0200-000022010000}"/>
            </a:ext>
            <a:ext uri="{147F2762-F138-4A5C-976F-8EAC2B608ADB}">
              <a16:predDERef xmlns:a16="http://schemas.microsoft.com/office/drawing/2014/main" xmlns="" pred="{00000000-0008-0000-0200-000021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291" name="Text Box 18">
          <a:extLst>
            <a:ext uri="{FF2B5EF4-FFF2-40B4-BE49-F238E27FC236}">
              <a16:creationId xmlns:a16="http://schemas.microsoft.com/office/drawing/2014/main" xmlns="" id="{00000000-0008-0000-0200-000023010000}"/>
            </a:ext>
            <a:ext uri="{147F2762-F138-4A5C-976F-8EAC2B608ADB}">
              <a16:predDERef xmlns:a16="http://schemas.microsoft.com/office/drawing/2014/main" xmlns="" pred="{00000000-0008-0000-0200-000022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292" name="Text Box 19">
          <a:extLst>
            <a:ext uri="{FF2B5EF4-FFF2-40B4-BE49-F238E27FC236}">
              <a16:creationId xmlns:a16="http://schemas.microsoft.com/office/drawing/2014/main" xmlns="" id="{00000000-0008-0000-0200-000024010000}"/>
            </a:ext>
            <a:ext uri="{147F2762-F138-4A5C-976F-8EAC2B608ADB}">
              <a16:predDERef xmlns:a16="http://schemas.microsoft.com/office/drawing/2014/main" xmlns="" pred="{00000000-0008-0000-0200-000023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293" name="Text Box 15">
          <a:extLst>
            <a:ext uri="{FF2B5EF4-FFF2-40B4-BE49-F238E27FC236}">
              <a16:creationId xmlns:a16="http://schemas.microsoft.com/office/drawing/2014/main" xmlns="" id="{00000000-0008-0000-0200-000025010000}"/>
            </a:ext>
            <a:ext uri="{147F2762-F138-4A5C-976F-8EAC2B608ADB}">
              <a16:predDERef xmlns:a16="http://schemas.microsoft.com/office/drawing/2014/main" xmlns="" pred="{00000000-0008-0000-0200-000024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294" name="Text Box 16">
          <a:extLst>
            <a:ext uri="{FF2B5EF4-FFF2-40B4-BE49-F238E27FC236}">
              <a16:creationId xmlns:a16="http://schemas.microsoft.com/office/drawing/2014/main" xmlns="" id="{00000000-0008-0000-0200-000026010000}"/>
            </a:ext>
            <a:ext uri="{147F2762-F138-4A5C-976F-8EAC2B608ADB}">
              <a16:predDERef xmlns:a16="http://schemas.microsoft.com/office/drawing/2014/main" xmlns="" pred="{00000000-0008-0000-0200-000025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295" name="Text Box 17">
          <a:extLst>
            <a:ext uri="{FF2B5EF4-FFF2-40B4-BE49-F238E27FC236}">
              <a16:creationId xmlns:a16="http://schemas.microsoft.com/office/drawing/2014/main" xmlns="" id="{00000000-0008-0000-0200-000027010000}"/>
            </a:ext>
            <a:ext uri="{147F2762-F138-4A5C-976F-8EAC2B608ADB}">
              <a16:predDERef xmlns:a16="http://schemas.microsoft.com/office/drawing/2014/main" xmlns="" pred="{00000000-0008-0000-0200-000026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1020762</xdr:colOff>
      <xdr:row>16</xdr:row>
      <xdr:rowOff>0</xdr:rowOff>
    </xdr:from>
    <xdr:ext cx="95250" cy="171450"/>
    <xdr:sp macro="" textlink="">
      <xdr:nvSpPr>
        <xdr:cNvPr id="296" name="Text Box 18">
          <a:extLst>
            <a:ext uri="{FF2B5EF4-FFF2-40B4-BE49-F238E27FC236}">
              <a16:creationId xmlns:a16="http://schemas.microsoft.com/office/drawing/2014/main" xmlns="" id="{00000000-0008-0000-0200-000028010000}"/>
            </a:ext>
            <a:ext uri="{147F2762-F138-4A5C-976F-8EAC2B608ADB}">
              <a16:predDERef xmlns:a16="http://schemas.microsoft.com/office/drawing/2014/main" xmlns="" pred="{00000000-0008-0000-0200-00002701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213632"/>
    <xdr:sp macro="" textlink="">
      <xdr:nvSpPr>
        <xdr:cNvPr id="297" name="Text Box 15">
          <a:extLst>
            <a:ext uri="{FF2B5EF4-FFF2-40B4-BE49-F238E27FC236}">
              <a16:creationId xmlns:a16="http://schemas.microsoft.com/office/drawing/2014/main" xmlns="" id="{00000000-0008-0000-0200-000029010000}"/>
            </a:ext>
            <a:ext uri="{147F2762-F138-4A5C-976F-8EAC2B608ADB}">
              <a16:predDERef xmlns:a16="http://schemas.microsoft.com/office/drawing/2014/main" xmlns="" pred="{00000000-0008-0000-0200-000028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298" name="Text Box 15">
          <a:extLst>
            <a:ext uri="{FF2B5EF4-FFF2-40B4-BE49-F238E27FC236}">
              <a16:creationId xmlns:a16="http://schemas.microsoft.com/office/drawing/2014/main" xmlns="" id="{00000000-0008-0000-0200-00002A010000}"/>
            </a:ext>
            <a:ext uri="{147F2762-F138-4A5C-976F-8EAC2B608ADB}">
              <a16:predDERef xmlns:a16="http://schemas.microsoft.com/office/drawing/2014/main" xmlns="" pred="{00000000-0008-0000-0200-000029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213632"/>
    <xdr:sp macro="" textlink="">
      <xdr:nvSpPr>
        <xdr:cNvPr id="299" name="Text Box 15">
          <a:extLst>
            <a:ext uri="{FF2B5EF4-FFF2-40B4-BE49-F238E27FC236}">
              <a16:creationId xmlns:a16="http://schemas.microsoft.com/office/drawing/2014/main" xmlns="" id="{00000000-0008-0000-0200-00002B010000}"/>
            </a:ext>
            <a:ext uri="{147F2762-F138-4A5C-976F-8EAC2B608ADB}">
              <a16:predDERef xmlns:a16="http://schemas.microsoft.com/office/drawing/2014/main" xmlns="" pred="{00000000-0008-0000-0200-00002A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00" name="Text Box 16">
          <a:extLst>
            <a:ext uri="{FF2B5EF4-FFF2-40B4-BE49-F238E27FC236}">
              <a16:creationId xmlns:a16="http://schemas.microsoft.com/office/drawing/2014/main" xmlns="" id="{00000000-0008-0000-0200-00002C010000}"/>
            </a:ext>
            <a:ext uri="{147F2762-F138-4A5C-976F-8EAC2B608ADB}">
              <a16:predDERef xmlns:a16="http://schemas.microsoft.com/office/drawing/2014/main" xmlns="" pred="{00000000-0008-0000-0200-00002B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01" name="Text Box 17">
          <a:extLst>
            <a:ext uri="{FF2B5EF4-FFF2-40B4-BE49-F238E27FC236}">
              <a16:creationId xmlns:a16="http://schemas.microsoft.com/office/drawing/2014/main" xmlns="" id="{00000000-0008-0000-0200-00002D010000}"/>
            </a:ext>
            <a:ext uri="{147F2762-F138-4A5C-976F-8EAC2B608ADB}">
              <a16:predDERef xmlns:a16="http://schemas.microsoft.com/office/drawing/2014/main" xmlns="" pred="{00000000-0008-0000-0200-00002C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02" name="Text Box 18">
          <a:extLst>
            <a:ext uri="{FF2B5EF4-FFF2-40B4-BE49-F238E27FC236}">
              <a16:creationId xmlns:a16="http://schemas.microsoft.com/office/drawing/2014/main" xmlns="" id="{00000000-0008-0000-0200-00002E010000}"/>
            </a:ext>
            <a:ext uri="{147F2762-F138-4A5C-976F-8EAC2B608ADB}">
              <a16:predDERef xmlns:a16="http://schemas.microsoft.com/office/drawing/2014/main" xmlns="" pred="{00000000-0008-0000-0200-00002D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03" name="Text Box 19">
          <a:extLst>
            <a:ext uri="{FF2B5EF4-FFF2-40B4-BE49-F238E27FC236}">
              <a16:creationId xmlns:a16="http://schemas.microsoft.com/office/drawing/2014/main" xmlns="" id="{00000000-0008-0000-0200-00002F010000}"/>
            </a:ext>
            <a:ext uri="{147F2762-F138-4A5C-976F-8EAC2B608ADB}">
              <a16:predDERef xmlns:a16="http://schemas.microsoft.com/office/drawing/2014/main" xmlns="" pred="{00000000-0008-0000-0200-00002E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04" name="Text Box 16">
          <a:extLst>
            <a:ext uri="{FF2B5EF4-FFF2-40B4-BE49-F238E27FC236}">
              <a16:creationId xmlns:a16="http://schemas.microsoft.com/office/drawing/2014/main" xmlns="" id="{00000000-0008-0000-0200-000030010000}"/>
            </a:ext>
            <a:ext uri="{147F2762-F138-4A5C-976F-8EAC2B608ADB}">
              <a16:predDERef xmlns:a16="http://schemas.microsoft.com/office/drawing/2014/main" xmlns="" pred="{00000000-0008-0000-0200-00002F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05" name="Text Box 17">
          <a:extLst>
            <a:ext uri="{FF2B5EF4-FFF2-40B4-BE49-F238E27FC236}">
              <a16:creationId xmlns:a16="http://schemas.microsoft.com/office/drawing/2014/main" xmlns="" id="{00000000-0008-0000-0200-000031010000}"/>
            </a:ext>
            <a:ext uri="{147F2762-F138-4A5C-976F-8EAC2B608ADB}">
              <a16:predDERef xmlns:a16="http://schemas.microsoft.com/office/drawing/2014/main" xmlns="" pred="{00000000-0008-0000-0200-000030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1020762</xdr:colOff>
      <xdr:row>16</xdr:row>
      <xdr:rowOff>0</xdr:rowOff>
    </xdr:from>
    <xdr:ext cx="95250" cy="171450"/>
    <xdr:sp macro="" textlink="">
      <xdr:nvSpPr>
        <xdr:cNvPr id="306" name="Text Box 18">
          <a:extLst>
            <a:ext uri="{FF2B5EF4-FFF2-40B4-BE49-F238E27FC236}">
              <a16:creationId xmlns:a16="http://schemas.microsoft.com/office/drawing/2014/main" xmlns="" id="{00000000-0008-0000-0200-000032010000}"/>
            </a:ext>
            <a:ext uri="{147F2762-F138-4A5C-976F-8EAC2B608ADB}">
              <a16:predDERef xmlns:a16="http://schemas.microsoft.com/office/drawing/2014/main" xmlns="" pred="{00000000-0008-0000-0200-000031010000}"/>
            </a:ext>
          </a:extLst>
        </xdr:cNvPr>
        <xdr:cNvSpPr txBox="1">
          <a:spLocks noChangeArrowheads="1"/>
        </xdr:cNvSpPr>
      </xdr:nvSpPr>
      <xdr:spPr bwMode="auto">
        <a:xfrm>
          <a:off x="31365031" y="861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307" name="Text Box 15">
          <a:extLst>
            <a:ext uri="{FF2B5EF4-FFF2-40B4-BE49-F238E27FC236}">
              <a16:creationId xmlns:a16="http://schemas.microsoft.com/office/drawing/2014/main" xmlns="" id="{00000000-0008-0000-0200-000033010000}"/>
            </a:ext>
            <a:ext uri="{147F2762-F138-4A5C-976F-8EAC2B608ADB}">
              <a16:predDERef xmlns:a16="http://schemas.microsoft.com/office/drawing/2014/main" xmlns="" pred="{00000000-0008-0000-0200-000032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213632"/>
    <xdr:sp macro="" textlink="">
      <xdr:nvSpPr>
        <xdr:cNvPr id="308" name="Text Box 15">
          <a:extLst>
            <a:ext uri="{FF2B5EF4-FFF2-40B4-BE49-F238E27FC236}">
              <a16:creationId xmlns:a16="http://schemas.microsoft.com/office/drawing/2014/main" xmlns="" id="{00000000-0008-0000-0200-000034010000}"/>
            </a:ext>
            <a:ext uri="{147F2762-F138-4A5C-976F-8EAC2B608ADB}">
              <a16:predDERef xmlns:a16="http://schemas.microsoft.com/office/drawing/2014/main" xmlns="" pred="{00000000-0008-0000-0200-000033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09" name="Text Box 16">
          <a:extLst>
            <a:ext uri="{FF2B5EF4-FFF2-40B4-BE49-F238E27FC236}">
              <a16:creationId xmlns:a16="http://schemas.microsoft.com/office/drawing/2014/main" xmlns="" id="{00000000-0008-0000-0200-000035010000}"/>
            </a:ext>
            <a:ext uri="{147F2762-F138-4A5C-976F-8EAC2B608ADB}">
              <a16:predDERef xmlns:a16="http://schemas.microsoft.com/office/drawing/2014/main" xmlns="" pred="{00000000-0008-0000-0200-000034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10" name="Text Box 17">
          <a:extLst>
            <a:ext uri="{FF2B5EF4-FFF2-40B4-BE49-F238E27FC236}">
              <a16:creationId xmlns:a16="http://schemas.microsoft.com/office/drawing/2014/main" xmlns="" id="{00000000-0008-0000-0200-000036010000}"/>
            </a:ext>
            <a:ext uri="{147F2762-F138-4A5C-976F-8EAC2B608ADB}">
              <a16:predDERef xmlns:a16="http://schemas.microsoft.com/office/drawing/2014/main" xmlns="" pred="{00000000-0008-0000-0200-000035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11" name="Text Box 18">
          <a:extLst>
            <a:ext uri="{FF2B5EF4-FFF2-40B4-BE49-F238E27FC236}">
              <a16:creationId xmlns:a16="http://schemas.microsoft.com/office/drawing/2014/main" xmlns="" id="{00000000-0008-0000-0200-000037010000}"/>
            </a:ext>
            <a:ext uri="{147F2762-F138-4A5C-976F-8EAC2B608ADB}">
              <a16:predDERef xmlns:a16="http://schemas.microsoft.com/office/drawing/2014/main" xmlns="" pred="{00000000-0008-0000-0200-000036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12" name="Text Box 19">
          <a:extLst>
            <a:ext uri="{FF2B5EF4-FFF2-40B4-BE49-F238E27FC236}">
              <a16:creationId xmlns:a16="http://schemas.microsoft.com/office/drawing/2014/main" xmlns="" id="{00000000-0008-0000-0200-000038010000}"/>
            </a:ext>
            <a:ext uri="{147F2762-F138-4A5C-976F-8EAC2B608ADB}">
              <a16:predDERef xmlns:a16="http://schemas.microsoft.com/office/drawing/2014/main" xmlns="" pred="{00000000-0008-0000-0200-000037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13" name="Text Box 16">
          <a:extLst>
            <a:ext uri="{FF2B5EF4-FFF2-40B4-BE49-F238E27FC236}">
              <a16:creationId xmlns:a16="http://schemas.microsoft.com/office/drawing/2014/main" xmlns="" id="{00000000-0008-0000-0200-000039010000}"/>
            </a:ext>
            <a:ext uri="{147F2762-F138-4A5C-976F-8EAC2B608ADB}">
              <a16:predDERef xmlns:a16="http://schemas.microsoft.com/office/drawing/2014/main" xmlns="" pred="{00000000-0008-0000-0200-000038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14" name="Text Box 17">
          <a:extLst>
            <a:ext uri="{FF2B5EF4-FFF2-40B4-BE49-F238E27FC236}">
              <a16:creationId xmlns:a16="http://schemas.microsoft.com/office/drawing/2014/main" xmlns="" id="{00000000-0008-0000-0200-00003A010000}"/>
            </a:ext>
            <a:ext uri="{147F2762-F138-4A5C-976F-8EAC2B608ADB}">
              <a16:predDERef xmlns:a16="http://schemas.microsoft.com/office/drawing/2014/main" xmlns="" pred="{00000000-0008-0000-0200-000039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315" name="Text Box 18">
          <a:extLst>
            <a:ext uri="{FF2B5EF4-FFF2-40B4-BE49-F238E27FC236}">
              <a16:creationId xmlns:a16="http://schemas.microsoft.com/office/drawing/2014/main" xmlns="" id="{00000000-0008-0000-0200-00003B010000}"/>
            </a:ext>
            <a:ext uri="{147F2762-F138-4A5C-976F-8EAC2B608ADB}">
              <a16:predDERef xmlns:a16="http://schemas.microsoft.com/office/drawing/2014/main" xmlns="" pred="{00000000-0008-0000-0200-00003A01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316" name="Text Box 15">
          <a:extLst>
            <a:ext uri="{FF2B5EF4-FFF2-40B4-BE49-F238E27FC236}">
              <a16:creationId xmlns:a16="http://schemas.microsoft.com/office/drawing/2014/main" xmlns="" id="{00000000-0008-0000-0200-00003C010000}"/>
            </a:ext>
            <a:ext uri="{147F2762-F138-4A5C-976F-8EAC2B608ADB}">
              <a16:predDERef xmlns:a16="http://schemas.microsoft.com/office/drawing/2014/main" xmlns="" pred="{00000000-0008-0000-0200-00003B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317" name="Text Box 15">
          <a:extLst>
            <a:ext uri="{FF2B5EF4-FFF2-40B4-BE49-F238E27FC236}">
              <a16:creationId xmlns:a16="http://schemas.microsoft.com/office/drawing/2014/main" xmlns="" id="{00000000-0008-0000-0200-00003D010000}"/>
            </a:ext>
            <a:ext uri="{147F2762-F138-4A5C-976F-8EAC2B608ADB}">
              <a16:predDERef xmlns:a16="http://schemas.microsoft.com/office/drawing/2014/main" xmlns="" pred="{00000000-0008-0000-0200-00003C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318" name="Text Box 15">
          <a:extLst>
            <a:ext uri="{FF2B5EF4-FFF2-40B4-BE49-F238E27FC236}">
              <a16:creationId xmlns:a16="http://schemas.microsoft.com/office/drawing/2014/main" xmlns="" id="{00000000-0008-0000-0200-00003E010000}"/>
            </a:ext>
            <a:ext uri="{147F2762-F138-4A5C-976F-8EAC2B608ADB}">
              <a16:predDERef xmlns:a16="http://schemas.microsoft.com/office/drawing/2014/main" xmlns="" pred="{00000000-0008-0000-0200-00003D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319" name="Text Box 15">
          <a:extLst>
            <a:ext uri="{FF2B5EF4-FFF2-40B4-BE49-F238E27FC236}">
              <a16:creationId xmlns:a16="http://schemas.microsoft.com/office/drawing/2014/main" xmlns="" id="{00000000-0008-0000-0200-00003F010000}"/>
            </a:ext>
            <a:ext uri="{147F2762-F138-4A5C-976F-8EAC2B608ADB}">
              <a16:predDERef xmlns:a16="http://schemas.microsoft.com/office/drawing/2014/main" xmlns="" pred="{00000000-0008-0000-0200-00003E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20" name="Text Box 16">
          <a:extLst>
            <a:ext uri="{FF2B5EF4-FFF2-40B4-BE49-F238E27FC236}">
              <a16:creationId xmlns:a16="http://schemas.microsoft.com/office/drawing/2014/main" xmlns="" id="{00000000-0008-0000-0200-000040010000}"/>
            </a:ext>
            <a:ext uri="{147F2762-F138-4A5C-976F-8EAC2B608ADB}">
              <a16:predDERef xmlns:a16="http://schemas.microsoft.com/office/drawing/2014/main" xmlns="" pred="{00000000-0008-0000-0200-00003F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21" name="Text Box 17">
          <a:extLst>
            <a:ext uri="{FF2B5EF4-FFF2-40B4-BE49-F238E27FC236}">
              <a16:creationId xmlns:a16="http://schemas.microsoft.com/office/drawing/2014/main" xmlns="" id="{00000000-0008-0000-0200-000041010000}"/>
            </a:ext>
            <a:ext uri="{147F2762-F138-4A5C-976F-8EAC2B608ADB}">
              <a16:predDERef xmlns:a16="http://schemas.microsoft.com/office/drawing/2014/main" xmlns="" pred="{00000000-0008-0000-0200-000040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22" name="Text Box 18">
          <a:extLst>
            <a:ext uri="{FF2B5EF4-FFF2-40B4-BE49-F238E27FC236}">
              <a16:creationId xmlns:a16="http://schemas.microsoft.com/office/drawing/2014/main" xmlns="" id="{00000000-0008-0000-0200-000042010000}"/>
            </a:ext>
            <a:ext uri="{147F2762-F138-4A5C-976F-8EAC2B608ADB}">
              <a16:predDERef xmlns:a16="http://schemas.microsoft.com/office/drawing/2014/main" xmlns="" pred="{00000000-0008-0000-0200-000041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23" name="Text Box 19">
          <a:extLst>
            <a:ext uri="{FF2B5EF4-FFF2-40B4-BE49-F238E27FC236}">
              <a16:creationId xmlns:a16="http://schemas.microsoft.com/office/drawing/2014/main" xmlns="" id="{00000000-0008-0000-0200-000043010000}"/>
            </a:ext>
            <a:ext uri="{147F2762-F138-4A5C-976F-8EAC2B608ADB}">
              <a16:predDERef xmlns:a16="http://schemas.microsoft.com/office/drawing/2014/main" xmlns="" pred="{00000000-0008-0000-0200-000042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24" name="Text Box 16">
          <a:extLst>
            <a:ext uri="{FF2B5EF4-FFF2-40B4-BE49-F238E27FC236}">
              <a16:creationId xmlns:a16="http://schemas.microsoft.com/office/drawing/2014/main" xmlns="" id="{00000000-0008-0000-0200-000044010000}"/>
            </a:ext>
            <a:ext uri="{147F2762-F138-4A5C-976F-8EAC2B608ADB}">
              <a16:predDERef xmlns:a16="http://schemas.microsoft.com/office/drawing/2014/main" xmlns="" pred="{00000000-0008-0000-0200-000043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25" name="Text Box 17">
          <a:extLst>
            <a:ext uri="{FF2B5EF4-FFF2-40B4-BE49-F238E27FC236}">
              <a16:creationId xmlns:a16="http://schemas.microsoft.com/office/drawing/2014/main" xmlns="" id="{00000000-0008-0000-0200-000045010000}"/>
            </a:ext>
            <a:ext uri="{147F2762-F138-4A5C-976F-8EAC2B608ADB}">
              <a16:predDERef xmlns:a16="http://schemas.microsoft.com/office/drawing/2014/main" xmlns="" pred="{00000000-0008-0000-0200-000044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326" name="Text Box 18">
          <a:extLst>
            <a:ext uri="{FF2B5EF4-FFF2-40B4-BE49-F238E27FC236}">
              <a16:creationId xmlns:a16="http://schemas.microsoft.com/office/drawing/2014/main" xmlns="" id="{00000000-0008-0000-0200-000046010000}"/>
            </a:ext>
            <a:ext uri="{147F2762-F138-4A5C-976F-8EAC2B608ADB}">
              <a16:predDERef xmlns:a16="http://schemas.microsoft.com/office/drawing/2014/main" xmlns="" pred="{00000000-0008-0000-0200-00004501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327" name="Text Box 15">
          <a:extLst>
            <a:ext uri="{FF2B5EF4-FFF2-40B4-BE49-F238E27FC236}">
              <a16:creationId xmlns:a16="http://schemas.microsoft.com/office/drawing/2014/main" xmlns="" id="{00000000-0008-0000-0200-000047010000}"/>
            </a:ext>
            <a:ext uri="{147F2762-F138-4A5C-976F-8EAC2B608ADB}">
              <a16:predDERef xmlns:a16="http://schemas.microsoft.com/office/drawing/2014/main" xmlns="" pred="{00000000-0008-0000-0200-000046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328" name="Text Box 15">
          <a:extLst>
            <a:ext uri="{FF2B5EF4-FFF2-40B4-BE49-F238E27FC236}">
              <a16:creationId xmlns:a16="http://schemas.microsoft.com/office/drawing/2014/main" xmlns="" id="{00000000-0008-0000-0200-000048010000}"/>
            </a:ext>
            <a:ext uri="{147F2762-F138-4A5C-976F-8EAC2B608ADB}">
              <a16:predDERef xmlns:a16="http://schemas.microsoft.com/office/drawing/2014/main" xmlns="" pred="{00000000-0008-0000-0200-000047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29" name="Text Box 16">
          <a:extLst>
            <a:ext uri="{FF2B5EF4-FFF2-40B4-BE49-F238E27FC236}">
              <a16:creationId xmlns:a16="http://schemas.microsoft.com/office/drawing/2014/main" xmlns="" id="{00000000-0008-0000-0200-000049010000}"/>
            </a:ext>
            <a:ext uri="{147F2762-F138-4A5C-976F-8EAC2B608ADB}">
              <a16:predDERef xmlns:a16="http://schemas.microsoft.com/office/drawing/2014/main" xmlns="" pred="{00000000-0008-0000-0200-000048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30" name="Text Box 17">
          <a:extLst>
            <a:ext uri="{FF2B5EF4-FFF2-40B4-BE49-F238E27FC236}">
              <a16:creationId xmlns:a16="http://schemas.microsoft.com/office/drawing/2014/main" xmlns="" id="{00000000-0008-0000-0200-00004A010000}"/>
            </a:ext>
            <a:ext uri="{147F2762-F138-4A5C-976F-8EAC2B608ADB}">
              <a16:predDERef xmlns:a16="http://schemas.microsoft.com/office/drawing/2014/main" xmlns="" pred="{00000000-0008-0000-0200-000049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31" name="Text Box 18">
          <a:extLst>
            <a:ext uri="{FF2B5EF4-FFF2-40B4-BE49-F238E27FC236}">
              <a16:creationId xmlns:a16="http://schemas.microsoft.com/office/drawing/2014/main" xmlns="" id="{00000000-0008-0000-0200-00004B010000}"/>
            </a:ext>
            <a:ext uri="{147F2762-F138-4A5C-976F-8EAC2B608ADB}">
              <a16:predDERef xmlns:a16="http://schemas.microsoft.com/office/drawing/2014/main" xmlns="" pred="{00000000-0008-0000-0200-00004A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32" name="Text Box 19">
          <a:extLst>
            <a:ext uri="{FF2B5EF4-FFF2-40B4-BE49-F238E27FC236}">
              <a16:creationId xmlns:a16="http://schemas.microsoft.com/office/drawing/2014/main" xmlns="" id="{00000000-0008-0000-0200-00004C010000}"/>
            </a:ext>
            <a:ext uri="{147F2762-F138-4A5C-976F-8EAC2B608ADB}">
              <a16:predDERef xmlns:a16="http://schemas.microsoft.com/office/drawing/2014/main" xmlns="" pred="{00000000-0008-0000-0200-00004B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33" name="Text Box 16">
          <a:extLst>
            <a:ext uri="{FF2B5EF4-FFF2-40B4-BE49-F238E27FC236}">
              <a16:creationId xmlns:a16="http://schemas.microsoft.com/office/drawing/2014/main" xmlns="" id="{00000000-0008-0000-0200-00004D010000}"/>
            </a:ext>
            <a:ext uri="{147F2762-F138-4A5C-976F-8EAC2B608ADB}">
              <a16:predDERef xmlns:a16="http://schemas.microsoft.com/office/drawing/2014/main" xmlns="" pred="{00000000-0008-0000-0200-00004C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34" name="Text Box 17">
          <a:extLst>
            <a:ext uri="{FF2B5EF4-FFF2-40B4-BE49-F238E27FC236}">
              <a16:creationId xmlns:a16="http://schemas.microsoft.com/office/drawing/2014/main" xmlns="" id="{00000000-0008-0000-0200-00004E010000}"/>
            </a:ext>
            <a:ext uri="{147F2762-F138-4A5C-976F-8EAC2B608ADB}">
              <a16:predDERef xmlns:a16="http://schemas.microsoft.com/office/drawing/2014/main" xmlns="" pred="{00000000-0008-0000-0200-00004D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335" name="Text Box 18">
          <a:extLst>
            <a:ext uri="{FF2B5EF4-FFF2-40B4-BE49-F238E27FC236}">
              <a16:creationId xmlns:a16="http://schemas.microsoft.com/office/drawing/2014/main" xmlns="" id="{00000000-0008-0000-0200-00004F010000}"/>
            </a:ext>
            <a:ext uri="{147F2762-F138-4A5C-976F-8EAC2B608ADB}">
              <a16:predDERef xmlns:a16="http://schemas.microsoft.com/office/drawing/2014/main" xmlns="" pred="{00000000-0008-0000-0200-00004E01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336" name="Text Box 15">
          <a:extLst>
            <a:ext uri="{FF2B5EF4-FFF2-40B4-BE49-F238E27FC236}">
              <a16:creationId xmlns:a16="http://schemas.microsoft.com/office/drawing/2014/main" xmlns="" id="{00000000-0008-0000-0200-000050010000}"/>
            </a:ext>
            <a:ext uri="{147F2762-F138-4A5C-976F-8EAC2B608ADB}">
              <a16:predDERef xmlns:a16="http://schemas.microsoft.com/office/drawing/2014/main" xmlns="" pred="{00000000-0008-0000-0200-00004F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337" name="Text Box 15">
          <a:extLst>
            <a:ext uri="{FF2B5EF4-FFF2-40B4-BE49-F238E27FC236}">
              <a16:creationId xmlns:a16="http://schemas.microsoft.com/office/drawing/2014/main" xmlns="" id="{00000000-0008-0000-0200-000051010000}"/>
            </a:ext>
            <a:ext uri="{147F2762-F138-4A5C-976F-8EAC2B608ADB}">
              <a16:predDERef xmlns:a16="http://schemas.microsoft.com/office/drawing/2014/main" xmlns="" pred="{00000000-0008-0000-0200-000050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338" name="Text Box 15">
          <a:extLst>
            <a:ext uri="{FF2B5EF4-FFF2-40B4-BE49-F238E27FC236}">
              <a16:creationId xmlns:a16="http://schemas.microsoft.com/office/drawing/2014/main" xmlns="" id="{00000000-0008-0000-0200-000052010000}"/>
            </a:ext>
            <a:ext uri="{147F2762-F138-4A5C-976F-8EAC2B608ADB}">
              <a16:predDERef xmlns:a16="http://schemas.microsoft.com/office/drawing/2014/main" xmlns="" pred="{00000000-0008-0000-0200-000051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339" name="Text Box 15">
          <a:extLst>
            <a:ext uri="{FF2B5EF4-FFF2-40B4-BE49-F238E27FC236}">
              <a16:creationId xmlns:a16="http://schemas.microsoft.com/office/drawing/2014/main" xmlns="" id="{00000000-0008-0000-0200-000053010000}"/>
            </a:ext>
            <a:ext uri="{147F2762-F138-4A5C-976F-8EAC2B608ADB}">
              <a16:predDERef xmlns:a16="http://schemas.microsoft.com/office/drawing/2014/main" xmlns="" pred="{00000000-0008-0000-0200-000052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40" name="Text Box 16">
          <a:extLst>
            <a:ext uri="{FF2B5EF4-FFF2-40B4-BE49-F238E27FC236}">
              <a16:creationId xmlns:a16="http://schemas.microsoft.com/office/drawing/2014/main" xmlns="" id="{00000000-0008-0000-0200-000054010000}"/>
            </a:ext>
            <a:ext uri="{147F2762-F138-4A5C-976F-8EAC2B608ADB}">
              <a16:predDERef xmlns:a16="http://schemas.microsoft.com/office/drawing/2014/main" xmlns="" pred="{00000000-0008-0000-0200-000053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41" name="Text Box 17">
          <a:extLst>
            <a:ext uri="{FF2B5EF4-FFF2-40B4-BE49-F238E27FC236}">
              <a16:creationId xmlns:a16="http://schemas.microsoft.com/office/drawing/2014/main" xmlns="" id="{00000000-0008-0000-0200-000055010000}"/>
            </a:ext>
            <a:ext uri="{147F2762-F138-4A5C-976F-8EAC2B608ADB}">
              <a16:predDERef xmlns:a16="http://schemas.microsoft.com/office/drawing/2014/main" xmlns="" pred="{00000000-0008-0000-0200-000054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42" name="Text Box 18">
          <a:extLst>
            <a:ext uri="{FF2B5EF4-FFF2-40B4-BE49-F238E27FC236}">
              <a16:creationId xmlns:a16="http://schemas.microsoft.com/office/drawing/2014/main" xmlns="" id="{00000000-0008-0000-0200-000056010000}"/>
            </a:ext>
            <a:ext uri="{147F2762-F138-4A5C-976F-8EAC2B608ADB}">
              <a16:predDERef xmlns:a16="http://schemas.microsoft.com/office/drawing/2014/main" xmlns="" pred="{00000000-0008-0000-0200-000055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43" name="Text Box 19">
          <a:extLst>
            <a:ext uri="{FF2B5EF4-FFF2-40B4-BE49-F238E27FC236}">
              <a16:creationId xmlns:a16="http://schemas.microsoft.com/office/drawing/2014/main" xmlns="" id="{00000000-0008-0000-0200-000057010000}"/>
            </a:ext>
            <a:ext uri="{147F2762-F138-4A5C-976F-8EAC2B608ADB}">
              <a16:predDERef xmlns:a16="http://schemas.microsoft.com/office/drawing/2014/main" xmlns="" pred="{00000000-0008-0000-0200-000056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44" name="Text Box 16">
          <a:extLst>
            <a:ext uri="{FF2B5EF4-FFF2-40B4-BE49-F238E27FC236}">
              <a16:creationId xmlns:a16="http://schemas.microsoft.com/office/drawing/2014/main" xmlns="" id="{00000000-0008-0000-0200-000058010000}"/>
            </a:ext>
            <a:ext uri="{147F2762-F138-4A5C-976F-8EAC2B608ADB}">
              <a16:predDERef xmlns:a16="http://schemas.microsoft.com/office/drawing/2014/main" xmlns="" pred="{00000000-0008-0000-0200-000057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45" name="Text Box 17">
          <a:extLst>
            <a:ext uri="{FF2B5EF4-FFF2-40B4-BE49-F238E27FC236}">
              <a16:creationId xmlns:a16="http://schemas.microsoft.com/office/drawing/2014/main" xmlns="" id="{00000000-0008-0000-0200-000059010000}"/>
            </a:ext>
            <a:ext uri="{147F2762-F138-4A5C-976F-8EAC2B608ADB}">
              <a16:predDERef xmlns:a16="http://schemas.microsoft.com/office/drawing/2014/main" xmlns="" pred="{00000000-0008-0000-0200-000058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346" name="Text Box 18">
          <a:extLst>
            <a:ext uri="{FF2B5EF4-FFF2-40B4-BE49-F238E27FC236}">
              <a16:creationId xmlns:a16="http://schemas.microsoft.com/office/drawing/2014/main" xmlns="" id="{00000000-0008-0000-0200-00005A010000}"/>
            </a:ext>
            <a:ext uri="{147F2762-F138-4A5C-976F-8EAC2B608ADB}">
              <a16:predDERef xmlns:a16="http://schemas.microsoft.com/office/drawing/2014/main" xmlns="" pred="{00000000-0008-0000-0200-00005901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347" name="Text Box 15">
          <a:extLst>
            <a:ext uri="{FF2B5EF4-FFF2-40B4-BE49-F238E27FC236}">
              <a16:creationId xmlns:a16="http://schemas.microsoft.com/office/drawing/2014/main" xmlns="" id="{00000000-0008-0000-0200-00005B010000}"/>
            </a:ext>
            <a:ext uri="{147F2762-F138-4A5C-976F-8EAC2B608ADB}">
              <a16:predDERef xmlns:a16="http://schemas.microsoft.com/office/drawing/2014/main" xmlns="" pred="{00000000-0008-0000-0200-00005A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348" name="Text Box 15">
          <a:extLst>
            <a:ext uri="{FF2B5EF4-FFF2-40B4-BE49-F238E27FC236}">
              <a16:creationId xmlns:a16="http://schemas.microsoft.com/office/drawing/2014/main" xmlns="" id="{00000000-0008-0000-0200-00005C010000}"/>
            </a:ext>
            <a:ext uri="{147F2762-F138-4A5C-976F-8EAC2B608ADB}">
              <a16:predDERef xmlns:a16="http://schemas.microsoft.com/office/drawing/2014/main" xmlns="" pred="{00000000-0008-0000-0200-00005B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49" name="Text Box 16">
          <a:extLst>
            <a:ext uri="{FF2B5EF4-FFF2-40B4-BE49-F238E27FC236}">
              <a16:creationId xmlns:a16="http://schemas.microsoft.com/office/drawing/2014/main" xmlns="" id="{00000000-0008-0000-0200-00005D010000}"/>
            </a:ext>
            <a:ext uri="{147F2762-F138-4A5C-976F-8EAC2B608ADB}">
              <a16:predDERef xmlns:a16="http://schemas.microsoft.com/office/drawing/2014/main" xmlns="" pred="{00000000-0008-0000-0200-00005C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50" name="Text Box 17">
          <a:extLst>
            <a:ext uri="{FF2B5EF4-FFF2-40B4-BE49-F238E27FC236}">
              <a16:creationId xmlns:a16="http://schemas.microsoft.com/office/drawing/2014/main" xmlns="" id="{00000000-0008-0000-0200-00005E010000}"/>
            </a:ext>
            <a:ext uri="{147F2762-F138-4A5C-976F-8EAC2B608ADB}">
              <a16:predDERef xmlns:a16="http://schemas.microsoft.com/office/drawing/2014/main" xmlns="" pred="{00000000-0008-0000-0200-00005D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51" name="Text Box 18">
          <a:extLst>
            <a:ext uri="{FF2B5EF4-FFF2-40B4-BE49-F238E27FC236}">
              <a16:creationId xmlns:a16="http://schemas.microsoft.com/office/drawing/2014/main" xmlns="" id="{00000000-0008-0000-0200-00005F010000}"/>
            </a:ext>
            <a:ext uri="{147F2762-F138-4A5C-976F-8EAC2B608ADB}">
              <a16:predDERef xmlns:a16="http://schemas.microsoft.com/office/drawing/2014/main" xmlns="" pred="{00000000-0008-0000-0200-00005E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52" name="Text Box 19">
          <a:extLst>
            <a:ext uri="{FF2B5EF4-FFF2-40B4-BE49-F238E27FC236}">
              <a16:creationId xmlns:a16="http://schemas.microsoft.com/office/drawing/2014/main" xmlns="" id="{00000000-0008-0000-0200-000060010000}"/>
            </a:ext>
            <a:ext uri="{147F2762-F138-4A5C-976F-8EAC2B608ADB}">
              <a16:predDERef xmlns:a16="http://schemas.microsoft.com/office/drawing/2014/main" xmlns="" pred="{00000000-0008-0000-0200-00005F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53" name="Text Box 16">
          <a:extLst>
            <a:ext uri="{FF2B5EF4-FFF2-40B4-BE49-F238E27FC236}">
              <a16:creationId xmlns:a16="http://schemas.microsoft.com/office/drawing/2014/main" xmlns="" id="{00000000-0008-0000-0200-000061010000}"/>
            </a:ext>
            <a:ext uri="{147F2762-F138-4A5C-976F-8EAC2B608ADB}">
              <a16:predDERef xmlns:a16="http://schemas.microsoft.com/office/drawing/2014/main" xmlns="" pred="{00000000-0008-0000-0200-000060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54" name="Text Box 17">
          <a:extLst>
            <a:ext uri="{FF2B5EF4-FFF2-40B4-BE49-F238E27FC236}">
              <a16:creationId xmlns:a16="http://schemas.microsoft.com/office/drawing/2014/main" xmlns="" id="{00000000-0008-0000-0200-000062010000}"/>
            </a:ext>
            <a:ext uri="{147F2762-F138-4A5C-976F-8EAC2B608ADB}">
              <a16:predDERef xmlns:a16="http://schemas.microsoft.com/office/drawing/2014/main" xmlns="" pred="{00000000-0008-0000-0200-000061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355" name="Text Box 18">
          <a:extLst>
            <a:ext uri="{FF2B5EF4-FFF2-40B4-BE49-F238E27FC236}">
              <a16:creationId xmlns:a16="http://schemas.microsoft.com/office/drawing/2014/main" xmlns="" id="{00000000-0008-0000-0200-000063010000}"/>
            </a:ext>
            <a:ext uri="{147F2762-F138-4A5C-976F-8EAC2B608ADB}">
              <a16:predDERef xmlns:a16="http://schemas.microsoft.com/office/drawing/2014/main" xmlns="" pred="{00000000-0008-0000-0200-00006201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356" name="Text Box 15">
          <a:extLst>
            <a:ext uri="{FF2B5EF4-FFF2-40B4-BE49-F238E27FC236}">
              <a16:creationId xmlns:a16="http://schemas.microsoft.com/office/drawing/2014/main" xmlns="" id="{00000000-0008-0000-0200-000064010000}"/>
            </a:ext>
            <a:ext uri="{147F2762-F138-4A5C-976F-8EAC2B608ADB}">
              <a16:predDERef xmlns:a16="http://schemas.microsoft.com/office/drawing/2014/main" xmlns="" pred="{00000000-0008-0000-0200-000063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357" name="Text Box 15">
          <a:extLst>
            <a:ext uri="{FF2B5EF4-FFF2-40B4-BE49-F238E27FC236}">
              <a16:creationId xmlns:a16="http://schemas.microsoft.com/office/drawing/2014/main" xmlns="" id="{00000000-0008-0000-0200-000065010000}"/>
            </a:ext>
            <a:ext uri="{147F2762-F138-4A5C-976F-8EAC2B608ADB}">
              <a16:predDERef xmlns:a16="http://schemas.microsoft.com/office/drawing/2014/main" xmlns="" pred="{00000000-0008-0000-0200-000064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358" name="Text Box 15">
          <a:extLst>
            <a:ext uri="{FF2B5EF4-FFF2-40B4-BE49-F238E27FC236}">
              <a16:creationId xmlns:a16="http://schemas.microsoft.com/office/drawing/2014/main" xmlns="" id="{00000000-0008-0000-0200-000066010000}"/>
            </a:ext>
            <a:ext uri="{147F2762-F138-4A5C-976F-8EAC2B608ADB}">
              <a16:predDERef xmlns:a16="http://schemas.microsoft.com/office/drawing/2014/main" xmlns="" pred="{00000000-0008-0000-0200-000065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359" name="Text Box 15">
          <a:extLst>
            <a:ext uri="{FF2B5EF4-FFF2-40B4-BE49-F238E27FC236}">
              <a16:creationId xmlns:a16="http://schemas.microsoft.com/office/drawing/2014/main" xmlns="" id="{00000000-0008-0000-0200-000067010000}"/>
            </a:ext>
            <a:ext uri="{147F2762-F138-4A5C-976F-8EAC2B608ADB}">
              <a16:predDERef xmlns:a16="http://schemas.microsoft.com/office/drawing/2014/main" xmlns="" pred="{00000000-0008-0000-0200-000066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60" name="Text Box 16">
          <a:extLst>
            <a:ext uri="{FF2B5EF4-FFF2-40B4-BE49-F238E27FC236}">
              <a16:creationId xmlns:a16="http://schemas.microsoft.com/office/drawing/2014/main" xmlns="" id="{00000000-0008-0000-0200-000068010000}"/>
            </a:ext>
            <a:ext uri="{147F2762-F138-4A5C-976F-8EAC2B608ADB}">
              <a16:predDERef xmlns:a16="http://schemas.microsoft.com/office/drawing/2014/main" xmlns="" pred="{00000000-0008-0000-0200-000067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61" name="Text Box 17">
          <a:extLst>
            <a:ext uri="{FF2B5EF4-FFF2-40B4-BE49-F238E27FC236}">
              <a16:creationId xmlns:a16="http://schemas.microsoft.com/office/drawing/2014/main" xmlns="" id="{00000000-0008-0000-0200-000069010000}"/>
            </a:ext>
            <a:ext uri="{147F2762-F138-4A5C-976F-8EAC2B608ADB}">
              <a16:predDERef xmlns:a16="http://schemas.microsoft.com/office/drawing/2014/main" xmlns="" pred="{00000000-0008-0000-0200-000068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62" name="Text Box 18">
          <a:extLst>
            <a:ext uri="{FF2B5EF4-FFF2-40B4-BE49-F238E27FC236}">
              <a16:creationId xmlns:a16="http://schemas.microsoft.com/office/drawing/2014/main" xmlns="" id="{00000000-0008-0000-0200-00006A010000}"/>
            </a:ext>
            <a:ext uri="{147F2762-F138-4A5C-976F-8EAC2B608ADB}">
              <a16:predDERef xmlns:a16="http://schemas.microsoft.com/office/drawing/2014/main" xmlns="" pred="{00000000-0008-0000-0200-000069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63" name="Text Box 19">
          <a:extLst>
            <a:ext uri="{FF2B5EF4-FFF2-40B4-BE49-F238E27FC236}">
              <a16:creationId xmlns:a16="http://schemas.microsoft.com/office/drawing/2014/main" xmlns="" id="{00000000-0008-0000-0200-00006B010000}"/>
            </a:ext>
            <a:ext uri="{147F2762-F138-4A5C-976F-8EAC2B608ADB}">
              <a16:predDERef xmlns:a16="http://schemas.microsoft.com/office/drawing/2014/main" xmlns="" pred="{00000000-0008-0000-0200-00006A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64" name="Text Box 16">
          <a:extLst>
            <a:ext uri="{FF2B5EF4-FFF2-40B4-BE49-F238E27FC236}">
              <a16:creationId xmlns:a16="http://schemas.microsoft.com/office/drawing/2014/main" xmlns="" id="{00000000-0008-0000-0200-00006C010000}"/>
            </a:ext>
            <a:ext uri="{147F2762-F138-4A5C-976F-8EAC2B608ADB}">
              <a16:predDERef xmlns:a16="http://schemas.microsoft.com/office/drawing/2014/main" xmlns="" pred="{00000000-0008-0000-0200-00006B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65" name="Text Box 17">
          <a:extLst>
            <a:ext uri="{FF2B5EF4-FFF2-40B4-BE49-F238E27FC236}">
              <a16:creationId xmlns:a16="http://schemas.microsoft.com/office/drawing/2014/main" xmlns="" id="{00000000-0008-0000-0200-00006D010000}"/>
            </a:ext>
            <a:ext uri="{147F2762-F138-4A5C-976F-8EAC2B608ADB}">
              <a16:predDERef xmlns:a16="http://schemas.microsoft.com/office/drawing/2014/main" xmlns="" pred="{00000000-0008-0000-0200-00006C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366" name="Text Box 18">
          <a:extLst>
            <a:ext uri="{FF2B5EF4-FFF2-40B4-BE49-F238E27FC236}">
              <a16:creationId xmlns:a16="http://schemas.microsoft.com/office/drawing/2014/main" xmlns="" id="{00000000-0008-0000-0200-00006E010000}"/>
            </a:ext>
            <a:ext uri="{147F2762-F138-4A5C-976F-8EAC2B608ADB}">
              <a16:predDERef xmlns:a16="http://schemas.microsoft.com/office/drawing/2014/main" xmlns="" pred="{00000000-0008-0000-0200-00006D01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367" name="Text Box 15">
          <a:extLst>
            <a:ext uri="{FF2B5EF4-FFF2-40B4-BE49-F238E27FC236}">
              <a16:creationId xmlns:a16="http://schemas.microsoft.com/office/drawing/2014/main" xmlns="" id="{00000000-0008-0000-0200-00006F010000}"/>
            </a:ext>
            <a:ext uri="{147F2762-F138-4A5C-976F-8EAC2B608ADB}">
              <a16:predDERef xmlns:a16="http://schemas.microsoft.com/office/drawing/2014/main" xmlns="" pred="{00000000-0008-0000-0200-00006E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368" name="Text Box 15">
          <a:extLst>
            <a:ext uri="{FF2B5EF4-FFF2-40B4-BE49-F238E27FC236}">
              <a16:creationId xmlns:a16="http://schemas.microsoft.com/office/drawing/2014/main" xmlns="" id="{00000000-0008-0000-0200-000070010000}"/>
            </a:ext>
            <a:ext uri="{147F2762-F138-4A5C-976F-8EAC2B608ADB}">
              <a16:predDERef xmlns:a16="http://schemas.microsoft.com/office/drawing/2014/main" xmlns="" pred="{00000000-0008-0000-0200-00006F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69" name="Text Box 16">
          <a:extLst>
            <a:ext uri="{FF2B5EF4-FFF2-40B4-BE49-F238E27FC236}">
              <a16:creationId xmlns:a16="http://schemas.microsoft.com/office/drawing/2014/main" xmlns="" id="{00000000-0008-0000-0200-000071010000}"/>
            </a:ext>
            <a:ext uri="{147F2762-F138-4A5C-976F-8EAC2B608ADB}">
              <a16:predDERef xmlns:a16="http://schemas.microsoft.com/office/drawing/2014/main" xmlns="" pred="{00000000-0008-0000-0200-000070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70" name="Text Box 17">
          <a:extLst>
            <a:ext uri="{FF2B5EF4-FFF2-40B4-BE49-F238E27FC236}">
              <a16:creationId xmlns:a16="http://schemas.microsoft.com/office/drawing/2014/main" xmlns="" id="{00000000-0008-0000-0200-000072010000}"/>
            </a:ext>
            <a:ext uri="{147F2762-F138-4A5C-976F-8EAC2B608ADB}">
              <a16:predDERef xmlns:a16="http://schemas.microsoft.com/office/drawing/2014/main" xmlns="" pred="{00000000-0008-0000-0200-000071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71" name="Text Box 18">
          <a:extLst>
            <a:ext uri="{FF2B5EF4-FFF2-40B4-BE49-F238E27FC236}">
              <a16:creationId xmlns:a16="http://schemas.microsoft.com/office/drawing/2014/main" xmlns="" id="{00000000-0008-0000-0200-000073010000}"/>
            </a:ext>
            <a:ext uri="{147F2762-F138-4A5C-976F-8EAC2B608ADB}">
              <a16:predDERef xmlns:a16="http://schemas.microsoft.com/office/drawing/2014/main" xmlns="" pred="{00000000-0008-0000-0200-000072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72" name="Text Box 19">
          <a:extLst>
            <a:ext uri="{FF2B5EF4-FFF2-40B4-BE49-F238E27FC236}">
              <a16:creationId xmlns:a16="http://schemas.microsoft.com/office/drawing/2014/main" xmlns="" id="{00000000-0008-0000-0200-000074010000}"/>
            </a:ext>
            <a:ext uri="{147F2762-F138-4A5C-976F-8EAC2B608ADB}">
              <a16:predDERef xmlns:a16="http://schemas.microsoft.com/office/drawing/2014/main" xmlns="" pred="{00000000-0008-0000-0200-000073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73" name="Text Box 16">
          <a:extLst>
            <a:ext uri="{FF2B5EF4-FFF2-40B4-BE49-F238E27FC236}">
              <a16:creationId xmlns:a16="http://schemas.microsoft.com/office/drawing/2014/main" xmlns="" id="{00000000-0008-0000-0200-000075010000}"/>
            </a:ext>
            <a:ext uri="{147F2762-F138-4A5C-976F-8EAC2B608ADB}">
              <a16:predDERef xmlns:a16="http://schemas.microsoft.com/office/drawing/2014/main" xmlns="" pred="{00000000-0008-0000-0200-000074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74" name="Text Box 17">
          <a:extLst>
            <a:ext uri="{FF2B5EF4-FFF2-40B4-BE49-F238E27FC236}">
              <a16:creationId xmlns:a16="http://schemas.microsoft.com/office/drawing/2014/main" xmlns="" id="{00000000-0008-0000-0200-000076010000}"/>
            </a:ext>
            <a:ext uri="{147F2762-F138-4A5C-976F-8EAC2B608ADB}">
              <a16:predDERef xmlns:a16="http://schemas.microsoft.com/office/drawing/2014/main" xmlns="" pred="{00000000-0008-0000-0200-000075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1020762</xdr:colOff>
      <xdr:row>16</xdr:row>
      <xdr:rowOff>0</xdr:rowOff>
    </xdr:from>
    <xdr:ext cx="95250" cy="171450"/>
    <xdr:sp macro="" textlink="">
      <xdr:nvSpPr>
        <xdr:cNvPr id="375" name="Text Box 18">
          <a:extLst>
            <a:ext uri="{FF2B5EF4-FFF2-40B4-BE49-F238E27FC236}">
              <a16:creationId xmlns:a16="http://schemas.microsoft.com/office/drawing/2014/main" xmlns="" id="{00000000-0008-0000-0200-000077010000}"/>
            </a:ext>
            <a:ext uri="{147F2762-F138-4A5C-976F-8EAC2B608ADB}">
              <a16:predDERef xmlns:a16="http://schemas.microsoft.com/office/drawing/2014/main" xmlns="" pred="{00000000-0008-0000-0200-00007601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376" name="Text Box 15">
          <a:extLst>
            <a:ext uri="{FF2B5EF4-FFF2-40B4-BE49-F238E27FC236}">
              <a16:creationId xmlns:a16="http://schemas.microsoft.com/office/drawing/2014/main" xmlns="" id="{00000000-0008-0000-0200-000078010000}"/>
            </a:ext>
            <a:ext uri="{147F2762-F138-4A5C-976F-8EAC2B608ADB}">
              <a16:predDERef xmlns:a16="http://schemas.microsoft.com/office/drawing/2014/main" xmlns="" pred="{00000000-0008-0000-0200-000077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377" name="Text Box 15">
          <a:extLst>
            <a:ext uri="{FF2B5EF4-FFF2-40B4-BE49-F238E27FC236}">
              <a16:creationId xmlns:a16="http://schemas.microsoft.com/office/drawing/2014/main" xmlns="" id="{00000000-0008-0000-0200-000079010000}"/>
            </a:ext>
            <a:ext uri="{147F2762-F138-4A5C-976F-8EAC2B608ADB}">
              <a16:predDERef xmlns:a16="http://schemas.microsoft.com/office/drawing/2014/main" xmlns="" pred="{00000000-0008-0000-0200-000078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213632"/>
    <xdr:sp macro="" textlink="">
      <xdr:nvSpPr>
        <xdr:cNvPr id="378" name="Text Box 15">
          <a:extLst>
            <a:ext uri="{FF2B5EF4-FFF2-40B4-BE49-F238E27FC236}">
              <a16:creationId xmlns:a16="http://schemas.microsoft.com/office/drawing/2014/main" xmlns="" id="{00000000-0008-0000-0200-00007A010000}"/>
            </a:ext>
            <a:ext uri="{147F2762-F138-4A5C-976F-8EAC2B608ADB}">
              <a16:predDERef xmlns:a16="http://schemas.microsoft.com/office/drawing/2014/main" xmlns="" pred="{00000000-0008-0000-0200-000079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379" name="Text Box 15">
          <a:extLst>
            <a:ext uri="{FF2B5EF4-FFF2-40B4-BE49-F238E27FC236}">
              <a16:creationId xmlns:a16="http://schemas.microsoft.com/office/drawing/2014/main" xmlns="" id="{00000000-0008-0000-0200-00007B010000}"/>
            </a:ext>
            <a:ext uri="{147F2762-F138-4A5C-976F-8EAC2B608ADB}">
              <a16:predDERef xmlns:a16="http://schemas.microsoft.com/office/drawing/2014/main" xmlns="" pred="{00000000-0008-0000-0200-00007A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80" name="Text Box 16">
          <a:extLst>
            <a:ext uri="{FF2B5EF4-FFF2-40B4-BE49-F238E27FC236}">
              <a16:creationId xmlns:a16="http://schemas.microsoft.com/office/drawing/2014/main" xmlns="" id="{00000000-0008-0000-0200-00007C010000}"/>
            </a:ext>
            <a:ext uri="{147F2762-F138-4A5C-976F-8EAC2B608ADB}">
              <a16:predDERef xmlns:a16="http://schemas.microsoft.com/office/drawing/2014/main" xmlns="" pred="{00000000-0008-0000-0200-00007B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81" name="Text Box 17">
          <a:extLst>
            <a:ext uri="{FF2B5EF4-FFF2-40B4-BE49-F238E27FC236}">
              <a16:creationId xmlns:a16="http://schemas.microsoft.com/office/drawing/2014/main" xmlns="" id="{00000000-0008-0000-0200-00007D010000}"/>
            </a:ext>
            <a:ext uri="{147F2762-F138-4A5C-976F-8EAC2B608ADB}">
              <a16:predDERef xmlns:a16="http://schemas.microsoft.com/office/drawing/2014/main" xmlns="" pred="{00000000-0008-0000-0200-00007C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82" name="Text Box 18">
          <a:extLst>
            <a:ext uri="{FF2B5EF4-FFF2-40B4-BE49-F238E27FC236}">
              <a16:creationId xmlns:a16="http://schemas.microsoft.com/office/drawing/2014/main" xmlns="" id="{00000000-0008-0000-0200-00007E010000}"/>
            </a:ext>
            <a:ext uri="{147F2762-F138-4A5C-976F-8EAC2B608ADB}">
              <a16:predDERef xmlns:a16="http://schemas.microsoft.com/office/drawing/2014/main" xmlns="" pred="{00000000-0008-0000-0200-00007D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83" name="Text Box 19">
          <a:extLst>
            <a:ext uri="{FF2B5EF4-FFF2-40B4-BE49-F238E27FC236}">
              <a16:creationId xmlns:a16="http://schemas.microsoft.com/office/drawing/2014/main" xmlns="" id="{00000000-0008-0000-0200-00007F010000}"/>
            </a:ext>
            <a:ext uri="{147F2762-F138-4A5C-976F-8EAC2B608ADB}">
              <a16:predDERef xmlns:a16="http://schemas.microsoft.com/office/drawing/2014/main" xmlns="" pred="{00000000-0008-0000-0200-00007E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84" name="Text Box 16">
          <a:extLst>
            <a:ext uri="{FF2B5EF4-FFF2-40B4-BE49-F238E27FC236}">
              <a16:creationId xmlns:a16="http://schemas.microsoft.com/office/drawing/2014/main" xmlns="" id="{00000000-0008-0000-0200-000080010000}"/>
            </a:ext>
            <a:ext uri="{147F2762-F138-4A5C-976F-8EAC2B608ADB}">
              <a16:predDERef xmlns:a16="http://schemas.microsoft.com/office/drawing/2014/main" xmlns="" pred="{00000000-0008-0000-0200-00007F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85" name="Text Box 17">
          <a:extLst>
            <a:ext uri="{FF2B5EF4-FFF2-40B4-BE49-F238E27FC236}">
              <a16:creationId xmlns:a16="http://schemas.microsoft.com/office/drawing/2014/main" xmlns="" id="{00000000-0008-0000-0200-000081010000}"/>
            </a:ext>
            <a:ext uri="{147F2762-F138-4A5C-976F-8EAC2B608ADB}">
              <a16:predDERef xmlns:a16="http://schemas.microsoft.com/office/drawing/2014/main" xmlns="" pred="{00000000-0008-0000-0200-000080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1020762</xdr:colOff>
      <xdr:row>16</xdr:row>
      <xdr:rowOff>0</xdr:rowOff>
    </xdr:from>
    <xdr:ext cx="95250" cy="171450"/>
    <xdr:sp macro="" textlink="">
      <xdr:nvSpPr>
        <xdr:cNvPr id="386" name="Text Box 18">
          <a:extLst>
            <a:ext uri="{FF2B5EF4-FFF2-40B4-BE49-F238E27FC236}">
              <a16:creationId xmlns:a16="http://schemas.microsoft.com/office/drawing/2014/main" xmlns="" id="{00000000-0008-0000-0200-000082010000}"/>
            </a:ext>
            <a:ext uri="{147F2762-F138-4A5C-976F-8EAC2B608ADB}">
              <a16:predDERef xmlns:a16="http://schemas.microsoft.com/office/drawing/2014/main" xmlns="" pred="{00000000-0008-0000-0200-00008101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387" name="Text Box 15">
          <a:extLst>
            <a:ext uri="{FF2B5EF4-FFF2-40B4-BE49-F238E27FC236}">
              <a16:creationId xmlns:a16="http://schemas.microsoft.com/office/drawing/2014/main" xmlns="" id="{00000000-0008-0000-0200-000083010000}"/>
            </a:ext>
            <a:ext uri="{147F2762-F138-4A5C-976F-8EAC2B608ADB}">
              <a16:predDERef xmlns:a16="http://schemas.microsoft.com/office/drawing/2014/main" xmlns="" pred="{00000000-0008-0000-0200-000082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213632"/>
    <xdr:sp macro="" textlink="">
      <xdr:nvSpPr>
        <xdr:cNvPr id="388" name="Text Box 15">
          <a:extLst>
            <a:ext uri="{FF2B5EF4-FFF2-40B4-BE49-F238E27FC236}">
              <a16:creationId xmlns:a16="http://schemas.microsoft.com/office/drawing/2014/main" xmlns="" id="{00000000-0008-0000-0200-000084010000}"/>
            </a:ext>
            <a:ext uri="{147F2762-F138-4A5C-976F-8EAC2B608ADB}">
              <a16:predDERef xmlns:a16="http://schemas.microsoft.com/office/drawing/2014/main" xmlns="" pred="{00000000-0008-0000-0200-000083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389" name="Text Box 15">
          <a:extLst>
            <a:ext uri="{FF2B5EF4-FFF2-40B4-BE49-F238E27FC236}">
              <a16:creationId xmlns:a16="http://schemas.microsoft.com/office/drawing/2014/main" xmlns="" id="{00000000-0008-0000-0200-000085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90" name="Text Box 16">
          <a:extLst>
            <a:ext uri="{FF2B5EF4-FFF2-40B4-BE49-F238E27FC236}">
              <a16:creationId xmlns:a16="http://schemas.microsoft.com/office/drawing/2014/main" xmlns="" id="{00000000-0008-0000-0200-000086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91" name="Text Box 17">
          <a:extLst>
            <a:ext uri="{FF2B5EF4-FFF2-40B4-BE49-F238E27FC236}">
              <a16:creationId xmlns:a16="http://schemas.microsoft.com/office/drawing/2014/main" xmlns="" id="{00000000-0008-0000-0200-000087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92" name="Text Box 18">
          <a:extLst>
            <a:ext uri="{FF2B5EF4-FFF2-40B4-BE49-F238E27FC236}">
              <a16:creationId xmlns:a16="http://schemas.microsoft.com/office/drawing/2014/main" xmlns="" id="{00000000-0008-0000-0200-000088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93" name="Text Box 19">
          <a:extLst>
            <a:ext uri="{FF2B5EF4-FFF2-40B4-BE49-F238E27FC236}">
              <a16:creationId xmlns:a16="http://schemas.microsoft.com/office/drawing/2014/main" xmlns="" id="{00000000-0008-0000-0200-000089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94" name="Text Box 16">
          <a:extLst>
            <a:ext uri="{FF2B5EF4-FFF2-40B4-BE49-F238E27FC236}">
              <a16:creationId xmlns:a16="http://schemas.microsoft.com/office/drawing/2014/main" xmlns="" id="{00000000-0008-0000-0200-00008A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95" name="Text Box 17">
          <a:extLst>
            <a:ext uri="{FF2B5EF4-FFF2-40B4-BE49-F238E27FC236}">
              <a16:creationId xmlns:a16="http://schemas.microsoft.com/office/drawing/2014/main" xmlns="" id="{00000000-0008-0000-0200-00008B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396" name="Text Box 18">
          <a:extLst>
            <a:ext uri="{FF2B5EF4-FFF2-40B4-BE49-F238E27FC236}">
              <a16:creationId xmlns:a16="http://schemas.microsoft.com/office/drawing/2014/main" xmlns="" id="{00000000-0008-0000-0200-00008C01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397" name="Text Box 15">
          <a:extLst>
            <a:ext uri="{FF2B5EF4-FFF2-40B4-BE49-F238E27FC236}">
              <a16:creationId xmlns:a16="http://schemas.microsoft.com/office/drawing/2014/main" xmlns="" id="{00000000-0008-0000-0200-00008D010000}"/>
            </a:ext>
            <a:ext uri="{147F2762-F138-4A5C-976F-8EAC2B608ADB}">
              <a16:predDERef xmlns:a16="http://schemas.microsoft.com/office/drawing/2014/main" xmlns="" pred="{00000000-0008-0000-0200-00008C01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398" name="Text Box 15">
          <a:extLst>
            <a:ext uri="{FF2B5EF4-FFF2-40B4-BE49-F238E27FC236}">
              <a16:creationId xmlns:a16="http://schemas.microsoft.com/office/drawing/2014/main" xmlns="" id="{00000000-0008-0000-0200-00008E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399" name="Text Box 15">
          <a:extLst>
            <a:ext uri="{FF2B5EF4-FFF2-40B4-BE49-F238E27FC236}">
              <a16:creationId xmlns:a16="http://schemas.microsoft.com/office/drawing/2014/main" xmlns="" id="{00000000-0008-0000-0200-00008F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00" name="Text Box 15">
          <a:extLst>
            <a:ext uri="{FF2B5EF4-FFF2-40B4-BE49-F238E27FC236}">
              <a16:creationId xmlns:a16="http://schemas.microsoft.com/office/drawing/2014/main" xmlns="" id="{00000000-0008-0000-0200-000090010000}"/>
            </a:ext>
            <a:ext uri="{147F2762-F138-4A5C-976F-8EAC2B608ADB}">
              <a16:predDERef xmlns:a16="http://schemas.microsoft.com/office/drawing/2014/main" xmlns="" pred="{00000000-0008-0000-0200-00008F01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01" name="Text Box 16">
          <a:extLst>
            <a:ext uri="{FF2B5EF4-FFF2-40B4-BE49-F238E27FC236}">
              <a16:creationId xmlns:a16="http://schemas.microsoft.com/office/drawing/2014/main" xmlns="" id="{00000000-0008-0000-0200-000091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02" name="Text Box 17">
          <a:extLst>
            <a:ext uri="{FF2B5EF4-FFF2-40B4-BE49-F238E27FC236}">
              <a16:creationId xmlns:a16="http://schemas.microsoft.com/office/drawing/2014/main" xmlns="" id="{00000000-0008-0000-0200-000092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03" name="Text Box 18">
          <a:extLst>
            <a:ext uri="{FF2B5EF4-FFF2-40B4-BE49-F238E27FC236}">
              <a16:creationId xmlns:a16="http://schemas.microsoft.com/office/drawing/2014/main" xmlns="" id="{00000000-0008-0000-0200-000093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04" name="Text Box 19">
          <a:extLst>
            <a:ext uri="{FF2B5EF4-FFF2-40B4-BE49-F238E27FC236}">
              <a16:creationId xmlns:a16="http://schemas.microsoft.com/office/drawing/2014/main" xmlns="" id="{00000000-0008-0000-0200-000094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05" name="Text Box 16">
          <a:extLst>
            <a:ext uri="{FF2B5EF4-FFF2-40B4-BE49-F238E27FC236}">
              <a16:creationId xmlns:a16="http://schemas.microsoft.com/office/drawing/2014/main" xmlns="" id="{00000000-0008-0000-0200-000095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06" name="Text Box 17">
          <a:extLst>
            <a:ext uri="{FF2B5EF4-FFF2-40B4-BE49-F238E27FC236}">
              <a16:creationId xmlns:a16="http://schemas.microsoft.com/office/drawing/2014/main" xmlns="" id="{00000000-0008-0000-0200-000096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407" name="Text Box 18">
          <a:extLst>
            <a:ext uri="{FF2B5EF4-FFF2-40B4-BE49-F238E27FC236}">
              <a16:creationId xmlns:a16="http://schemas.microsoft.com/office/drawing/2014/main" xmlns="" id="{00000000-0008-0000-0200-00009701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08" name="Text Box 15">
          <a:extLst>
            <a:ext uri="{FF2B5EF4-FFF2-40B4-BE49-F238E27FC236}">
              <a16:creationId xmlns:a16="http://schemas.microsoft.com/office/drawing/2014/main" xmlns="" id="{00000000-0008-0000-0200-000098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409" name="Text Box 15">
          <a:extLst>
            <a:ext uri="{FF2B5EF4-FFF2-40B4-BE49-F238E27FC236}">
              <a16:creationId xmlns:a16="http://schemas.microsoft.com/office/drawing/2014/main" xmlns="" id="{00000000-0008-0000-0200-000099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10" name="Text Box 15">
          <a:extLst>
            <a:ext uri="{FF2B5EF4-FFF2-40B4-BE49-F238E27FC236}">
              <a16:creationId xmlns:a16="http://schemas.microsoft.com/office/drawing/2014/main" xmlns="" id="{00000000-0008-0000-0200-00009A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11" name="Text Box 15">
          <a:extLst>
            <a:ext uri="{FF2B5EF4-FFF2-40B4-BE49-F238E27FC236}">
              <a16:creationId xmlns:a16="http://schemas.microsoft.com/office/drawing/2014/main" xmlns="" id="{00000000-0008-0000-0200-00009B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12" name="Text Box 15">
          <a:extLst>
            <a:ext uri="{FF2B5EF4-FFF2-40B4-BE49-F238E27FC236}">
              <a16:creationId xmlns:a16="http://schemas.microsoft.com/office/drawing/2014/main" xmlns="" id="{00000000-0008-0000-0200-00009C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13" name="Text Box 16">
          <a:extLst>
            <a:ext uri="{FF2B5EF4-FFF2-40B4-BE49-F238E27FC236}">
              <a16:creationId xmlns:a16="http://schemas.microsoft.com/office/drawing/2014/main" xmlns="" id="{00000000-0008-0000-0200-00009D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14" name="Text Box 17">
          <a:extLst>
            <a:ext uri="{FF2B5EF4-FFF2-40B4-BE49-F238E27FC236}">
              <a16:creationId xmlns:a16="http://schemas.microsoft.com/office/drawing/2014/main" xmlns="" id="{00000000-0008-0000-0200-00009E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15" name="Text Box 18">
          <a:extLst>
            <a:ext uri="{FF2B5EF4-FFF2-40B4-BE49-F238E27FC236}">
              <a16:creationId xmlns:a16="http://schemas.microsoft.com/office/drawing/2014/main" xmlns="" id="{00000000-0008-0000-0200-00009F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16" name="Text Box 19">
          <a:extLst>
            <a:ext uri="{FF2B5EF4-FFF2-40B4-BE49-F238E27FC236}">
              <a16:creationId xmlns:a16="http://schemas.microsoft.com/office/drawing/2014/main" xmlns="" id="{00000000-0008-0000-0200-0000A0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17" name="Text Box 16">
          <a:extLst>
            <a:ext uri="{FF2B5EF4-FFF2-40B4-BE49-F238E27FC236}">
              <a16:creationId xmlns:a16="http://schemas.microsoft.com/office/drawing/2014/main" xmlns="" id="{00000000-0008-0000-0200-0000A1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18" name="Text Box 17">
          <a:extLst>
            <a:ext uri="{FF2B5EF4-FFF2-40B4-BE49-F238E27FC236}">
              <a16:creationId xmlns:a16="http://schemas.microsoft.com/office/drawing/2014/main" xmlns="" id="{00000000-0008-0000-0200-0000A2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419" name="Text Box 18">
          <a:extLst>
            <a:ext uri="{FF2B5EF4-FFF2-40B4-BE49-F238E27FC236}">
              <a16:creationId xmlns:a16="http://schemas.microsoft.com/office/drawing/2014/main" xmlns="" id="{00000000-0008-0000-0200-0000A301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20" name="Text Box 15">
          <a:extLst>
            <a:ext uri="{FF2B5EF4-FFF2-40B4-BE49-F238E27FC236}">
              <a16:creationId xmlns:a16="http://schemas.microsoft.com/office/drawing/2014/main" xmlns="" id="{00000000-0008-0000-0200-0000A401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21" name="Text Box 15">
          <a:extLst>
            <a:ext uri="{FF2B5EF4-FFF2-40B4-BE49-F238E27FC236}">
              <a16:creationId xmlns:a16="http://schemas.microsoft.com/office/drawing/2014/main" xmlns="" id="{00000000-0008-0000-0200-0000A5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422" name="Text Box 15">
          <a:extLst>
            <a:ext uri="{FF2B5EF4-FFF2-40B4-BE49-F238E27FC236}">
              <a16:creationId xmlns:a16="http://schemas.microsoft.com/office/drawing/2014/main" xmlns="" id="{00000000-0008-0000-0200-0000A6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23" name="Text Box 15">
          <a:extLst>
            <a:ext uri="{FF2B5EF4-FFF2-40B4-BE49-F238E27FC236}">
              <a16:creationId xmlns:a16="http://schemas.microsoft.com/office/drawing/2014/main" xmlns="" id="{00000000-0008-0000-0200-0000A701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24" name="Text Box 16">
          <a:extLst>
            <a:ext uri="{FF2B5EF4-FFF2-40B4-BE49-F238E27FC236}">
              <a16:creationId xmlns:a16="http://schemas.microsoft.com/office/drawing/2014/main" xmlns="" id="{00000000-0008-0000-0200-0000A8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25" name="Text Box 17">
          <a:extLst>
            <a:ext uri="{FF2B5EF4-FFF2-40B4-BE49-F238E27FC236}">
              <a16:creationId xmlns:a16="http://schemas.microsoft.com/office/drawing/2014/main" xmlns="" id="{00000000-0008-0000-0200-0000A9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26" name="Text Box 18">
          <a:extLst>
            <a:ext uri="{FF2B5EF4-FFF2-40B4-BE49-F238E27FC236}">
              <a16:creationId xmlns:a16="http://schemas.microsoft.com/office/drawing/2014/main" xmlns="" id="{00000000-0008-0000-0200-0000AA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27" name="Text Box 19">
          <a:extLst>
            <a:ext uri="{FF2B5EF4-FFF2-40B4-BE49-F238E27FC236}">
              <a16:creationId xmlns:a16="http://schemas.microsoft.com/office/drawing/2014/main" xmlns="" id="{00000000-0008-0000-0200-0000AB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28" name="Text Box 16">
          <a:extLst>
            <a:ext uri="{FF2B5EF4-FFF2-40B4-BE49-F238E27FC236}">
              <a16:creationId xmlns:a16="http://schemas.microsoft.com/office/drawing/2014/main" xmlns="" id="{00000000-0008-0000-0200-0000AC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29" name="Text Box 17">
          <a:extLst>
            <a:ext uri="{FF2B5EF4-FFF2-40B4-BE49-F238E27FC236}">
              <a16:creationId xmlns:a16="http://schemas.microsoft.com/office/drawing/2014/main" xmlns="" id="{00000000-0008-0000-0200-0000AD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430" name="Text Box 18">
          <a:extLst>
            <a:ext uri="{FF2B5EF4-FFF2-40B4-BE49-F238E27FC236}">
              <a16:creationId xmlns:a16="http://schemas.microsoft.com/office/drawing/2014/main" xmlns="" id="{00000000-0008-0000-0200-0000AE01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31" name="Text Box 15">
          <a:extLst>
            <a:ext uri="{FF2B5EF4-FFF2-40B4-BE49-F238E27FC236}">
              <a16:creationId xmlns:a16="http://schemas.microsoft.com/office/drawing/2014/main" xmlns="" id="{00000000-0008-0000-0200-0000AF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432" name="Text Box 15">
          <a:extLst>
            <a:ext uri="{FF2B5EF4-FFF2-40B4-BE49-F238E27FC236}">
              <a16:creationId xmlns:a16="http://schemas.microsoft.com/office/drawing/2014/main" xmlns="" id="{00000000-0008-0000-0200-0000B0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33" name="Text Box 15">
          <a:extLst>
            <a:ext uri="{FF2B5EF4-FFF2-40B4-BE49-F238E27FC236}">
              <a16:creationId xmlns:a16="http://schemas.microsoft.com/office/drawing/2014/main" xmlns="" id="{00000000-0008-0000-0200-0000B1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34" name="Text Box 15">
          <a:extLst>
            <a:ext uri="{FF2B5EF4-FFF2-40B4-BE49-F238E27FC236}">
              <a16:creationId xmlns:a16="http://schemas.microsoft.com/office/drawing/2014/main" xmlns="" id="{00000000-0008-0000-0200-0000B2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35" name="Text Box 15">
          <a:extLst>
            <a:ext uri="{FF2B5EF4-FFF2-40B4-BE49-F238E27FC236}">
              <a16:creationId xmlns:a16="http://schemas.microsoft.com/office/drawing/2014/main" xmlns="" id="{00000000-0008-0000-0200-0000B3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36" name="Text Box 16">
          <a:extLst>
            <a:ext uri="{FF2B5EF4-FFF2-40B4-BE49-F238E27FC236}">
              <a16:creationId xmlns:a16="http://schemas.microsoft.com/office/drawing/2014/main" xmlns="" id="{00000000-0008-0000-0200-0000B4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37" name="Text Box 17">
          <a:extLst>
            <a:ext uri="{FF2B5EF4-FFF2-40B4-BE49-F238E27FC236}">
              <a16:creationId xmlns:a16="http://schemas.microsoft.com/office/drawing/2014/main" xmlns="" id="{00000000-0008-0000-0200-0000B5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38" name="Text Box 18">
          <a:extLst>
            <a:ext uri="{FF2B5EF4-FFF2-40B4-BE49-F238E27FC236}">
              <a16:creationId xmlns:a16="http://schemas.microsoft.com/office/drawing/2014/main" xmlns="" id="{00000000-0008-0000-0200-0000B6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39" name="Text Box 19">
          <a:extLst>
            <a:ext uri="{FF2B5EF4-FFF2-40B4-BE49-F238E27FC236}">
              <a16:creationId xmlns:a16="http://schemas.microsoft.com/office/drawing/2014/main" xmlns="" id="{00000000-0008-0000-0200-0000B7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40" name="Text Box 16">
          <a:extLst>
            <a:ext uri="{FF2B5EF4-FFF2-40B4-BE49-F238E27FC236}">
              <a16:creationId xmlns:a16="http://schemas.microsoft.com/office/drawing/2014/main" xmlns="" id="{00000000-0008-0000-0200-0000B8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41" name="Text Box 17">
          <a:extLst>
            <a:ext uri="{FF2B5EF4-FFF2-40B4-BE49-F238E27FC236}">
              <a16:creationId xmlns:a16="http://schemas.microsoft.com/office/drawing/2014/main" xmlns="" id="{00000000-0008-0000-0200-0000B9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442" name="Text Box 18">
          <a:extLst>
            <a:ext uri="{FF2B5EF4-FFF2-40B4-BE49-F238E27FC236}">
              <a16:creationId xmlns:a16="http://schemas.microsoft.com/office/drawing/2014/main" xmlns="" id="{00000000-0008-0000-0200-0000BA01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43" name="Text Box 15">
          <a:extLst>
            <a:ext uri="{FF2B5EF4-FFF2-40B4-BE49-F238E27FC236}">
              <a16:creationId xmlns:a16="http://schemas.microsoft.com/office/drawing/2014/main" xmlns="" id="{00000000-0008-0000-0200-0000BB01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44" name="Text Box 15">
          <a:extLst>
            <a:ext uri="{FF2B5EF4-FFF2-40B4-BE49-F238E27FC236}">
              <a16:creationId xmlns:a16="http://schemas.microsoft.com/office/drawing/2014/main" xmlns="" id="{00000000-0008-0000-0200-0000BC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445" name="Text Box 15">
          <a:extLst>
            <a:ext uri="{FF2B5EF4-FFF2-40B4-BE49-F238E27FC236}">
              <a16:creationId xmlns:a16="http://schemas.microsoft.com/office/drawing/2014/main" xmlns="" id="{00000000-0008-0000-0200-0000BD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46" name="Text Box 15">
          <a:extLst>
            <a:ext uri="{FF2B5EF4-FFF2-40B4-BE49-F238E27FC236}">
              <a16:creationId xmlns:a16="http://schemas.microsoft.com/office/drawing/2014/main" xmlns="" id="{00000000-0008-0000-0200-0000BE01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47" name="Text Box 16">
          <a:extLst>
            <a:ext uri="{FF2B5EF4-FFF2-40B4-BE49-F238E27FC236}">
              <a16:creationId xmlns:a16="http://schemas.microsoft.com/office/drawing/2014/main" xmlns="" id="{00000000-0008-0000-0200-0000BF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48" name="Text Box 17">
          <a:extLst>
            <a:ext uri="{FF2B5EF4-FFF2-40B4-BE49-F238E27FC236}">
              <a16:creationId xmlns:a16="http://schemas.microsoft.com/office/drawing/2014/main" xmlns="" id="{00000000-0008-0000-0200-0000C0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49" name="Text Box 18">
          <a:extLst>
            <a:ext uri="{FF2B5EF4-FFF2-40B4-BE49-F238E27FC236}">
              <a16:creationId xmlns:a16="http://schemas.microsoft.com/office/drawing/2014/main" xmlns="" id="{00000000-0008-0000-0200-0000C1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50" name="Text Box 19">
          <a:extLst>
            <a:ext uri="{FF2B5EF4-FFF2-40B4-BE49-F238E27FC236}">
              <a16:creationId xmlns:a16="http://schemas.microsoft.com/office/drawing/2014/main" xmlns="" id="{00000000-0008-0000-0200-0000C2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51" name="Text Box 16">
          <a:extLst>
            <a:ext uri="{FF2B5EF4-FFF2-40B4-BE49-F238E27FC236}">
              <a16:creationId xmlns:a16="http://schemas.microsoft.com/office/drawing/2014/main" xmlns="" id="{00000000-0008-0000-0200-0000C3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52" name="Text Box 17">
          <a:extLst>
            <a:ext uri="{FF2B5EF4-FFF2-40B4-BE49-F238E27FC236}">
              <a16:creationId xmlns:a16="http://schemas.microsoft.com/office/drawing/2014/main" xmlns="" id="{00000000-0008-0000-0200-0000C4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453" name="Text Box 18">
          <a:extLst>
            <a:ext uri="{FF2B5EF4-FFF2-40B4-BE49-F238E27FC236}">
              <a16:creationId xmlns:a16="http://schemas.microsoft.com/office/drawing/2014/main" xmlns="" id="{00000000-0008-0000-0200-0000C501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54" name="Text Box 15">
          <a:extLst>
            <a:ext uri="{FF2B5EF4-FFF2-40B4-BE49-F238E27FC236}">
              <a16:creationId xmlns:a16="http://schemas.microsoft.com/office/drawing/2014/main" xmlns="" id="{00000000-0008-0000-0200-0000C6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455" name="Text Box 15">
          <a:extLst>
            <a:ext uri="{FF2B5EF4-FFF2-40B4-BE49-F238E27FC236}">
              <a16:creationId xmlns:a16="http://schemas.microsoft.com/office/drawing/2014/main" xmlns="" id="{00000000-0008-0000-0200-0000C7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56" name="Text Box 15">
          <a:extLst>
            <a:ext uri="{FF2B5EF4-FFF2-40B4-BE49-F238E27FC236}">
              <a16:creationId xmlns:a16="http://schemas.microsoft.com/office/drawing/2014/main" xmlns="" id="{00000000-0008-0000-0200-0000C8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57" name="Text Box 15">
          <a:extLst>
            <a:ext uri="{FF2B5EF4-FFF2-40B4-BE49-F238E27FC236}">
              <a16:creationId xmlns:a16="http://schemas.microsoft.com/office/drawing/2014/main" xmlns="" id="{00000000-0008-0000-0200-0000C9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58" name="Text Box 15">
          <a:extLst>
            <a:ext uri="{FF2B5EF4-FFF2-40B4-BE49-F238E27FC236}">
              <a16:creationId xmlns:a16="http://schemas.microsoft.com/office/drawing/2014/main" xmlns="" id="{00000000-0008-0000-0200-0000CA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59" name="Text Box 16">
          <a:extLst>
            <a:ext uri="{FF2B5EF4-FFF2-40B4-BE49-F238E27FC236}">
              <a16:creationId xmlns:a16="http://schemas.microsoft.com/office/drawing/2014/main" xmlns="" id="{00000000-0008-0000-0200-0000CB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60" name="Text Box 17">
          <a:extLst>
            <a:ext uri="{FF2B5EF4-FFF2-40B4-BE49-F238E27FC236}">
              <a16:creationId xmlns:a16="http://schemas.microsoft.com/office/drawing/2014/main" xmlns="" id="{00000000-0008-0000-0200-0000CC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61" name="Text Box 18">
          <a:extLst>
            <a:ext uri="{FF2B5EF4-FFF2-40B4-BE49-F238E27FC236}">
              <a16:creationId xmlns:a16="http://schemas.microsoft.com/office/drawing/2014/main" xmlns="" id="{00000000-0008-0000-0200-0000CD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62" name="Text Box 19">
          <a:extLst>
            <a:ext uri="{FF2B5EF4-FFF2-40B4-BE49-F238E27FC236}">
              <a16:creationId xmlns:a16="http://schemas.microsoft.com/office/drawing/2014/main" xmlns="" id="{00000000-0008-0000-0200-0000CE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63" name="Text Box 16">
          <a:extLst>
            <a:ext uri="{FF2B5EF4-FFF2-40B4-BE49-F238E27FC236}">
              <a16:creationId xmlns:a16="http://schemas.microsoft.com/office/drawing/2014/main" xmlns="" id="{00000000-0008-0000-0200-0000CF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64" name="Text Box 17">
          <a:extLst>
            <a:ext uri="{FF2B5EF4-FFF2-40B4-BE49-F238E27FC236}">
              <a16:creationId xmlns:a16="http://schemas.microsoft.com/office/drawing/2014/main" xmlns="" id="{00000000-0008-0000-0200-0000D0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465" name="Text Box 18">
          <a:extLst>
            <a:ext uri="{FF2B5EF4-FFF2-40B4-BE49-F238E27FC236}">
              <a16:creationId xmlns:a16="http://schemas.microsoft.com/office/drawing/2014/main" xmlns="" id="{00000000-0008-0000-0200-0000D101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66" name="Text Box 15">
          <a:extLst>
            <a:ext uri="{FF2B5EF4-FFF2-40B4-BE49-F238E27FC236}">
              <a16:creationId xmlns:a16="http://schemas.microsoft.com/office/drawing/2014/main" xmlns="" id="{00000000-0008-0000-0200-0000D201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67" name="Text Box 15">
          <a:extLst>
            <a:ext uri="{FF2B5EF4-FFF2-40B4-BE49-F238E27FC236}">
              <a16:creationId xmlns:a16="http://schemas.microsoft.com/office/drawing/2014/main" xmlns="" id="{00000000-0008-0000-0200-0000D3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468" name="Text Box 15">
          <a:extLst>
            <a:ext uri="{FF2B5EF4-FFF2-40B4-BE49-F238E27FC236}">
              <a16:creationId xmlns:a16="http://schemas.microsoft.com/office/drawing/2014/main" xmlns="" id="{00000000-0008-0000-0200-0000D4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69" name="Text Box 15">
          <a:extLst>
            <a:ext uri="{FF2B5EF4-FFF2-40B4-BE49-F238E27FC236}">
              <a16:creationId xmlns:a16="http://schemas.microsoft.com/office/drawing/2014/main" xmlns="" id="{00000000-0008-0000-0200-0000D501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70" name="Text Box 16">
          <a:extLst>
            <a:ext uri="{FF2B5EF4-FFF2-40B4-BE49-F238E27FC236}">
              <a16:creationId xmlns:a16="http://schemas.microsoft.com/office/drawing/2014/main" xmlns="" id="{00000000-0008-0000-0200-0000D6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71" name="Text Box 17">
          <a:extLst>
            <a:ext uri="{FF2B5EF4-FFF2-40B4-BE49-F238E27FC236}">
              <a16:creationId xmlns:a16="http://schemas.microsoft.com/office/drawing/2014/main" xmlns="" id="{00000000-0008-0000-0200-0000D7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72" name="Text Box 18">
          <a:extLst>
            <a:ext uri="{FF2B5EF4-FFF2-40B4-BE49-F238E27FC236}">
              <a16:creationId xmlns:a16="http://schemas.microsoft.com/office/drawing/2014/main" xmlns="" id="{00000000-0008-0000-0200-0000D8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73" name="Text Box 19">
          <a:extLst>
            <a:ext uri="{FF2B5EF4-FFF2-40B4-BE49-F238E27FC236}">
              <a16:creationId xmlns:a16="http://schemas.microsoft.com/office/drawing/2014/main" xmlns="" id="{00000000-0008-0000-0200-0000D9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74" name="Text Box 16">
          <a:extLst>
            <a:ext uri="{FF2B5EF4-FFF2-40B4-BE49-F238E27FC236}">
              <a16:creationId xmlns:a16="http://schemas.microsoft.com/office/drawing/2014/main" xmlns="" id="{00000000-0008-0000-0200-0000DA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75" name="Text Box 17">
          <a:extLst>
            <a:ext uri="{FF2B5EF4-FFF2-40B4-BE49-F238E27FC236}">
              <a16:creationId xmlns:a16="http://schemas.microsoft.com/office/drawing/2014/main" xmlns="" id="{00000000-0008-0000-0200-0000DB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476" name="Text Box 18">
          <a:extLst>
            <a:ext uri="{FF2B5EF4-FFF2-40B4-BE49-F238E27FC236}">
              <a16:creationId xmlns:a16="http://schemas.microsoft.com/office/drawing/2014/main" xmlns="" id="{00000000-0008-0000-0200-0000DC01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77" name="Text Box 15">
          <a:extLst>
            <a:ext uri="{FF2B5EF4-FFF2-40B4-BE49-F238E27FC236}">
              <a16:creationId xmlns:a16="http://schemas.microsoft.com/office/drawing/2014/main" xmlns="" id="{00000000-0008-0000-0200-0000DD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478" name="Text Box 15">
          <a:extLst>
            <a:ext uri="{FF2B5EF4-FFF2-40B4-BE49-F238E27FC236}">
              <a16:creationId xmlns:a16="http://schemas.microsoft.com/office/drawing/2014/main" xmlns="" id="{00000000-0008-0000-0200-0000DE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79" name="Text Box 15">
          <a:extLst>
            <a:ext uri="{FF2B5EF4-FFF2-40B4-BE49-F238E27FC236}">
              <a16:creationId xmlns:a16="http://schemas.microsoft.com/office/drawing/2014/main" xmlns="" id="{00000000-0008-0000-0200-0000DF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80" name="Text Box 15">
          <a:extLst>
            <a:ext uri="{FF2B5EF4-FFF2-40B4-BE49-F238E27FC236}">
              <a16:creationId xmlns:a16="http://schemas.microsoft.com/office/drawing/2014/main" xmlns="" id="{00000000-0008-0000-0200-0000E0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442269"/>
    <xdr:sp macro="" textlink="">
      <xdr:nvSpPr>
        <xdr:cNvPr id="481" name="Text Box 15">
          <a:extLst>
            <a:ext uri="{FF2B5EF4-FFF2-40B4-BE49-F238E27FC236}">
              <a16:creationId xmlns:a16="http://schemas.microsoft.com/office/drawing/2014/main" xmlns="" id="{00000000-0008-0000-0200-0000E1010000}"/>
            </a:ext>
          </a:extLst>
        </xdr:cNvPr>
        <xdr:cNvSpPr txBox="1">
          <a:spLocks noChangeArrowheads="1"/>
        </xdr:cNvSpPr>
      </xdr:nvSpPr>
      <xdr:spPr bwMode="auto">
        <a:xfrm>
          <a:off x="31363444" y="5317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213632"/>
    <xdr:sp macro="" textlink="">
      <xdr:nvSpPr>
        <xdr:cNvPr id="482" name="Text Box 15">
          <a:extLst>
            <a:ext uri="{FF2B5EF4-FFF2-40B4-BE49-F238E27FC236}">
              <a16:creationId xmlns:a16="http://schemas.microsoft.com/office/drawing/2014/main" xmlns="" id="{00000000-0008-0000-0200-0000E2010000}"/>
            </a:ext>
          </a:extLst>
        </xdr:cNvPr>
        <xdr:cNvSpPr txBox="1">
          <a:spLocks noChangeArrowheads="1"/>
        </xdr:cNvSpPr>
      </xdr:nvSpPr>
      <xdr:spPr bwMode="auto">
        <a:xfrm>
          <a:off x="31363444" y="5317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442269"/>
    <xdr:sp macro="" textlink="">
      <xdr:nvSpPr>
        <xdr:cNvPr id="483" name="Text Box 15">
          <a:extLst>
            <a:ext uri="{FF2B5EF4-FFF2-40B4-BE49-F238E27FC236}">
              <a16:creationId xmlns:a16="http://schemas.microsoft.com/office/drawing/2014/main" xmlns="" id="{00000000-0008-0000-0200-0000E3010000}"/>
            </a:ext>
          </a:extLst>
        </xdr:cNvPr>
        <xdr:cNvSpPr txBox="1">
          <a:spLocks noChangeArrowheads="1"/>
        </xdr:cNvSpPr>
      </xdr:nvSpPr>
      <xdr:spPr bwMode="auto">
        <a:xfrm>
          <a:off x="31363444" y="5317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484" name="Text Box 15">
          <a:extLst>
            <a:ext uri="{FF2B5EF4-FFF2-40B4-BE49-F238E27FC236}">
              <a16:creationId xmlns:a16="http://schemas.microsoft.com/office/drawing/2014/main" xmlns="" id="{00000000-0008-0000-0200-0000E4010000}"/>
            </a:ext>
          </a:extLst>
        </xdr:cNvPr>
        <xdr:cNvSpPr txBox="1">
          <a:spLocks noChangeArrowheads="1"/>
        </xdr:cNvSpPr>
      </xdr:nvSpPr>
      <xdr:spPr bwMode="auto">
        <a:xfrm>
          <a:off x="31363444" y="5317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442269"/>
    <xdr:sp macro="" textlink="">
      <xdr:nvSpPr>
        <xdr:cNvPr id="485" name="Text Box 15">
          <a:extLst>
            <a:ext uri="{FF2B5EF4-FFF2-40B4-BE49-F238E27FC236}">
              <a16:creationId xmlns:a16="http://schemas.microsoft.com/office/drawing/2014/main" xmlns="" id="{00000000-0008-0000-0200-0000E5010000}"/>
            </a:ext>
          </a:extLst>
        </xdr:cNvPr>
        <xdr:cNvSpPr txBox="1">
          <a:spLocks noChangeArrowheads="1"/>
        </xdr:cNvSpPr>
      </xdr:nvSpPr>
      <xdr:spPr bwMode="auto">
        <a:xfrm>
          <a:off x="31363444" y="5317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213632"/>
    <xdr:sp macro="" textlink="">
      <xdr:nvSpPr>
        <xdr:cNvPr id="486" name="Text Box 15">
          <a:extLst>
            <a:ext uri="{FF2B5EF4-FFF2-40B4-BE49-F238E27FC236}">
              <a16:creationId xmlns:a16="http://schemas.microsoft.com/office/drawing/2014/main" xmlns="" id="{00000000-0008-0000-0200-0000E6010000}"/>
            </a:ext>
          </a:extLst>
        </xdr:cNvPr>
        <xdr:cNvSpPr txBox="1">
          <a:spLocks noChangeArrowheads="1"/>
        </xdr:cNvSpPr>
      </xdr:nvSpPr>
      <xdr:spPr bwMode="auto">
        <a:xfrm>
          <a:off x="31363444" y="5317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487" name="Text Box 15">
          <a:extLst>
            <a:ext uri="{FF2B5EF4-FFF2-40B4-BE49-F238E27FC236}">
              <a16:creationId xmlns:a16="http://schemas.microsoft.com/office/drawing/2014/main" xmlns="" id="{00000000-0008-0000-0200-0000E7010000}"/>
            </a:ext>
          </a:extLst>
        </xdr:cNvPr>
        <xdr:cNvSpPr txBox="1">
          <a:spLocks noChangeArrowheads="1"/>
        </xdr:cNvSpPr>
      </xdr:nvSpPr>
      <xdr:spPr bwMode="auto">
        <a:xfrm>
          <a:off x="33597056" y="5317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488" name="Text Box 15">
          <a:extLst>
            <a:ext uri="{FF2B5EF4-FFF2-40B4-BE49-F238E27FC236}">
              <a16:creationId xmlns:a16="http://schemas.microsoft.com/office/drawing/2014/main" xmlns="" id="{00000000-0008-0000-0200-0000E8010000}"/>
            </a:ext>
          </a:extLst>
        </xdr:cNvPr>
        <xdr:cNvSpPr txBox="1">
          <a:spLocks noChangeArrowheads="1"/>
        </xdr:cNvSpPr>
      </xdr:nvSpPr>
      <xdr:spPr bwMode="auto">
        <a:xfrm>
          <a:off x="33597056" y="5317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489" name="Text Box 15">
          <a:extLst>
            <a:ext uri="{FF2B5EF4-FFF2-40B4-BE49-F238E27FC236}">
              <a16:creationId xmlns:a16="http://schemas.microsoft.com/office/drawing/2014/main" xmlns="" id="{00000000-0008-0000-0200-0000E9010000}"/>
            </a:ext>
          </a:extLst>
        </xdr:cNvPr>
        <xdr:cNvSpPr txBox="1">
          <a:spLocks noChangeArrowheads="1"/>
        </xdr:cNvSpPr>
      </xdr:nvSpPr>
      <xdr:spPr bwMode="auto">
        <a:xfrm>
          <a:off x="33597056" y="5317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490" name="Text Box 15">
          <a:extLst>
            <a:ext uri="{FF2B5EF4-FFF2-40B4-BE49-F238E27FC236}">
              <a16:creationId xmlns:a16="http://schemas.microsoft.com/office/drawing/2014/main" xmlns="" id="{00000000-0008-0000-0200-0000EA010000}"/>
            </a:ext>
          </a:extLst>
        </xdr:cNvPr>
        <xdr:cNvSpPr txBox="1">
          <a:spLocks noChangeArrowheads="1"/>
        </xdr:cNvSpPr>
      </xdr:nvSpPr>
      <xdr:spPr bwMode="auto">
        <a:xfrm>
          <a:off x="33597056" y="5317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491" name="Text Box 15">
          <a:extLst>
            <a:ext uri="{FF2B5EF4-FFF2-40B4-BE49-F238E27FC236}">
              <a16:creationId xmlns:a16="http://schemas.microsoft.com/office/drawing/2014/main" xmlns="" id="{00000000-0008-0000-0200-0000EB010000}"/>
            </a:ext>
          </a:extLst>
        </xdr:cNvPr>
        <xdr:cNvSpPr txBox="1">
          <a:spLocks noChangeArrowheads="1"/>
        </xdr:cNvSpPr>
      </xdr:nvSpPr>
      <xdr:spPr bwMode="auto">
        <a:xfrm>
          <a:off x="33597056" y="5317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492" name="Text Box 15">
          <a:extLst>
            <a:ext uri="{FF2B5EF4-FFF2-40B4-BE49-F238E27FC236}">
              <a16:creationId xmlns:a16="http://schemas.microsoft.com/office/drawing/2014/main" xmlns="" id="{00000000-0008-0000-0200-0000EC010000}"/>
            </a:ext>
          </a:extLst>
        </xdr:cNvPr>
        <xdr:cNvSpPr txBox="1">
          <a:spLocks noChangeArrowheads="1"/>
        </xdr:cNvSpPr>
      </xdr:nvSpPr>
      <xdr:spPr bwMode="auto">
        <a:xfrm>
          <a:off x="33597056" y="5317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93" name="Text Box 15">
          <a:extLst>
            <a:ext uri="{FF2B5EF4-FFF2-40B4-BE49-F238E27FC236}">
              <a16:creationId xmlns:a16="http://schemas.microsoft.com/office/drawing/2014/main" xmlns="" id="{00000000-0008-0000-0200-0000ED010000}"/>
            </a:ext>
            <a:ext uri="{147F2762-F138-4A5C-976F-8EAC2B608ADB}">
              <a16:predDERef xmlns:a16="http://schemas.microsoft.com/office/drawing/2014/main" xmlns="" pred="{00000000-0008-0000-0200-0000EC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494" name="Text Box 15">
          <a:extLst>
            <a:ext uri="{FF2B5EF4-FFF2-40B4-BE49-F238E27FC236}">
              <a16:creationId xmlns:a16="http://schemas.microsoft.com/office/drawing/2014/main" xmlns="" id="{00000000-0008-0000-0200-0000EE010000}"/>
            </a:ext>
            <a:ext uri="{147F2762-F138-4A5C-976F-8EAC2B608ADB}">
              <a16:predDERef xmlns:a16="http://schemas.microsoft.com/office/drawing/2014/main" xmlns="" pred="{00000000-0008-0000-0200-0000ED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95" name="Text Box 15">
          <a:extLst>
            <a:ext uri="{FF2B5EF4-FFF2-40B4-BE49-F238E27FC236}">
              <a16:creationId xmlns:a16="http://schemas.microsoft.com/office/drawing/2014/main" xmlns="" id="{00000000-0008-0000-0200-0000EF010000}"/>
            </a:ext>
            <a:ext uri="{147F2762-F138-4A5C-976F-8EAC2B608ADB}">
              <a16:predDERef xmlns:a16="http://schemas.microsoft.com/office/drawing/2014/main" xmlns="" pred="{00000000-0008-0000-0200-0000EE010000}"/>
            </a:ext>
          </a:extLst>
        </xdr:cNvPr>
        <xdr:cNvSpPr txBox="1">
          <a:spLocks noChangeArrowheads="1"/>
        </xdr:cNvSpPr>
      </xdr:nvSpPr>
      <xdr:spPr bwMode="auto">
        <a:xfrm>
          <a:off x="31363444" y="66746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97" name="Text Box 15">
          <a:extLst>
            <a:ext uri="{FF2B5EF4-FFF2-40B4-BE49-F238E27FC236}">
              <a16:creationId xmlns:a16="http://schemas.microsoft.com/office/drawing/2014/main" xmlns="" id="{00000000-0008-0000-0200-0000F1010000}"/>
            </a:ext>
            <a:ext uri="{147F2762-F138-4A5C-976F-8EAC2B608ADB}">
              <a16:predDERef xmlns:a16="http://schemas.microsoft.com/office/drawing/2014/main" xmlns="" pred="{00000000-0008-0000-0200-0000EF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498" name="Text Box 15">
          <a:extLst>
            <a:ext uri="{FF2B5EF4-FFF2-40B4-BE49-F238E27FC236}">
              <a16:creationId xmlns:a16="http://schemas.microsoft.com/office/drawing/2014/main" xmlns="" id="{00000000-0008-0000-0200-0000F2010000}"/>
            </a:ext>
            <a:ext uri="{147F2762-F138-4A5C-976F-8EAC2B608ADB}">
              <a16:predDERef xmlns:a16="http://schemas.microsoft.com/office/drawing/2014/main" xmlns="" pred="{00000000-0008-0000-0200-0000F1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01" name="Text Box 15">
          <a:extLst>
            <a:ext uri="{FF2B5EF4-FFF2-40B4-BE49-F238E27FC236}">
              <a16:creationId xmlns:a16="http://schemas.microsoft.com/office/drawing/2014/main" xmlns="" id="{00000000-0008-0000-0200-0000F5010000}"/>
            </a:ext>
            <a:ext uri="{147F2762-F138-4A5C-976F-8EAC2B608ADB}">
              <a16:predDERef xmlns:a16="http://schemas.microsoft.com/office/drawing/2014/main" xmlns="" pred="{00000000-0008-0000-0200-0000F2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502" name="Text Box 15">
          <a:extLst>
            <a:ext uri="{FF2B5EF4-FFF2-40B4-BE49-F238E27FC236}">
              <a16:creationId xmlns:a16="http://schemas.microsoft.com/office/drawing/2014/main" xmlns="" id="{00000000-0008-0000-0200-0000F6010000}"/>
            </a:ext>
            <a:ext uri="{147F2762-F138-4A5C-976F-8EAC2B608ADB}">
              <a16:predDERef xmlns:a16="http://schemas.microsoft.com/office/drawing/2014/main" xmlns="" pred="{00000000-0008-0000-0200-0000F5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03" name="Text Box 15">
          <a:extLst>
            <a:ext uri="{FF2B5EF4-FFF2-40B4-BE49-F238E27FC236}">
              <a16:creationId xmlns:a16="http://schemas.microsoft.com/office/drawing/2014/main" xmlns="" id="{00000000-0008-0000-0200-0000F7010000}"/>
            </a:ext>
            <a:ext uri="{147F2762-F138-4A5C-976F-8EAC2B608ADB}">
              <a16:predDERef xmlns:a16="http://schemas.microsoft.com/office/drawing/2014/main" xmlns="" pred="{00000000-0008-0000-0200-0000F6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504" name="Text Box 15">
          <a:extLst>
            <a:ext uri="{FF2B5EF4-FFF2-40B4-BE49-F238E27FC236}">
              <a16:creationId xmlns:a16="http://schemas.microsoft.com/office/drawing/2014/main" xmlns="" id="{00000000-0008-0000-0200-0000F8010000}"/>
            </a:ext>
            <a:ext uri="{147F2762-F138-4A5C-976F-8EAC2B608ADB}">
              <a16:predDERef xmlns:a16="http://schemas.microsoft.com/office/drawing/2014/main" xmlns="" pred="{00000000-0008-0000-0200-0000F7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05" name="Text Box 15">
          <a:extLst>
            <a:ext uri="{FF2B5EF4-FFF2-40B4-BE49-F238E27FC236}">
              <a16:creationId xmlns:a16="http://schemas.microsoft.com/office/drawing/2014/main" xmlns="" id="{00000000-0008-0000-0200-0000F9010000}"/>
            </a:ext>
            <a:ext uri="{147F2762-F138-4A5C-976F-8EAC2B608ADB}">
              <a16:predDERef xmlns:a16="http://schemas.microsoft.com/office/drawing/2014/main" xmlns="" pred="{00000000-0008-0000-0200-0000F8010000}"/>
            </a:ext>
          </a:extLst>
        </xdr:cNvPr>
        <xdr:cNvSpPr txBox="1">
          <a:spLocks noChangeArrowheads="1"/>
        </xdr:cNvSpPr>
      </xdr:nvSpPr>
      <xdr:spPr bwMode="auto">
        <a:xfrm>
          <a:off x="31363444" y="66746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506" name="Text Box 15">
          <a:extLst>
            <a:ext uri="{FF2B5EF4-FFF2-40B4-BE49-F238E27FC236}">
              <a16:creationId xmlns:a16="http://schemas.microsoft.com/office/drawing/2014/main" xmlns="" id="{00000000-0008-0000-0200-0000FA010000}"/>
            </a:ext>
            <a:ext uri="{147F2762-F138-4A5C-976F-8EAC2B608ADB}">
              <a16:predDERef xmlns:a16="http://schemas.microsoft.com/office/drawing/2014/main" xmlns="" pred="{00000000-0008-0000-0200-0000F9010000}"/>
            </a:ext>
          </a:extLst>
        </xdr:cNvPr>
        <xdr:cNvSpPr txBox="1">
          <a:spLocks noChangeArrowheads="1"/>
        </xdr:cNvSpPr>
      </xdr:nvSpPr>
      <xdr:spPr bwMode="auto">
        <a:xfrm>
          <a:off x="31363444" y="66746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07" name="Text Box 15">
          <a:extLst>
            <a:ext uri="{FF2B5EF4-FFF2-40B4-BE49-F238E27FC236}">
              <a16:creationId xmlns:a16="http://schemas.microsoft.com/office/drawing/2014/main" xmlns="" id="{00000000-0008-0000-0200-0000FB010000}"/>
            </a:ext>
            <a:ext uri="{147F2762-F138-4A5C-976F-8EAC2B608ADB}">
              <a16:predDERef xmlns:a16="http://schemas.microsoft.com/office/drawing/2014/main" xmlns="" pred="{00000000-0008-0000-0200-0000FA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508" name="Text Box 15">
          <a:extLst>
            <a:ext uri="{FF2B5EF4-FFF2-40B4-BE49-F238E27FC236}">
              <a16:creationId xmlns:a16="http://schemas.microsoft.com/office/drawing/2014/main" xmlns="" id="{00000000-0008-0000-0200-0000FC010000}"/>
            </a:ext>
            <a:ext uri="{147F2762-F138-4A5C-976F-8EAC2B608ADB}">
              <a16:predDERef xmlns:a16="http://schemas.microsoft.com/office/drawing/2014/main" xmlns="" pred="{00000000-0008-0000-0200-0000FB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09" name="Text Box 15">
          <a:extLst>
            <a:ext uri="{FF2B5EF4-FFF2-40B4-BE49-F238E27FC236}">
              <a16:creationId xmlns:a16="http://schemas.microsoft.com/office/drawing/2014/main" xmlns="" id="{00000000-0008-0000-0200-0000FD010000}"/>
            </a:ext>
            <a:ext uri="{147F2762-F138-4A5C-976F-8EAC2B608ADB}">
              <a16:predDERef xmlns:a16="http://schemas.microsoft.com/office/drawing/2014/main" xmlns="" pred="{00000000-0008-0000-0200-0000FC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510" name="Text Box 15">
          <a:extLst>
            <a:ext uri="{FF2B5EF4-FFF2-40B4-BE49-F238E27FC236}">
              <a16:creationId xmlns:a16="http://schemas.microsoft.com/office/drawing/2014/main" xmlns="" id="{00000000-0008-0000-0200-0000FE010000}"/>
            </a:ext>
            <a:ext uri="{147F2762-F138-4A5C-976F-8EAC2B608ADB}">
              <a16:predDERef xmlns:a16="http://schemas.microsoft.com/office/drawing/2014/main" xmlns="" pred="{00000000-0008-0000-0200-0000FD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11" name="Text Box 15">
          <a:extLst>
            <a:ext uri="{FF2B5EF4-FFF2-40B4-BE49-F238E27FC236}">
              <a16:creationId xmlns:a16="http://schemas.microsoft.com/office/drawing/2014/main" xmlns="" id="{00000000-0008-0000-0200-0000FF010000}"/>
            </a:ext>
            <a:ext uri="{147F2762-F138-4A5C-976F-8EAC2B608ADB}">
              <a16:predDERef xmlns:a16="http://schemas.microsoft.com/office/drawing/2014/main" xmlns="" pred="{00000000-0008-0000-0200-0000FE010000}"/>
            </a:ext>
          </a:extLst>
        </xdr:cNvPr>
        <xdr:cNvSpPr txBox="1">
          <a:spLocks noChangeArrowheads="1"/>
        </xdr:cNvSpPr>
      </xdr:nvSpPr>
      <xdr:spPr bwMode="auto">
        <a:xfrm>
          <a:off x="31363444" y="66746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512" name="Text Box 15">
          <a:extLst>
            <a:ext uri="{FF2B5EF4-FFF2-40B4-BE49-F238E27FC236}">
              <a16:creationId xmlns:a16="http://schemas.microsoft.com/office/drawing/2014/main" xmlns="" id="{00000000-0008-0000-0200-000000020000}"/>
            </a:ext>
            <a:ext uri="{147F2762-F138-4A5C-976F-8EAC2B608ADB}">
              <a16:predDERef xmlns:a16="http://schemas.microsoft.com/office/drawing/2014/main" xmlns="" pred="{00000000-0008-0000-0200-0000FF010000}"/>
            </a:ext>
          </a:extLst>
        </xdr:cNvPr>
        <xdr:cNvSpPr txBox="1">
          <a:spLocks noChangeArrowheads="1"/>
        </xdr:cNvSpPr>
      </xdr:nvSpPr>
      <xdr:spPr bwMode="auto">
        <a:xfrm>
          <a:off x="31363444" y="66746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13" name="Text Box 15">
          <a:extLst>
            <a:ext uri="{FF2B5EF4-FFF2-40B4-BE49-F238E27FC236}">
              <a16:creationId xmlns:a16="http://schemas.microsoft.com/office/drawing/2014/main" xmlns="" id="{00000000-0008-0000-0200-000001020000}"/>
            </a:ext>
            <a:ext uri="{147F2762-F138-4A5C-976F-8EAC2B608ADB}">
              <a16:predDERef xmlns:a16="http://schemas.microsoft.com/office/drawing/2014/main" xmlns="" pred="{00000000-0008-0000-0200-00000002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514" name="Text Box 15">
          <a:extLst>
            <a:ext uri="{FF2B5EF4-FFF2-40B4-BE49-F238E27FC236}">
              <a16:creationId xmlns:a16="http://schemas.microsoft.com/office/drawing/2014/main" xmlns="" id="{00000000-0008-0000-0200-000002020000}"/>
            </a:ext>
            <a:ext uri="{147F2762-F138-4A5C-976F-8EAC2B608ADB}">
              <a16:predDERef xmlns:a16="http://schemas.microsoft.com/office/drawing/2014/main" xmlns="" pred="{00000000-0008-0000-0200-00000102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15" name="Text Box 15">
          <a:extLst>
            <a:ext uri="{FF2B5EF4-FFF2-40B4-BE49-F238E27FC236}">
              <a16:creationId xmlns:a16="http://schemas.microsoft.com/office/drawing/2014/main" xmlns="" id="{00000000-0008-0000-0200-000003020000}"/>
            </a:ext>
            <a:ext uri="{147F2762-F138-4A5C-976F-8EAC2B608ADB}">
              <a16:predDERef xmlns:a16="http://schemas.microsoft.com/office/drawing/2014/main" xmlns="" pred="{00000000-0008-0000-0200-000002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213632"/>
    <xdr:sp macro="" textlink="">
      <xdr:nvSpPr>
        <xdr:cNvPr id="516" name="Text Box 15">
          <a:extLst>
            <a:ext uri="{FF2B5EF4-FFF2-40B4-BE49-F238E27FC236}">
              <a16:creationId xmlns:a16="http://schemas.microsoft.com/office/drawing/2014/main" xmlns="" id="{00000000-0008-0000-0200-000004020000}"/>
            </a:ext>
            <a:ext uri="{147F2762-F138-4A5C-976F-8EAC2B608ADB}">
              <a16:predDERef xmlns:a16="http://schemas.microsoft.com/office/drawing/2014/main" xmlns="" pred="{00000000-0008-0000-0200-000003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17" name="Text Box 15">
          <a:extLst>
            <a:ext uri="{FF2B5EF4-FFF2-40B4-BE49-F238E27FC236}">
              <a16:creationId xmlns:a16="http://schemas.microsoft.com/office/drawing/2014/main" xmlns="" id="{00000000-0008-0000-0200-000005020000}"/>
            </a:ext>
            <a:ext uri="{147F2762-F138-4A5C-976F-8EAC2B608ADB}">
              <a16:predDERef xmlns:a16="http://schemas.microsoft.com/office/drawing/2014/main" xmlns="" pred="{00000000-0008-0000-0200-000004020000}"/>
            </a:ext>
          </a:extLst>
        </xdr:cNvPr>
        <xdr:cNvSpPr txBox="1">
          <a:spLocks noChangeArrowheads="1"/>
        </xdr:cNvSpPr>
      </xdr:nvSpPr>
      <xdr:spPr bwMode="auto">
        <a:xfrm>
          <a:off x="33597056" y="66746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213632"/>
    <xdr:sp macro="" textlink="">
      <xdr:nvSpPr>
        <xdr:cNvPr id="518" name="Text Box 15">
          <a:extLst>
            <a:ext uri="{FF2B5EF4-FFF2-40B4-BE49-F238E27FC236}">
              <a16:creationId xmlns:a16="http://schemas.microsoft.com/office/drawing/2014/main" xmlns="" id="{00000000-0008-0000-0200-000006020000}"/>
            </a:ext>
            <a:ext uri="{147F2762-F138-4A5C-976F-8EAC2B608ADB}">
              <a16:predDERef xmlns:a16="http://schemas.microsoft.com/office/drawing/2014/main" xmlns="" pred="{00000000-0008-0000-0200-000005020000}"/>
            </a:ext>
          </a:extLst>
        </xdr:cNvPr>
        <xdr:cNvSpPr txBox="1">
          <a:spLocks noChangeArrowheads="1"/>
        </xdr:cNvSpPr>
      </xdr:nvSpPr>
      <xdr:spPr bwMode="auto">
        <a:xfrm>
          <a:off x="33597056" y="66746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19" name="Text Box 15">
          <a:extLst>
            <a:ext uri="{FF2B5EF4-FFF2-40B4-BE49-F238E27FC236}">
              <a16:creationId xmlns:a16="http://schemas.microsoft.com/office/drawing/2014/main" xmlns="" id="{00000000-0008-0000-0200-000007020000}"/>
            </a:ext>
            <a:ext uri="{147F2762-F138-4A5C-976F-8EAC2B608ADB}">
              <a16:predDERef xmlns:a16="http://schemas.microsoft.com/office/drawing/2014/main" xmlns="" pred="{00000000-0008-0000-0200-000006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213632"/>
    <xdr:sp macro="" textlink="">
      <xdr:nvSpPr>
        <xdr:cNvPr id="520" name="Text Box 15">
          <a:extLst>
            <a:ext uri="{FF2B5EF4-FFF2-40B4-BE49-F238E27FC236}">
              <a16:creationId xmlns:a16="http://schemas.microsoft.com/office/drawing/2014/main" xmlns="" id="{00000000-0008-0000-0200-000008020000}"/>
            </a:ext>
            <a:ext uri="{147F2762-F138-4A5C-976F-8EAC2B608ADB}">
              <a16:predDERef xmlns:a16="http://schemas.microsoft.com/office/drawing/2014/main" xmlns="" pred="{00000000-0008-0000-0200-000007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23" name="Text Box 15">
          <a:extLst>
            <a:ext uri="{FF2B5EF4-FFF2-40B4-BE49-F238E27FC236}">
              <a16:creationId xmlns:a16="http://schemas.microsoft.com/office/drawing/2014/main" xmlns="" id="{00000000-0008-0000-0200-00000B020000}"/>
            </a:ext>
            <a:ext uri="{147F2762-F138-4A5C-976F-8EAC2B608ADB}">
              <a16:predDERef xmlns:a16="http://schemas.microsoft.com/office/drawing/2014/main" xmlns="" pred="{00000000-0008-0000-0200-000008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213632"/>
    <xdr:sp macro="" textlink="">
      <xdr:nvSpPr>
        <xdr:cNvPr id="524" name="Text Box 15">
          <a:extLst>
            <a:ext uri="{FF2B5EF4-FFF2-40B4-BE49-F238E27FC236}">
              <a16:creationId xmlns:a16="http://schemas.microsoft.com/office/drawing/2014/main" xmlns="" id="{00000000-0008-0000-0200-00000C020000}"/>
            </a:ext>
            <a:ext uri="{147F2762-F138-4A5C-976F-8EAC2B608ADB}">
              <a16:predDERef xmlns:a16="http://schemas.microsoft.com/office/drawing/2014/main" xmlns="" pred="{00000000-0008-0000-0200-00000B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25" name="Text Box 15">
          <a:extLst>
            <a:ext uri="{FF2B5EF4-FFF2-40B4-BE49-F238E27FC236}">
              <a16:creationId xmlns:a16="http://schemas.microsoft.com/office/drawing/2014/main" xmlns="" id="{00000000-0008-0000-0200-00000D020000}"/>
            </a:ext>
            <a:ext uri="{147F2762-F138-4A5C-976F-8EAC2B608ADB}">
              <a16:predDERef xmlns:a16="http://schemas.microsoft.com/office/drawing/2014/main" xmlns="" pred="{00000000-0008-0000-0200-00000C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213632"/>
    <xdr:sp macro="" textlink="">
      <xdr:nvSpPr>
        <xdr:cNvPr id="526" name="Text Box 15">
          <a:extLst>
            <a:ext uri="{FF2B5EF4-FFF2-40B4-BE49-F238E27FC236}">
              <a16:creationId xmlns:a16="http://schemas.microsoft.com/office/drawing/2014/main" xmlns="" id="{00000000-0008-0000-0200-00000E020000}"/>
            </a:ext>
            <a:ext uri="{147F2762-F138-4A5C-976F-8EAC2B608ADB}">
              <a16:predDERef xmlns:a16="http://schemas.microsoft.com/office/drawing/2014/main" xmlns="" pred="{00000000-0008-0000-0200-00000D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27" name="Text Box 15">
          <a:extLst>
            <a:ext uri="{FF2B5EF4-FFF2-40B4-BE49-F238E27FC236}">
              <a16:creationId xmlns:a16="http://schemas.microsoft.com/office/drawing/2014/main" xmlns="" id="{00000000-0008-0000-0200-00000F020000}"/>
            </a:ext>
            <a:ext uri="{147F2762-F138-4A5C-976F-8EAC2B608ADB}">
              <a16:predDERef xmlns:a16="http://schemas.microsoft.com/office/drawing/2014/main" xmlns="" pred="{00000000-0008-0000-0200-00000E020000}"/>
            </a:ext>
          </a:extLst>
        </xdr:cNvPr>
        <xdr:cNvSpPr txBox="1">
          <a:spLocks noChangeArrowheads="1"/>
        </xdr:cNvSpPr>
      </xdr:nvSpPr>
      <xdr:spPr bwMode="auto">
        <a:xfrm>
          <a:off x="33597056" y="66746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213632"/>
    <xdr:sp macro="" textlink="">
      <xdr:nvSpPr>
        <xdr:cNvPr id="528" name="Text Box 15">
          <a:extLst>
            <a:ext uri="{FF2B5EF4-FFF2-40B4-BE49-F238E27FC236}">
              <a16:creationId xmlns:a16="http://schemas.microsoft.com/office/drawing/2014/main" xmlns="" id="{00000000-0008-0000-0200-000010020000}"/>
            </a:ext>
            <a:ext uri="{147F2762-F138-4A5C-976F-8EAC2B608ADB}">
              <a16:predDERef xmlns:a16="http://schemas.microsoft.com/office/drawing/2014/main" xmlns="" pred="{00000000-0008-0000-0200-00000F020000}"/>
            </a:ext>
          </a:extLst>
        </xdr:cNvPr>
        <xdr:cNvSpPr txBox="1">
          <a:spLocks noChangeArrowheads="1"/>
        </xdr:cNvSpPr>
      </xdr:nvSpPr>
      <xdr:spPr bwMode="auto">
        <a:xfrm>
          <a:off x="33597056" y="66746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29" name="Text Box 15">
          <a:extLst>
            <a:ext uri="{FF2B5EF4-FFF2-40B4-BE49-F238E27FC236}">
              <a16:creationId xmlns:a16="http://schemas.microsoft.com/office/drawing/2014/main" xmlns="" id="{00000000-0008-0000-0200-000011020000}"/>
            </a:ext>
            <a:ext uri="{147F2762-F138-4A5C-976F-8EAC2B608ADB}">
              <a16:predDERef xmlns:a16="http://schemas.microsoft.com/office/drawing/2014/main" xmlns="" pred="{00000000-0008-0000-0200-000010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213632"/>
    <xdr:sp macro="" textlink="">
      <xdr:nvSpPr>
        <xdr:cNvPr id="530" name="Text Box 15">
          <a:extLst>
            <a:ext uri="{FF2B5EF4-FFF2-40B4-BE49-F238E27FC236}">
              <a16:creationId xmlns:a16="http://schemas.microsoft.com/office/drawing/2014/main" xmlns="" id="{00000000-0008-0000-0200-000012020000}"/>
            </a:ext>
            <a:ext uri="{147F2762-F138-4A5C-976F-8EAC2B608ADB}">
              <a16:predDERef xmlns:a16="http://schemas.microsoft.com/office/drawing/2014/main" xmlns="" pred="{00000000-0008-0000-0200-000011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31" name="Text Box 15">
          <a:extLst>
            <a:ext uri="{FF2B5EF4-FFF2-40B4-BE49-F238E27FC236}">
              <a16:creationId xmlns:a16="http://schemas.microsoft.com/office/drawing/2014/main" xmlns="" id="{00000000-0008-0000-0200-000013020000}"/>
            </a:ext>
            <a:ext uri="{147F2762-F138-4A5C-976F-8EAC2B608ADB}">
              <a16:predDERef xmlns:a16="http://schemas.microsoft.com/office/drawing/2014/main" xmlns="" pred="{00000000-0008-0000-0200-000012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213632"/>
    <xdr:sp macro="" textlink="">
      <xdr:nvSpPr>
        <xdr:cNvPr id="532" name="Text Box 15">
          <a:extLst>
            <a:ext uri="{FF2B5EF4-FFF2-40B4-BE49-F238E27FC236}">
              <a16:creationId xmlns:a16="http://schemas.microsoft.com/office/drawing/2014/main" xmlns="" id="{00000000-0008-0000-0200-000014020000}"/>
            </a:ext>
            <a:ext uri="{147F2762-F138-4A5C-976F-8EAC2B608ADB}">
              <a16:predDERef xmlns:a16="http://schemas.microsoft.com/office/drawing/2014/main" xmlns="" pred="{00000000-0008-0000-0200-000013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33" name="Text Box 15">
          <a:extLst>
            <a:ext uri="{FF2B5EF4-FFF2-40B4-BE49-F238E27FC236}">
              <a16:creationId xmlns:a16="http://schemas.microsoft.com/office/drawing/2014/main" xmlns="" id="{00000000-0008-0000-0200-000015020000}"/>
            </a:ext>
            <a:ext uri="{147F2762-F138-4A5C-976F-8EAC2B608ADB}">
              <a16:predDERef xmlns:a16="http://schemas.microsoft.com/office/drawing/2014/main" xmlns="" pred="{00000000-0008-0000-0200-000014020000}"/>
            </a:ext>
          </a:extLst>
        </xdr:cNvPr>
        <xdr:cNvSpPr txBox="1">
          <a:spLocks noChangeArrowheads="1"/>
        </xdr:cNvSpPr>
      </xdr:nvSpPr>
      <xdr:spPr bwMode="auto">
        <a:xfrm>
          <a:off x="33597056" y="66746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213632"/>
    <xdr:sp macro="" textlink="">
      <xdr:nvSpPr>
        <xdr:cNvPr id="534" name="Text Box 15">
          <a:extLst>
            <a:ext uri="{FF2B5EF4-FFF2-40B4-BE49-F238E27FC236}">
              <a16:creationId xmlns:a16="http://schemas.microsoft.com/office/drawing/2014/main" xmlns="" id="{00000000-0008-0000-0200-000016020000}"/>
            </a:ext>
            <a:ext uri="{147F2762-F138-4A5C-976F-8EAC2B608ADB}">
              <a16:predDERef xmlns:a16="http://schemas.microsoft.com/office/drawing/2014/main" xmlns="" pred="{00000000-0008-0000-0200-000015020000}"/>
            </a:ext>
          </a:extLst>
        </xdr:cNvPr>
        <xdr:cNvSpPr txBox="1">
          <a:spLocks noChangeArrowheads="1"/>
        </xdr:cNvSpPr>
      </xdr:nvSpPr>
      <xdr:spPr bwMode="auto">
        <a:xfrm>
          <a:off x="33597056" y="66746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35" name="Text Box 15">
          <a:extLst>
            <a:ext uri="{FF2B5EF4-FFF2-40B4-BE49-F238E27FC236}">
              <a16:creationId xmlns:a16="http://schemas.microsoft.com/office/drawing/2014/main" xmlns="" id="{00000000-0008-0000-0200-000017020000}"/>
            </a:ext>
            <a:ext uri="{147F2762-F138-4A5C-976F-8EAC2B608ADB}">
              <a16:predDERef xmlns:a16="http://schemas.microsoft.com/office/drawing/2014/main" xmlns="" pred="{00000000-0008-0000-0200-000016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213632"/>
    <xdr:sp macro="" textlink="">
      <xdr:nvSpPr>
        <xdr:cNvPr id="536" name="Text Box 15">
          <a:extLst>
            <a:ext uri="{FF2B5EF4-FFF2-40B4-BE49-F238E27FC236}">
              <a16:creationId xmlns:a16="http://schemas.microsoft.com/office/drawing/2014/main" xmlns="" id="{00000000-0008-0000-0200-000018020000}"/>
            </a:ext>
            <a:ext uri="{147F2762-F138-4A5C-976F-8EAC2B608ADB}">
              <a16:predDERef xmlns:a16="http://schemas.microsoft.com/office/drawing/2014/main" xmlns="" pred="{00000000-0008-0000-0200-000017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37" name="Text Box 15">
          <a:extLst>
            <a:ext uri="{FF2B5EF4-FFF2-40B4-BE49-F238E27FC236}">
              <a16:creationId xmlns:a16="http://schemas.microsoft.com/office/drawing/2014/main" xmlns="" id="{00000000-0008-0000-0200-000019020000}"/>
            </a:ext>
            <a:ext uri="{147F2762-F138-4A5C-976F-8EAC2B608ADB}">
              <a16:predDERef xmlns:a16="http://schemas.microsoft.com/office/drawing/2014/main" xmlns="" pred="{00000000-0008-0000-0200-000018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38" name="Text Box 15">
          <a:extLst>
            <a:ext uri="{FF2B5EF4-FFF2-40B4-BE49-F238E27FC236}">
              <a16:creationId xmlns:a16="http://schemas.microsoft.com/office/drawing/2014/main" xmlns="" id="{00000000-0008-0000-0200-00001A020000}"/>
            </a:ext>
            <a:ext uri="{147F2762-F138-4A5C-976F-8EAC2B608ADB}">
              <a16:predDERef xmlns:a16="http://schemas.microsoft.com/office/drawing/2014/main" xmlns="" pred="{00000000-0008-0000-0200-000019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39" name="Text Box 15">
          <a:extLst>
            <a:ext uri="{FF2B5EF4-FFF2-40B4-BE49-F238E27FC236}">
              <a16:creationId xmlns:a16="http://schemas.microsoft.com/office/drawing/2014/main" xmlns="" id="{00000000-0008-0000-0200-00001B020000}"/>
            </a:ext>
            <a:ext uri="{147F2762-F138-4A5C-976F-8EAC2B608ADB}">
              <a16:predDERef xmlns:a16="http://schemas.microsoft.com/office/drawing/2014/main" xmlns="" pred="{00000000-0008-0000-0200-00001A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40" name="Text Box 15">
          <a:extLst>
            <a:ext uri="{FF2B5EF4-FFF2-40B4-BE49-F238E27FC236}">
              <a16:creationId xmlns:a16="http://schemas.microsoft.com/office/drawing/2014/main" xmlns="" id="{00000000-0008-0000-0200-00001C020000}"/>
            </a:ext>
            <a:ext uri="{147F2762-F138-4A5C-976F-8EAC2B608ADB}">
              <a16:predDERef xmlns:a16="http://schemas.microsoft.com/office/drawing/2014/main" xmlns="" pred="{00000000-0008-0000-0200-00001B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41" name="Text Box 15">
          <a:extLst>
            <a:ext uri="{FF2B5EF4-FFF2-40B4-BE49-F238E27FC236}">
              <a16:creationId xmlns:a16="http://schemas.microsoft.com/office/drawing/2014/main" xmlns="" id="{00000000-0008-0000-0200-00001D020000}"/>
            </a:ext>
            <a:ext uri="{147F2762-F138-4A5C-976F-8EAC2B608ADB}">
              <a16:predDERef xmlns:a16="http://schemas.microsoft.com/office/drawing/2014/main" xmlns="" pred="{00000000-0008-0000-0200-00001C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42" name="Text Box 15">
          <a:extLst>
            <a:ext uri="{FF2B5EF4-FFF2-40B4-BE49-F238E27FC236}">
              <a16:creationId xmlns:a16="http://schemas.microsoft.com/office/drawing/2014/main" xmlns="" id="{00000000-0008-0000-0200-00001E020000}"/>
            </a:ext>
            <a:ext uri="{147F2762-F138-4A5C-976F-8EAC2B608ADB}">
              <a16:predDERef xmlns:a16="http://schemas.microsoft.com/office/drawing/2014/main" xmlns="" pred="{00000000-0008-0000-0200-00001D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43" name="Text Box 15">
          <a:extLst>
            <a:ext uri="{FF2B5EF4-FFF2-40B4-BE49-F238E27FC236}">
              <a16:creationId xmlns:a16="http://schemas.microsoft.com/office/drawing/2014/main" xmlns="" id="{00000000-0008-0000-0200-00001F020000}"/>
            </a:ext>
            <a:ext uri="{147F2762-F138-4A5C-976F-8EAC2B608ADB}">
              <a16:predDERef xmlns:a16="http://schemas.microsoft.com/office/drawing/2014/main" xmlns="" pred="{00000000-0008-0000-0200-00001E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44" name="Text Box 15">
          <a:extLst>
            <a:ext uri="{FF2B5EF4-FFF2-40B4-BE49-F238E27FC236}">
              <a16:creationId xmlns:a16="http://schemas.microsoft.com/office/drawing/2014/main" xmlns="" id="{00000000-0008-0000-0200-000020020000}"/>
            </a:ext>
            <a:ext uri="{147F2762-F138-4A5C-976F-8EAC2B608ADB}">
              <a16:predDERef xmlns:a16="http://schemas.microsoft.com/office/drawing/2014/main" xmlns="" pred="{00000000-0008-0000-0200-00001F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45" name="Text Box 15">
          <a:extLst>
            <a:ext uri="{FF2B5EF4-FFF2-40B4-BE49-F238E27FC236}">
              <a16:creationId xmlns:a16="http://schemas.microsoft.com/office/drawing/2014/main" xmlns="" id="{00000000-0008-0000-0200-000021020000}"/>
            </a:ext>
            <a:ext uri="{147F2762-F138-4A5C-976F-8EAC2B608ADB}">
              <a16:predDERef xmlns:a16="http://schemas.microsoft.com/office/drawing/2014/main" xmlns="" pred="{00000000-0008-0000-0200-000020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46" name="Text Box 15">
          <a:extLst>
            <a:ext uri="{FF2B5EF4-FFF2-40B4-BE49-F238E27FC236}">
              <a16:creationId xmlns:a16="http://schemas.microsoft.com/office/drawing/2014/main" xmlns="" id="{00000000-0008-0000-0200-000022020000}"/>
            </a:ext>
            <a:ext uri="{147F2762-F138-4A5C-976F-8EAC2B608ADB}">
              <a16:predDERef xmlns:a16="http://schemas.microsoft.com/office/drawing/2014/main" xmlns="" pred="{00000000-0008-0000-0200-000021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47" name="Text Box 15">
          <a:extLst>
            <a:ext uri="{FF2B5EF4-FFF2-40B4-BE49-F238E27FC236}">
              <a16:creationId xmlns:a16="http://schemas.microsoft.com/office/drawing/2014/main" xmlns="" id="{00000000-0008-0000-0200-000023020000}"/>
            </a:ext>
            <a:ext uri="{147F2762-F138-4A5C-976F-8EAC2B608ADB}">
              <a16:predDERef xmlns:a16="http://schemas.microsoft.com/office/drawing/2014/main" xmlns="" pred="{00000000-0008-0000-0200-000022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48" name="Text Box 15">
          <a:extLst>
            <a:ext uri="{FF2B5EF4-FFF2-40B4-BE49-F238E27FC236}">
              <a16:creationId xmlns:a16="http://schemas.microsoft.com/office/drawing/2014/main" xmlns="" id="{00000000-0008-0000-0200-000024020000}"/>
            </a:ext>
            <a:ext uri="{147F2762-F138-4A5C-976F-8EAC2B608ADB}">
              <a16:predDERef xmlns:a16="http://schemas.microsoft.com/office/drawing/2014/main" xmlns="" pred="{00000000-0008-0000-0200-000023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49" name="Text Box 15">
          <a:extLst>
            <a:ext uri="{FF2B5EF4-FFF2-40B4-BE49-F238E27FC236}">
              <a16:creationId xmlns:a16="http://schemas.microsoft.com/office/drawing/2014/main" xmlns="" id="{00000000-0008-0000-0200-000025020000}"/>
            </a:ext>
            <a:ext uri="{147F2762-F138-4A5C-976F-8EAC2B608ADB}">
              <a16:predDERef xmlns:a16="http://schemas.microsoft.com/office/drawing/2014/main" xmlns="" pred="{00000000-0008-0000-0200-000024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50" name="Text Box 15">
          <a:extLst>
            <a:ext uri="{FF2B5EF4-FFF2-40B4-BE49-F238E27FC236}">
              <a16:creationId xmlns:a16="http://schemas.microsoft.com/office/drawing/2014/main" xmlns="" id="{00000000-0008-0000-0200-000026020000}"/>
            </a:ext>
            <a:ext uri="{147F2762-F138-4A5C-976F-8EAC2B608ADB}">
              <a16:predDERef xmlns:a16="http://schemas.microsoft.com/office/drawing/2014/main" xmlns="" pred="{00000000-0008-0000-0200-000025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51" name="Text Box 15">
          <a:extLst>
            <a:ext uri="{FF2B5EF4-FFF2-40B4-BE49-F238E27FC236}">
              <a16:creationId xmlns:a16="http://schemas.microsoft.com/office/drawing/2014/main" xmlns="" id="{00000000-0008-0000-0200-000027020000}"/>
            </a:ext>
            <a:ext uri="{147F2762-F138-4A5C-976F-8EAC2B608ADB}">
              <a16:predDERef xmlns:a16="http://schemas.microsoft.com/office/drawing/2014/main" xmlns="" pred="{00000000-0008-0000-0200-000026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52" name="Text Box 15">
          <a:extLst>
            <a:ext uri="{FF2B5EF4-FFF2-40B4-BE49-F238E27FC236}">
              <a16:creationId xmlns:a16="http://schemas.microsoft.com/office/drawing/2014/main" xmlns="" id="{00000000-0008-0000-0200-000028020000}"/>
            </a:ext>
            <a:ext uri="{147F2762-F138-4A5C-976F-8EAC2B608ADB}">
              <a16:predDERef xmlns:a16="http://schemas.microsoft.com/office/drawing/2014/main" xmlns="" pred="{00000000-0008-0000-0200-000027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53" name="Text Box 15">
          <a:extLst>
            <a:ext uri="{FF2B5EF4-FFF2-40B4-BE49-F238E27FC236}">
              <a16:creationId xmlns:a16="http://schemas.microsoft.com/office/drawing/2014/main" xmlns="" id="{00000000-0008-0000-0200-000029020000}"/>
            </a:ext>
            <a:ext uri="{147F2762-F138-4A5C-976F-8EAC2B608ADB}">
              <a16:predDERef xmlns:a16="http://schemas.microsoft.com/office/drawing/2014/main" xmlns="" pred="{00000000-0008-0000-0200-000028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54" name="Text Box 15">
          <a:extLst>
            <a:ext uri="{FF2B5EF4-FFF2-40B4-BE49-F238E27FC236}">
              <a16:creationId xmlns:a16="http://schemas.microsoft.com/office/drawing/2014/main" xmlns="" id="{00000000-0008-0000-0200-00002A020000}"/>
            </a:ext>
            <a:ext uri="{147F2762-F138-4A5C-976F-8EAC2B608ADB}">
              <a16:predDERef xmlns:a16="http://schemas.microsoft.com/office/drawing/2014/main" xmlns="" pred="{00000000-0008-0000-0200-000029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55" name="Text Box 15">
          <a:extLst>
            <a:ext uri="{FF2B5EF4-FFF2-40B4-BE49-F238E27FC236}">
              <a16:creationId xmlns:a16="http://schemas.microsoft.com/office/drawing/2014/main" xmlns="" id="{00000000-0008-0000-0200-00002B020000}"/>
            </a:ext>
            <a:ext uri="{147F2762-F138-4A5C-976F-8EAC2B608ADB}">
              <a16:predDERef xmlns:a16="http://schemas.microsoft.com/office/drawing/2014/main" xmlns="" pred="{00000000-0008-0000-0200-00002A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56" name="Text Box 15">
          <a:extLst>
            <a:ext uri="{FF2B5EF4-FFF2-40B4-BE49-F238E27FC236}">
              <a16:creationId xmlns:a16="http://schemas.microsoft.com/office/drawing/2014/main" xmlns="" id="{00000000-0008-0000-0200-00002C020000}"/>
            </a:ext>
            <a:ext uri="{147F2762-F138-4A5C-976F-8EAC2B608ADB}">
              <a16:predDERef xmlns:a16="http://schemas.microsoft.com/office/drawing/2014/main" xmlns="" pred="{00000000-0008-0000-0200-00002B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57" name="Text Box 15">
          <a:extLst>
            <a:ext uri="{FF2B5EF4-FFF2-40B4-BE49-F238E27FC236}">
              <a16:creationId xmlns:a16="http://schemas.microsoft.com/office/drawing/2014/main" xmlns="" id="{00000000-0008-0000-0200-00002D020000}"/>
            </a:ext>
            <a:ext uri="{147F2762-F138-4A5C-976F-8EAC2B608ADB}">
              <a16:predDERef xmlns:a16="http://schemas.microsoft.com/office/drawing/2014/main" xmlns="" pred="{00000000-0008-0000-0200-00002C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58" name="Text Box 15">
          <a:extLst>
            <a:ext uri="{FF2B5EF4-FFF2-40B4-BE49-F238E27FC236}">
              <a16:creationId xmlns:a16="http://schemas.microsoft.com/office/drawing/2014/main" xmlns="" id="{00000000-0008-0000-0200-00002E020000}"/>
            </a:ext>
            <a:ext uri="{147F2762-F138-4A5C-976F-8EAC2B608ADB}">
              <a16:predDERef xmlns:a16="http://schemas.microsoft.com/office/drawing/2014/main" xmlns="" pred="{00000000-0008-0000-0200-00002D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59" name="Text Box 15">
          <a:extLst>
            <a:ext uri="{FF2B5EF4-FFF2-40B4-BE49-F238E27FC236}">
              <a16:creationId xmlns:a16="http://schemas.microsoft.com/office/drawing/2014/main" xmlns="" id="{00000000-0008-0000-0200-00002F020000}"/>
            </a:ext>
            <a:ext uri="{147F2762-F138-4A5C-976F-8EAC2B608ADB}">
              <a16:predDERef xmlns:a16="http://schemas.microsoft.com/office/drawing/2014/main" xmlns="" pred="{00000000-0008-0000-0200-00002E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60" name="Text Box 15">
          <a:extLst>
            <a:ext uri="{FF2B5EF4-FFF2-40B4-BE49-F238E27FC236}">
              <a16:creationId xmlns:a16="http://schemas.microsoft.com/office/drawing/2014/main" xmlns="" id="{00000000-0008-0000-0200-000030020000}"/>
            </a:ext>
            <a:ext uri="{147F2762-F138-4A5C-976F-8EAC2B608ADB}">
              <a16:predDERef xmlns:a16="http://schemas.microsoft.com/office/drawing/2014/main" xmlns="" pred="{00000000-0008-0000-0200-00002F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61" name="Text Box 15">
          <a:extLst>
            <a:ext uri="{FF2B5EF4-FFF2-40B4-BE49-F238E27FC236}">
              <a16:creationId xmlns:a16="http://schemas.microsoft.com/office/drawing/2014/main" xmlns="" id="{00000000-0008-0000-0200-000031020000}"/>
            </a:ext>
            <a:ext uri="{147F2762-F138-4A5C-976F-8EAC2B608ADB}">
              <a16:predDERef xmlns:a16="http://schemas.microsoft.com/office/drawing/2014/main" xmlns="" pred="{00000000-0008-0000-0200-000030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62" name="Text Box 15">
          <a:extLst>
            <a:ext uri="{FF2B5EF4-FFF2-40B4-BE49-F238E27FC236}">
              <a16:creationId xmlns:a16="http://schemas.microsoft.com/office/drawing/2014/main" xmlns="" id="{00000000-0008-0000-0200-000032020000}"/>
            </a:ext>
            <a:ext uri="{147F2762-F138-4A5C-976F-8EAC2B608ADB}">
              <a16:predDERef xmlns:a16="http://schemas.microsoft.com/office/drawing/2014/main" xmlns="" pred="{00000000-0008-0000-0200-000031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63" name="Text Box 15">
          <a:extLst>
            <a:ext uri="{FF2B5EF4-FFF2-40B4-BE49-F238E27FC236}">
              <a16:creationId xmlns:a16="http://schemas.microsoft.com/office/drawing/2014/main" xmlns="" id="{00000000-0008-0000-0200-000033020000}"/>
            </a:ext>
            <a:ext uri="{147F2762-F138-4A5C-976F-8EAC2B608ADB}">
              <a16:predDERef xmlns:a16="http://schemas.microsoft.com/office/drawing/2014/main" xmlns="" pred="{00000000-0008-0000-0200-000032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64" name="Text Box 15">
          <a:extLst>
            <a:ext uri="{FF2B5EF4-FFF2-40B4-BE49-F238E27FC236}">
              <a16:creationId xmlns:a16="http://schemas.microsoft.com/office/drawing/2014/main" xmlns="" id="{00000000-0008-0000-0200-000034020000}"/>
            </a:ext>
            <a:ext uri="{147F2762-F138-4A5C-976F-8EAC2B608ADB}">
              <a16:predDERef xmlns:a16="http://schemas.microsoft.com/office/drawing/2014/main" xmlns="" pred="{00000000-0008-0000-0200-000033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65" name="Text Box 15">
          <a:extLst>
            <a:ext uri="{FF2B5EF4-FFF2-40B4-BE49-F238E27FC236}">
              <a16:creationId xmlns:a16="http://schemas.microsoft.com/office/drawing/2014/main" xmlns="" id="{00000000-0008-0000-0200-000035020000}"/>
            </a:ext>
            <a:ext uri="{147F2762-F138-4A5C-976F-8EAC2B608ADB}">
              <a16:predDERef xmlns:a16="http://schemas.microsoft.com/office/drawing/2014/main" xmlns="" pred="{00000000-0008-0000-0200-000034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66" name="Text Box 15">
          <a:extLst>
            <a:ext uri="{FF2B5EF4-FFF2-40B4-BE49-F238E27FC236}">
              <a16:creationId xmlns:a16="http://schemas.microsoft.com/office/drawing/2014/main" xmlns="" id="{00000000-0008-0000-0200-000036020000}"/>
            </a:ext>
            <a:ext uri="{147F2762-F138-4A5C-976F-8EAC2B608ADB}">
              <a16:predDERef xmlns:a16="http://schemas.microsoft.com/office/drawing/2014/main" xmlns="" pred="{00000000-0008-0000-0200-000035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67" name="Text Box 15">
          <a:extLst>
            <a:ext uri="{FF2B5EF4-FFF2-40B4-BE49-F238E27FC236}">
              <a16:creationId xmlns:a16="http://schemas.microsoft.com/office/drawing/2014/main" xmlns="" id="{00000000-0008-0000-0200-000037020000}"/>
            </a:ext>
            <a:ext uri="{147F2762-F138-4A5C-976F-8EAC2B608ADB}">
              <a16:predDERef xmlns:a16="http://schemas.microsoft.com/office/drawing/2014/main" xmlns="" pred="{00000000-0008-0000-0200-000036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68" name="Text Box 15">
          <a:extLst>
            <a:ext uri="{FF2B5EF4-FFF2-40B4-BE49-F238E27FC236}">
              <a16:creationId xmlns:a16="http://schemas.microsoft.com/office/drawing/2014/main" xmlns="" id="{00000000-0008-0000-0200-000038020000}"/>
            </a:ext>
            <a:ext uri="{147F2762-F138-4A5C-976F-8EAC2B608ADB}">
              <a16:predDERef xmlns:a16="http://schemas.microsoft.com/office/drawing/2014/main" xmlns="" pred="{00000000-0008-0000-0200-00003702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69" name="Text Box 15">
          <a:extLst>
            <a:ext uri="{FF2B5EF4-FFF2-40B4-BE49-F238E27FC236}">
              <a16:creationId xmlns:a16="http://schemas.microsoft.com/office/drawing/2014/main" xmlns="" id="{00000000-0008-0000-0200-000039020000}"/>
            </a:ext>
            <a:ext uri="{147F2762-F138-4A5C-976F-8EAC2B608ADB}">
              <a16:predDERef xmlns:a16="http://schemas.microsoft.com/office/drawing/2014/main" xmlns="" pred="{00000000-0008-0000-0200-00003802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70" name="Text Box 15">
          <a:extLst>
            <a:ext uri="{FF2B5EF4-FFF2-40B4-BE49-F238E27FC236}">
              <a16:creationId xmlns:a16="http://schemas.microsoft.com/office/drawing/2014/main" xmlns="" id="{00000000-0008-0000-0200-00003A020000}"/>
            </a:ext>
            <a:ext uri="{147F2762-F138-4A5C-976F-8EAC2B608ADB}">
              <a16:predDERef xmlns:a16="http://schemas.microsoft.com/office/drawing/2014/main" xmlns="" pred="{00000000-0008-0000-0200-000039020000}"/>
            </a:ext>
          </a:extLst>
        </xdr:cNvPr>
        <xdr:cNvSpPr txBox="1">
          <a:spLocks noChangeArrowheads="1"/>
        </xdr:cNvSpPr>
      </xdr:nvSpPr>
      <xdr:spPr bwMode="auto">
        <a:xfrm>
          <a:off x="33597056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71" name="Text Box 15">
          <a:extLst>
            <a:ext uri="{FF2B5EF4-FFF2-40B4-BE49-F238E27FC236}">
              <a16:creationId xmlns:a16="http://schemas.microsoft.com/office/drawing/2014/main" xmlns="" id="{00000000-0008-0000-0200-00003B020000}"/>
            </a:ext>
            <a:ext uri="{147F2762-F138-4A5C-976F-8EAC2B608ADB}">
              <a16:predDERef xmlns:a16="http://schemas.microsoft.com/office/drawing/2014/main" xmlns="" pred="{00000000-0008-0000-0200-00003A020000}"/>
            </a:ext>
          </a:extLst>
        </xdr:cNvPr>
        <xdr:cNvSpPr txBox="1">
          <a:spLocks noChangeArrowheads="1"/>
        </xdr:cNvSpPr>
      </xdr:nvSpPr>
      <xdr:spPr bwMode="auto">
        <a:xfrm>
          <a:off x="33597056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72" name="Text Box 15">
          <a:extLst>
            <a:ext uri="{FF2B5EF4-FFF2-40B4-BE49-F238E27FC236}">
              <a16:creationId xmlns:a16="http://schemas.microsoft.com/office/drawing/2014/main" xmlns="" id="{00000000-0008-0000-0200-00003C020000}"/>
            </a:ext>
            <a:ext uri="{147F2762-F138-4A5C-976F-8EAC2B608ADB}">
              <a16:predDERef xmlns:a16="http://schemas.microsoft.com/office/drawing/2014/main" xmlns="" pred="{00000000-0008-0000-0200-00003B02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73" name="Text Box 15">
          <a:extLst>
            <a:ext uri="{FF2B5EF4-FFF2-40B4-BE49-F238E27FC236}">
              <a16:creationId xmlns:a16="http://schemas.microsoft.com/office/drawing/2014/main" xmlns="" id="{00000000-0008-0000-0200-00003D020000}"/>
            </a:ext>
            <a:ext uri="{147F2762-F138-4A5C-976F-8EAC2B608ADB}">
              <a16:predDERef xmlns:a16="http://schemas.microsoft.com/office/drawing/2014/main" xmlns="" pred="{00000000-0008-0000-0200-00003C02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74" name="Text Box 15">
          <a:extLst>
            <a:ext uri="{FF2B5EF4-FFF2-40B4-BE49-F238E27FC236}">
              <a16:creationId xmlns:a16="http://schemas.microsoft.com/office/drawing/2014/main" xmlns="" id="{00000000-0008-0000-0200-00003E020000}"/>
            </a:ext>
            <a:ext uri="{147F2762-F138-4A5C-976F-8EAC2B608ADB}">
              <a16:predDERef xmlns:a16="http://schemas.microsoft.com/office/drawing/2014/main" xmlns="" pred="{00000000-0008-0000-0200-00003D020000}"/>
            </a:ext>
          </a:extLst>
        </xdr:cNvPr>
        <xdr:cNvSpPr txBox="1">
          <a:spLocks noChangeArrowheads="1"/>
        </xdr:cNvSpPr>
      </xdr:nvSpPr>
      <xdr:spPr bwMode="auto">
        <a:xfrm>
          <a:off x="33597056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75" name="Text Box 15">
          <a:extLst>
            <a:ext uri="{FF2B5EF4-FFF2-40B4-BE49-F238E27FC236}">
              <a16:creationId xmlns:a16="http://schemas.microsoft.com/office/drawing/2014/main" xmlns="" id="{00000000-0008-0000-0200-00003F020000}"/>
            </a:ext>
            <a:ext uri="{147F2762-F138-4A5C-976F-8EAC2B608ADB}">
              <a16:predDERef xmlns:a16="http://schemas.microsoft.com/office/drawing/2014/main" xmlns="" pred="{00000000-0008-0000-0200-00003E020000}"/>
            </a:ext>
          </a:extLst>
        </xdr:cNvPr>
        <xdr:cNvSpPr txBox="1">
          <a:spLocks noChangeArrowheads="1"/>
        </xdr:cNvSpPr>
      </xdr:nvSpPr>
      <xdr:spPr bwMode="auto">
        <a:xfrm>
          <a:off x="33597056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76" name="Text Box 15">
          <a:extLst>
            <a:ext uri="{FF2B5EF4-FFF2-40B4-BE49-F238E27FC236}">
              <a16:creationId xmlns:a16="http://schemas.microsoft.com/office/drawing/2014/main" xmlns="" id="{00000000-0008-0000-0200-000040020000}"/>
            </a:ext>
            <a:ext uri="{147F2762-F138-4A5C-976F-8EAC2B608ADB}">
              <a16:predDERef xmlns:a16="http://schemas.microsoft.com/office/drawing/2014/main" xmlns="" pred="{00000000-0008-0000-0200-00003F02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77" name="Text Box 15">
          <a:extLst>
            <a:ext uri="{FF2B5EF4-FFF2-40B4-BE49-F238E27FC236}">
              <a16:creationId xmlns:a16="http://schemas.microsoft.com/office/drawing/2014/main" xmlns="" id="{00000000-0008-0000-0200-000041020000}"/>
            </a:ext>
            <a:ext uri="{147F2762-F138-4A5C-976F-8EAC2B608ADB}">
              <a16:predDERef xmlns:a16="http://schemas.microsoft.com/office/drawing/2014/main" xmlns="" pred="{00000000-0008-0000-0200-00004002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78" name="Text Box 15">
          <a:extLst>
            <a:ext uri="{FF2B5EF4-FFF2-40B4-BE49-F238E27FC236}">
              <a16:creationId xmlns:a16="http://schemas.microsoft.com/office/drawing/2014/main" xmlns="" id="{00000000-0008-0000-0200-000042020000}"/>
            </a:ext>
            <a:ext uri="{147F2762-F138-4A5C-976F-8EAC2B608ADB}">
              <a16:predDERef xmlns:a16="http://schemas.microsoft.com/office/drawing/2014/main" xmlns="" pred="{00000000-0008-0000-0200-00004102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79" name="Text Box 15">
          <a:extLst>
            <a:ext uri="{FF2B5EF4-FFF2-40B4-BE49-F238E27FC236}">
              <a16:creationId xmlns:a16="http://schemas.microsoft.com/office/drawing/2014/main" xmlns="" id="{00000000-0008-0000-0200-000043020000}"/>
            </a:ext>
            <a:ext uri="{147F2762-F138-4A5C-976F-8EAC2B608ADB}">
              <a16:predDERef xmlns:a16="http://schemas.microsoft.com/office/drawing/2014/main" xmlns="" pred="{00000000-0008-0000-0200-00004202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80" name="Text Box 15">
          <a:extLst>
            <a:ext uri="{FF2B5EF4-FFF2-40B4-BE49-F238E27FC236}">
              <a16:creationId xmlns:a16="http://schemas.microsoft.com/office/drawing/2014/main" xmlns="" id="{00000000-0008-0000-0200-000044020000}"/>
            </a:ext>
            <a:ext uri="{147F2762-F138-4A5C-976F-8EAC2B608ADB}">
              <a16:predDERef xmlns:a16="http://schemas.microsoft.com/office/drawing/2014/main" xmlns="" pred="{00000000-0008-0000-0200-000043020000}"/>
            </a:ext>
          </a:extLst>
        </xdr:cNvPr>
        <xdr:cNvSpPr txBox="1">
          <a:spLocks noChangeArrowheads="1"/>
        </xdr:cNvSpPr>
      </xdr:nvSpPr>
      <xdr:spPr bwMode="auto">
        <a:xfrm>
          <a:off x="33597056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81" name="Text Box 15">
          <a:extLst>
            <a:ext uri="{FF2B5EF4-FFF2-40B4-BE49-F238E27FC236}">
              <a16:creationId xmlns:a16="http://schemas.microsoft.com/office/drawing/2014/main" xmlns="" id="{00000000-0008-0000-0200-000045020000}"/>
            </a:ext>
            <a:ext uri="{147F2762-F138-4A5C-976F-8EAC2B608ADB}">
              <a16:predDERef xmlns:a16="http://schemas.microsoft.com/office/drawing/2014/main" xmlns="" pred="{00000000-0008-0000-0200-000044020000}"/>
            </a:ext>
          </a:extLst>
        </xdr:cNvPr>
        <xdr:cNvSpPr txBox="1">
          <a:spLocks noChangeArrowheads="1"/>
        </xdr:cNvSpPr>
      </xdr:nvSpPr>
      <xdr:spPr bwMode="auto">
        <a:xfrm>
          <a:off x="33597056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82" name="Text Box 15">
          <a:extLst>
            <a:ext uri="{FF2B5EF4-FFF2-40B4-BE49-F238E27FC236}">
              <a16:creationId xmlns:a16="http://schemas.microsoft.com/office/drawing/2014/main" xmlns="" id="{00000000-0008-0000-0200-000046020000}"/>
            </a:ext>
            <a:ext uri="{147F2762-F138-4A5C-976F-8EAC2B608ADB}">
              <a16:predDERef xmlns:a16="http://schemas.microsoft.com/office/drawing/2014/main" xmlns="" pred="{00000000-0008-0000-0200-00004502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83" name="Text Box 15">
          <a:extLst>
            <a:ext uri="{FF2B5EF4-FFF2-40B4-BE49-F238E27FC236}">
              <a16:creationId xmlns:a16="http://schemas.microsoft.com/office/drawing/2014/main" xmlns="" id="{00000000-0008-0000-0200-000047020000}"/>
            </a:ext>
            <a:ext uri="{147F2762-F138-4A5C-976F-8EAC2B608ADB}">
              <a16:predDERef xmlns:a16="http://schemas.microsoft.com/office/drawing/2014/main" xmlns="" pred="{00000000-0008-0000-0200-00004602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84" name="Text Box 15">
          <a:extLst>
            <a:ext uri="{FF2B5EF4-FFF2-40B4-BE49-F238E27FC236}">
              <a16:creationId xmlns:a16="http://schemas.microsoft.com/office/drawing/2014/main" xmlns="" id="{00000000-0008-0000-0200-000048020000}"/>
            </a:ext>
            <a:ext uri="{147F2762-F138-4A5C-976F-8EAC2B608ADB}">
              <a16:predDERef xmlns:a16="http://schemas.microsoft.com/office/drawing/2014/main" xmlns="" pred="{00000000-0008-0000-0200-000047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85" name="Text Box 15">
          <a:extLst>
            <a:ext uri="{FF2B5EF4-FFF2-40B4-BE49-F238E27FC236}">
              <a16:creationId xmlns:a16="http://schemas.microsoft.com/office/drawing/2014/main" xmlns="" id="{00000000-0008-0000-0200-000049020000}"/>
            </a:ext>
            <a:ext uri="{147F2762-F138-4A5C-976F-8EAC2B608ADB}">
              <a16:predDERef xmlns:a16="http://schemas.microsoft.com/office/drawing/2014/main" xmlns="" pred="{00000000-0008-0000-0200-000048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86" name="Text Box 15">
          <a:extLst>
            <a:ext uri="{FF2B5EF4-FFF2-40B4-BE49-F238E27FC236}">
              <a16:creationId xmlns:a16="http://schemas.microsoft.com/office/drawing/2014/main" xmlns="" id="{00000000-0008-0000-0200-00004A020000}"/>
            </a:ext>
            <a:ext uri="{147F2762-F138-4A5C-976F-8EAC2B608ADB}">
              <a16:predDERef xmlns:a16="http://schemas.microsoft.com/office/drawing/2014/main" xmlns="" pred="{00000000-0008-0000-0200-000049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87" name="Text Box 15">
          <a:extLst>
            <a:ext uri="{FF2B5EF4-FFF2-40B4-BE49-F238E27FC236}">
              <a16:creationId xmlns:a16="http://schemas.microsoft.com/office/drawing/2014/main" xmlns="" id="{00000000-0008-0000-0200-00004B020000}"/>
            </a:ext>
            <a:ext uri="{147F2762-F138-4A5C-976F-8EAC2B608ADB}">
              <a16:predDERef xmlns:a16="http://schemas.microsoft.com/office/drawing/2014/main" xmlns="" pred="{00000000-0008-0000-0200-00004A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88" name="Text Box 15">
          <a:extLst>
            <a:ext uri="{FF2B5EF4-FFF2-40B4-BE49-F238E27FC236}">
              <a16:creationId xmlns:a16="http://schemas.microsoft.com/office/drawing/2014/main" xmlns="" id="{00000000-0008-0000-0200-00004C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89" name="Text Box 15">
          <a:extLst>
            <a:ext uri="{FF2B5EF4-FFF2-40B4-BE49-F238E27FC236}">
              <a16:creationId xmlns:a16="http://schemas.microsoft.com/office/drawing/2014/main" xmlns="" id="{00000000-0008-0000-0200-00004D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90" name="Text Box 15">
          <a:extLst>
            <a:ext uri="{FF2B5EF4-FFF2-40B4-BE49-F238E27FC236}">
              <a16:creationId xmlns:a16="http://schemas.microsoft.com/office/drawing/2014/main" xmlns="" id="{00000000-0008-0000-0200-00004E020000}"/>
            </a:ext>
            <a:ext uri="{147F2762-F138-4A5C-976F-8EAC2B608ADB}">
              <a16:predDERef xmlns:a16="http://schemas.microsoft.com/office/drawing/2014/main" xmlns="" pred="{00000000-0008-0000-0200-00004D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91" name="Text Box 15">
          <a:extLst>
            <a:ext uri="{FF2B5EF4-FFF2-40B4-BE49-F238E27FC236}">
              <a16:creationId xmlns:a16="http://schemas.microsoft.com/office/drawing/2014/main" xmlns="" id="{00000000-0008-0000-0200-00004F020000}"/>
            </a:ext>
            <a:ext uri="{147F2762-F138-4A5C-976F-8EAC2B608ADB}">
              <a16:predDERef xmlns:a16="http://schemas.microsoft.com/office/drawing/2014/main" xmlns="" pred="{00000000-0008-0000-0200-00004E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92" name="Text Box 15">
          <a:extLst>
            <a:ext uri="{FF2B5EF4-FFF2-40B4-BE49-F238E27FC236}">
              <a16:creationId xmlns:a16="http://schemas.microsoft.com/office/drawing/2014/main" xmlns="" id="{00000000-0008-0000-0200-000050020000}"/>
            </a:ext>
            <a:ext uri="{147F2762-F138-4A5C-976F-8EAC2B608ADB}">
              <a16:predDERef xmlns:a16="http://schemas.microsoft.com/office/drawing/2014/main" xmlns="" pred="{00000000-0008-0000-0200-00004F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93" name="Text Box 15">
          <a:extLst>
            <a:ext uri="{FF2B5EF4-FFF2-40B4-BE49-F238E27FC236}">
              <a16:creationId xmlns:a16="http://schemas.microsoft.com/office/drawing/2014/main" xmlns="" id="{00000000-0008-0000-0200-000051020000}"/>
            </a:ext>
            <a:ext uri="{147F2762-F138-4A5C-976F-8EAC2B608ADB}">
              <a16:predDERef xmlns:a16="http://schemas.microsoft.com/office/drawing/2014/main" xmlns="" pred="{00000000-0008-0000-0200-000050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94" name="Text Box 15">
          <a:extLst>
            <a:ext uri="{FF2B5EF4-FFF2-40B4-BE49-F238E27FC236}">
              <a16:creationId xmlns:a16="http://schemas.microsoft.com/office/drawing/2014/main" xmlns="" id="{00000000-0008-0000-0200-000052020000}"/>
            </a:ext>
            <a:ext uri="{147F2762-F138-4A5C-976F-8EAC2B608ADB}">
              <a16:predDERef xmlns:a16="http://schemas.microsoft.com/office/drawing/2014/main" xmlns="" pred="{00000000-0008-0000-0200-000051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95" name="Text Box 15">
          <a:extLst>
            <a:ext uri="{FF2B5EF4-FFF2-40B4-BE49-F238E27FC236}">
              <a16:creationId xmlns:a16="http://schemas.microsoft.com/office/drawing/2014/main" xmlns="" id="{00000000-0008-0000-0200-000053020000}"/>
            </a:ext>
            <a:ext uri="{147F2762-F138-4A5C-976F-8EAC2B608ADB}">
              <a16:predDERef xmlns:a16="http://schemas.microsoft.com/office/drawing/2014/main" xmlns="" pred="{00000000-0008-0000-0200-000052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96" name="Text Box 15">
          <a:extLst>
            <a:ext uri="{FF2B5EF4-FFF2-40B4-BE49-F238E27FC236}">
              <a16:creationId xmlns:a16="http://schemas.microsoft.com/office/drawing/2014/main" xmlns="" id="{00000000-0008-0000-0200-000054020000}"/>
            </a:ext>
            <a:ext uri="{147F2762-F138-4A5C-976F-8EAC2B608ADB}">
              <a16:predDERef xmlns:a16="http://schemas.microsoft.com/office/drawing/2014/main" xmlns="" pred="{00000000-0008-0000-0200-000053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97" name="Text Box 15">
          <a:extLst>
            <a:ext uri="{FF2B5EF4-FFF2-40B4-BE49-F238E27FC236}">
              <a16:creationId xmlns:a16="http://schemas.microsoft.com/office/drawing/2014/main" xmlns="" id="{00000000-0008-0000-0200-000055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98" name="Text Box 15">
          <a:extLst>
            <a:ext uri="{FF2B5EF4-FFF2-40B4-BE49-F238E27FC236}">
              <a16:creationId xmlns:a16="http://schemas.microsoft.com/office/drawing/2014/main" xmlns="" id="{00000000-0008-0000-0200-000056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99" name="Text Box 15">
          <a:extLst>
            <a:ext uri="{FF2B5EF4-FFF2-40B4-BE49-F238E27FC236}">
              <a16:creationId xmlns:a16="http://schemas.microsoft.com/office/drawing/2014/main" xmlns="" id="{00000000-0008-0000-0200-000057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00" name="Text Box 15">
          <a:extLst>
            <a:ext uri="{FF2B5EF4-FFF2-40B4-BE49-F238E27FC236}">
              <a16:creationId xmlns:a16="http://schemas.microsoft.com/office/drawing/2014/main" xmlns="" id="{00000000-0008-0000-0200-000058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01" name="Text Box 15">
          <a:extLst>
            <a:ext uri="{FF2B5EF4-FFF2-40B4-BE49-F238E27FC236}">
              <a16:creationId xmlns:a16="http://schemas.microsoft.com/office/drawing/2014/main" xmlns="" id="{00000000-0008-0000-0200-000059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02" name="Text Box 15">
          <a:extLst>
            <a:ext uri="{FF2B5EF4-FFF2-40B4-BE49-F238E27FC236}">
              <a16:creationId xmlns:a16="http://schemas.microsoft.com/office/drawing/2014/main" xmlns="" id="{00000000-0008-0000-0200-00005A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03" name="Text Box 15">
          <a:extLst>
            <a:ext uri="{FF2B5EF4-FFF2-40B4-BE49-F238E27FC236}">
              <a16:creationId xmlns:a16="http://schemas.microsoft.com/office/drawing/2014/main" xmlns="" id="{00000000-0008-0000-0200-00005B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04" name="Text Box 15">
          <a:extLst>
            <a:ext uri="{FF2B5EF4-FFF2-40B4-BE49-F238E27FC236}">
              <a16:creationId xmlns:a16="http://schemas.microsoft.com/office/drawing/2014/main" xmlns="" id="{00000000-0008-0000-0200-00005C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05" name="Text Box 15">
          <a:extLst>
            <a:ext uri="{FF2B5EF4-FFF2-40B4-BE49-F238E27FC236}">
              <a16:creationId xmlns:a16="http://schemas.microsoft.com/office/drawing/2014/main" xmlns="" id="{00000000-0008-0000-0200-00005D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06" name="Text Box 15">
          <a:extLst>
            <a:ext uri="{FF2B5EF4-FFF2-40B4-BE49-F238E27FC236}">
              <a16:creationId xmlns:a16="http://schemas.microsoft.com/office/drawing/2014/main" xmlns="" id="{00000000-0008-0000-0200-00005E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07" name="Text Box 15">
          <a:extLst>
            <a:ext uri="{FF2B5EF4-FFF2-40B4-BE49-F238E27FC236}">
              <a16:creationId xmlns:a16="http://schemas.microsoft.com/office/drawing/2014/main" xmlns="" id="{00000000-0008-0000-0200-00005F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08" name="Text Box 15">
          <a:extLst>
            <a:ext uri="{FF2B5EF4-FFF2-40B4-BE49-F238E27FC236}">
              <a16:creationId xmlns:a16="http://schemas.microsoft.com/office/drawing/2014/main" xmlns="" id="{00000000-0008-0000-0200-000060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09" name="Text Box 15">
          <a:extLst>
            <a:ext uri="{FF2B5EF4-FFF2-40B4-BE49-F238E27FC236}">
              <a16:creationId xmlns:a16="http://schemas.microsoft.com/office/drawing/2014/main" xmlns="" id="{00000000-0008-0000-0200-000061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10" name="Text Box 15">
          <a:extLst>
            <a:ext uri="{FF2B5EF4-FFF2-40B4-BE49-F238E27FC236}">
              <a16:creationId xmlns:a16="http://schemas.microsoft.com/office/drawing/2014/main" xmlns="" id="{00000000-0008-0000-0200-000062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11" name="Text Box 15">
          <a:extLst>
            <a:ext uri="{FF2B5EF4-FFF2-40B4-BE49-F238E27FC236}">
              <a16:creationId xmlns:a16="http://schemas.microsoft.com/office/drawing/2014/main" xmlns="" id="{00000000-0008-0000-0200-000063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12" name="Text Box 15">
          <a:extLst>
            <a:ext uri="{FF2B5EF4-FFF2-40B4-BE49-F238E27FC236}">
              <a16:creationId xmlns:a16="http://schemas.microsoft.com/office/drawing/2014/main" xmlns="" id="{00000000-0008-0000-0200-000064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13" name="Text Box 15">
          <a:extLst>
            <a:ext uri="{FF2B5EF4-FFF2-40B4-BE49-F238E27FC236}">
              <a16:creationId xmlns:a16="http://schemas.microsoft.com/office/drawing/2014/main" xmlns="" id="{00000000-0008-0000-0200-000065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14" name="Text Box 15">
          <a:extLst>
            <a:ext uri="{FF2B5EF4-FFF2-40B4-BE49-F238E27FC236}">
              <a16:creationId xmlns:a16="http://schemas.microsoft.com/office/drawing/2014/main" xmlns="" id="{00000000-0008-0000-0200-000066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15" name="Text Box 15">
          <a:extLst>
            <a:ext uri="{FF2B5EF4-FFF2-40B4-BE49-F238E27FC236}">
              <a16:creationId xmlns:a16="http://schemas.microsoft.com/office/drawing/2014/main" xmlns="" id="{00000000-0008-0000-0200-000067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16" name="Text Box 15">
          <a:extLst>
            <a:ext uri="{FF2B5EF4-FFF2-40B4-BE49-F238E27FC236}">
              <a16:creationId xmlns:a16="http://schemas.microsoft.com/office/drawing/2014/main" xmlns="" id="{00000000-0008-0000-0200-000068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17" name="Text Box 15">
          <a:extLst>
            <a:ext uri="{FF2B5EF4-FFF2-40B4-BE49-F238E27FC236}">
              <a16:creationId xmlns:a16="http://schemas.microsoft.com/office/drawing/2014/main" xmlns="" id="{00000000-0008-0000-0200-000069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18" name="Text Box 15">
          <a:extLst>
            <a:ext uri="{FF2B5EF4-FFF2-40B4-BE49-F238E27FC236}">
              <a16:creationId xmlns:a16="http://schemas.microsoft.com/office/drawing/2014/main" xmlns="" id="{00000000-0008-0000-0200-00006A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19" name="Text Box 15">
          <a:extLst>
            <a:ext uri="{FF2B5EF4-FFF2-40B4-BE49-F238E27FC236}">
              <a16:creationId xmlns:a16="http://schemas.microsoft.com/office/drawing/2014/main" xmlns="" id="{00000000-0008-0000-0200-00006B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20" name="Text Box 15">
          <a:extLst>
            <a:ext uri="{FF2B5EF4-FFF2-40B4-BE49-F238E27FC236}">
              <a16:creationId xmlns:a16="http://schemas.microsoft.com/office/drawing/2014/main" xmlns="" id="{00000000-0008-0000-0200-00006C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21" name="Text Box 15">
          <a:extLst>
            <a:ext uri="{FF2B5EF4-FFF2-40B4-BE49-F238E27FC236}">
              <a16:creationId xmlns:a16="http://schemas.microsoft.com/office/drawing/2014/main" xmlns="" id="{00000000-0008-0000-0200-00006D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22" name="Text Box 15">
          <a:extLst>
            <a:ext uri="{FF2B5EF4-FFF2-40B4-BE49-F238E27FC236}">
              <a16:creationId xmlns:a16="http://schemas.microsoft.com/office/drawing/2014/main" xmlns="" id="{00000000-0008-0000-0200-00006E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23" name="Text Box 15">
          <a:extLst>
            <a:ext uri="{FF2B5EF4-FFF2-40B4-BE49-F238E27FC236}">
              <a16:creationId xmlns:a16="http://schemas.microsoft.com/office/drawing/2014/main" xmlns="" id="{00000000-0008-0000-0200-00006F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24" name="Text Box 15">
          <a:extLst>
            <a:ext uri="{FF2B5EF4-FFF2-40B4-BE49-F238E27FC236}">
              <a16:creationId xmlns:a16="http://schemas.microsoft.com/office/drawing/2014/main" xmlns="" id="{00000000-0008-0000-0200-000070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25" name="Text Box 15">
          <a:extLst>
            <a:ext uri="{FF2B5EF4-FFF2-40B4-BE49-F238E27FC236}">
              <a16:creationId xmlns:a16="http://schemas.microsoft.com/office/drawing/2014/main" xmlns="" id="{00000000-0008-0000-0200-000071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26" name="Text Box 15">
          <a:extLst>
            <a:ext uri="{FF2B5EF4-FFF2-40B4-BE49-F238E27FC236}">
              <a16:creationId xmlns:a16="http://schemas.microsoft.com/office/drawing/2014/main" xmlns="" id="{00000000-0008-0000-0200-000072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27" name="Text Box 15">
          <a:extLst>
            <a:ext uri="{FF2B5EF4-FFF2-40B4-BE49-F238E27FC236}">
              <a16:creationId xmlns:a16="http://schemas.microsoft.com/office/drawing/2014/main" xmlns="" id="{00000000-0008-0000-0200-000073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28" name="Text Box 15">
          <a:extLst>
            <a:ext uri="{FF2B5EF4-FFF2-40B4-BE49-F238E27FC236}">
              <a16:creationId xmlns:a16="http://schemas.microsoft.com/office/drawing/2014/main" xmlns="" id="{00000000-0008-0000-0200-000074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29" name="Text Box 15">
          <a:extLst>
            <a:ext uri="{FF2B5EF4-FFF2-40B4-BE49-F238E27FC236}">
              <a16:creationId xmlns:a16="http://schemas.microsoft.com/office/drawing/2014/main" xmlns="" id="{00000000-0008-0000-0200-000075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30" name="Text Box 15">
          <a:extLst>
            <a:ext uri="{FF2B5EF4-FFF2-40B4-BE49-F238E27FC236}">
              <a16:creationId xmlns:a16="http://schemas.microsoft.com/office/drawing/2014/main" xmlns="" id="{00000000-0008-0000-0200-000076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31" name="Text Box 15">
          <a:extLst>
            <a:ext uri="{FF2B5EF4-FFF2-40B4-BE49-F238E27FC236}">
              <a16:creationId xmlns:a16="http://schemas.microsoft.com/office/drawing/2014/main" xmlns="" id="{00000000-0008-0000-0200-000077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32" name="Text Box 15">
          <a:extLst>
            <a:ext uri="{FF2B5EF4-FFF2-40B4-BE49-F238E27FC236}">
              <a16:creationId xmlns:a16="http://schemas.microsoft.com/office/drawing/2014/main" xmlns="" id="{00000000-0008-0000-0200-000078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33" name="Text Box 15">
          <a:extLst>
            <a:ext uri="{FF2B5EF4-FFF2-40B4-BE49-F238E27FC236}">
              <a16:creationId xmlns:a16="http://schemas.microsoft.com/office/drawing/2014/main" xmlns="" id="{00000000-0008-0000-0200-000079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34" name="Text Box 15">
          <a:extLst>
            <a:ext uri="{FF2B5EF4-FFF2-40B4-BE49-F238E27FC236}">
              <a16:creationId xmlns:a16="http://schemas.microsoft.com/office/drawing/2014/main" xmlns="" id="{00000000-0008-0000-0200-00007A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35" name="Text Box 15">
          <a:extLst>
            <a:ext uri="{FF2B5EF4-FFF2-40B4-BE49-F238E27FC236}">
              <a16:creationId xmlns:a16="http://schemas.microsoft.com/office/drawing/2014/main" xmlns="" id="{00000000-0008-0000-0200-00007B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36" name="Text Box 15">
          <a:extLst>
            <a:ext uri="{FF2B5EF4-FFF2-40B4-BE49-F238E27FC236}">
              <a16:creationId xmlns:a16="http://schemas.microsoft.com/office/drawing/2014/main" xmlns="" id="{00000000-0008-0000-0200-00007C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37" name="Text Box 15">
          <a:extLst>
            <a:ext uri="{FF2B5EF4-FFF2-40B4-BE49-F238E27FC236}">
              <a16:creationId xmlns:a16="http://schemas.microsoft.com/office/drawing/2014/main" xmlns="" id="{00000000-0008-0000-0200-00007D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38" name="Text Box 15">
          <a:extLst>
            <a:ext uri="{FF2B5EF4-FFF2-40B4-BE49-F238E27FC236}">
              <a16:creationId xmlns:a16="http://schemas.microsoft.com/office/drawing/2014/main" xmlns="" id="{00000000-0008-0000-0200-00007E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39" name="Text Box 15">
          <a:extLst>
            <a:ext uri="{FF2B5EF4-FFF2-40B4-BE49-F238E27FC236}">
              <a16:creationId xmlns:a16="http://schemas.microsoft.com/office/drawing/2014/main" xmlns="" id="{00000000-0008-0000-0200-00007F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40" name="Text Box 15">
          <a:extLst>
            <a:ext uri="{FF2B5EF4-FFF2-40B4-BE49-F238E27FC236}">
              <a16:creationId xmlns:a16="http://schemas.microsoft.com/office/drawing/2014/main" xmlns="" id="{00000000-0008-0000-0200-000080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41" name="Text Box 15">
          <a:extLst>
            <a:ext uri="{FF2B5EF4-FFF2-40B4-BE49-F238E27FC236}">
              <a16:creationId xmlns:a16="http://schemas.microsoft.com/office/drawing/2014/main" xmlns="" id="{00000000-0008-0000-0200-000081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42" name="Text Box 15">
          <a:extLst>
            <a:ext uri="{FF2B5EF4-FFF2-40B4-BE49-F238E27FC236}">
              <a16:creationId xmlns:a16="http://schemas.microsoft.com/office/drawing/2014/main" xmlns="" id="{00000000-0008-0000-0200-000082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43" name="Text Box 15">
          <a:extLst>
            <a:ext uri="{FF2B5EF4-FFF2-40B4-BE49-F238E27FC236}">
              <a16:creationId xmlns:a16="http://schemas.microsoft.com/office/drawing/2014/main" xmlns="" id="{00000000-0008-0000-0200-000083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44" name="Text Box 15">
          <a:extLst>
            <a:ext uri="{FF2B5EF4-FFF2-40B4-BE49-F238E27FC236}">
              <a16:creationId xmlns:a16="http://schemas.microsoft.com/office/drawing/2014/main" xmlns="" id="{00000000-0008-0000-0200-000084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45" name="Text Box 15">
          <a:extLst>
            <a:ext uri="{FF2B5EF4-FFF2-40B4-BE49-F238E27FC236}">
              <a16:creationId xmlns:a16="http://schemas.microsoft.com/office/drawing/2014/main" xmlns="" id="{00000000-0008-0000-0200-000085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46" name="Text Box 15">
          <a:extLst>
            <a:ext uri="{FF2B5EF4-FFF2-40B4-BE49-F238E27FC236}">
              <a16:creationId xmlns:a16="http://schemas.microsoft.com/office/drawing/2014/main" xmlns="" id="{00000000-0008-0000-0200-000086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47" name="Text Box 15">
          <a:extLst>
            <a:ext uri="{FF2B5EF4-FFF2-40B4-BE49-F238E27FC236}">
              <a16:creationId xmlns:a16="http://schemas.microsoft.com/office/drawing/2014/main" xmlns="" id="{00000000-0008-0000-0200-000087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48" name="Text Box 15">
          <a:extLst>
            <a:ext uri="{FF2B5EF4-FFF2-40B4-BE49-F238E27FC236}">
              <a16:creationId xmlns:a16="http://schemas.microsoft.com/office/drawing/2014/main" xmlns="" id="{00000000-0008-0000-0200-000088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49" name="Text Box 15">
          <a:extLst>
            <a:ext uri="{FF2B5EF4-FFF2-40B4-BE49-F238E27FC236}">
              <a16:creationId xmlns:a16="http://schemas.microsoft.com/office/drawing/2014/main" xmlns="" id="{00000000-0008-0000-0200-000089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50" name="Text Box 15">
          <a:extLst>
            <a:ext uri="{FF2B5EF4-FFF2-40B4-BE49-F238E27FC236}">
              <a16:creationId xmlns:a16="http://schemas.microsoft.com/office/drawing/2014/main" xmlns="" id="{00000000-0008-0000-0200-00008A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51" name="Text Box 15">
          <a:extLst>
            <a:ext uri="{FF2B5EF4-FFF2-40B4-BE49-F238E27FC236}">
              <a16:creationId xmlns:a16="http://schemas.microsoft.com/office/drawing/2014/main" xmlns="" id="{00000000-0008-0000-0200-00008B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52" name="Text Box 15">
          <a:extLst>
            <a:ext uri="{FF2B5EF4-FFF2-40B4-BE49-F238E27FC236}">
              <a16:creationId xmlns:a16="http://schemas.microsoft.com/office/drawing/2014/main" xmlns="" id="{00000000-0008-0000-0200-00008C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53" name="Text Box 15">
          <a:extLst>
            <a:ext uri="{FF2B5EF4-FFF2-40B4-BE49-F238E27FC236}">
              <a16:creationId xmlns:a16="http://schemas.microsoft.com/office/drawing/2014/main" xmlns="" id="{00000000-0008-0000-0200-00008D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54" name="Text Box 15">
          <a:extLst>
            <a:ext uri="{FF2B5EF4-FFF2-40B4-BE49-F238E27FC236}">
              <a16:creationId xmlns:a16="http://schemas.microsoft.com/office/drawing/2014/main" xmlns="" id="{00000000-0008-0000-0200-00008E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55" name="Text Box 15">
          <a:extLst>
            <a:ext uri="{FF2B5EF4-FFF2-40B4-BE49-F238E27FC236}">
              <a16:creationId xmlns:a16="http://schemas.microsoft.com/office/drawing/2014/main" xmlns="" id="{00000000-0008-0000-0200-00008F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56" name="Text Box 15">
          <a:extLst>
            <a:ext uri="{FF2B5EF4-FFF2-40B4-BE49-F238E27FC236}">
              <a16:creationId xmlns:a16="http://schemas.microsoft.com/office/drawing/2014/main" xmlns="" id="{00000000-0008-0000-0200-000090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57" name="Text Box 15">
          <a:extLst>
            <a:ext uri="{FF2B5EF4-FFF2-40B4-BE49-F238E27FC236}">
              <a16:creationId xmlns:a16="http://schemas.microsoft.com/office/drawing/2014/main" xmlns="" id="{00000000-0008-0000-0200-000091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58" name="Text Box 15">
          <a:extLst>
            <a:ext uri="{FF2B5EF4-FFF2-40B4-BE49-F238E27FC236}">
              <a16:creationId xmlns:a16="http://schemas.microsoft.com/office/drawing/2014/main" xmlns="" id="{00000000-0008-0000-0200-000092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59" name="Text Box 15">
          <a:extLst>
            <a:ext uri="{FF2B5EF4-FFF2-40B4-BE49-F238E27FC236}">
              <a16:creationId xmlns:a16="http://schemas.microsoft.com/office/drawing/2014/main" xmlns="" id="{00000000-0008-0000-0200-000093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60" name="Text Box 15">
          <a:extLst>
            <a:ext uri="{FF2B5EF4-FFF2-40B4-BE49-F238E27FC236}">
              <a16:creationId xmlns:a16="http://schemas.microsoft.com/office/drawing/2014/main" xmlns="" id="{00000000-0008-0000-0200-000094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61" name="Text Box 15">
          <a:extLst>
            <a:ext uri="{FF2B5EF4-FFF2-40B4-BE49-F238E27FC236}">
              <a16:creationId xmlns:a16="http://schemas.microsoft.com/office/drawing/2014/main" xmlns="" id="{00000000-0008-0000-0200-000095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62" name="Text Box 15">
          <a:extLst>
            <a:ext uri="{FF2B5EF4-FFF2-40B4-BE49-F238E27FC236}">
              <a16:creationId xmlns:a16="http://schemas.microsoft.com/office/drawing/2014/main" xmlns="" id="{00000000-0008-0000-0200-000096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63" name="Text Box 15">
          <a:extLst>
            <a:ext uri="{FF2B5EF4-FFF2-40B4-BE49-F238E27FC236}">
              <a16:creationId xmlns:a16="http://schemas.microsoft.com/office/drawing/2014/main" xmlns="" id="{00000000-0008-0000-0200-000097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64" name="Text Box 15">
          <a:extLst>
            <a:ext uri="{FF2B5EF4-FFF2-40B4-BE49-F238E27FC236}">
              <a16:creationId xmlns:a16="http://schemas.microsoft.com/office/drawing/2014/main" xmlns="" id="{00000000-0008-0000-0200-000098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65" name="Text Box 15">
          <a:extLst>
            <a:ext uri="{FF2B5EF4-FFF2-40B4-BE49-F238E27FC236}">
              <a16:creationId xmlns:a16="http://schemas.microsoft.com/office/drawing/2014/main" xmlns="" id="{00000000-0008-0000-0200-000099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66" name="Text Box 15">
          <a:extLst>
            <a:ext uri="{FF2B5EF4-FFF2-40B4-BE49-F238E27FC236}">
              <a16:creationId xmlns:a16="http://schemas.microsoft.com/office/drawing/2014/main" xmlns="" id="{00000000-0008-0000-0200-00009A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67" name="Text Box 15">
          <a:extLst>
            <a:ext uri="{FF2B5EF4-FFF2-40B4-BE49-F238E27FC236}">
              <a16:creationId xmlns:a16="http://schemas.microsoft.com/office/drawing/2014/main" xmlns="" id="{00000000-0008-0000-0200-00009B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68" name="Text Box 15">
          <a:extLst>
            <a:ext uri="{FF2B5EF4-FFF2-40B4-BE49-F238E27FC236}">
              <a16:creationId xmlns:a16="http://schemas.microsoft.com/office/drawing/2014/main" xmlns="" id="{00000000-0008-0000-0200-00009C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69" name="Text Box 15">
          <a:extLst>
            <a:ext uri="{FF2B5EF4-FFF2-40B4-BE49-F238E27FC236}">
              <a16:creationId xmlns:a16="http://schemas.microsoft.com/office/drawing/2014/main" xmlns="" id="{00000000-0008-0000-0200-00009D020000}"/>
            </a:ext>
            <a:ext uri="{147F2762-F138-4A5C-976F-8EAC2B608ADB}">
              <a16:predDERef xmlns:a16="http://schemas.microsoft.com/office/drawing/2014/main" xmlns="" pred="{00000000-0008-0000-0200-00009C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70" name="Text Box 15">
          <a:extLst>
            <a:ext uri="{FF2B5EF4-FFF2-40B4-BE49-F238E27FC236}">
              <a16:creationId xmlns:a16="http://schemas.microsoft.com/office/drawing/2014/main" xmlns="" id="{00000000-0008-0000-0200-00009E020000}"/>
            </a:ext>
            <a:ext uri="{147F2762-F138-4A5C-976F-8EAC2B608ADB}">
              <a16:predDERef xmlns:a16="http://schemas.microsoft.com/office/drawing/2014/main" xmlns="" pred="{00000000-0008-0000-0200-00009D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71" name="Text Box 15">
          <a:extLst>
            <a:ext uri="{FF2B5EF4-FFF2-40B4-BE49-F238E27FC236}">
              <a16:creationId xmlns:a16="http://schemas.microsoft.com/office/drawing/2014/main" xmlns="" id="{00000000-0008-0000-0200-00009F020000}"/>
            </a:ext>
            <a:ext uri="{147F2762-F138-4A5C-976F-8EAC2B608ADB}">
              <a16:predDERef xmlns:a16="http://schemas.microsoft.com/office/drawing/2014/main" xmlns="" pred="{00000000-0008-0000-0200-00009E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72" name="Text Box 15">
          <a:extLst>
            <a:ext uri="{FF2B5EF4-FFF2-40B4-BE49-F238E27FC236}">
              <a16:creationId xmlns:a16="http://schemas.microsoft.com/office/drawing/2014/main" xmlns="" id="{00000000-0008-0000-0200-0000A0020000}"/>
            </a:ext>
            <a:ext uri="{147F2762-F138-4A5C-976F-8EAC2B608ADB}">
              <a16:predDERef xmlns:a16="http://schemas.microsoft.com/office/drawing/2014/main" xmlns="" pred="{00000000-0008-0000-0200-00009F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73" name="Text Box 15">
          <a:extLst>
            <a:ext uri="{FF2B5EF4-FFF2-40B4-BE49-F238E27FC236}">
              <a16:creationId xmlns:a16="http://schemas.microsoft.com/office/drawing/2014/main" xmlns="" id="{00000000-0008-0000-0200-0000A1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74" name="Text Box 15">
          <a:extLst>
            <a:ext uri="{FF2B5EF4-FFF2-40B4-BE49-F238E27FC236}">
              <a16:creationId xmlns:a16="http://schemas.microsoft.com/office/drawing/2014/main" xmlns="" id="{00000000-0008-0000-0200-0000A2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75" name="Text Box 15">
          <a:extLst>
            <a:ext uri="{FF2B5EF4-FFF2-40B4-BE49-F238E27FC236}">
              <a16:creationId xmlns:a16="http://schemas.microsoft.com/office/drawing/2014/main" xmlns="" id="{00000000-0008-0000-0200-0000A3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76" name="Text Box 15">
          <a:extLst>
            <a:ext uri="{FF2B5EF4-FFF2-40B4-BE49-F238E27FC236}">
              <a16:creationId xmlns:a16="http://schemas.microsoft.com/office/drawing/2014/main" xmlns="" id="{00000000-0008-0000-0200-0000A4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77" name="Text Box 15">
          <a:extLst>
            <a:ext uri="{FF2B5EF4-FFF2-40B4-BE49-F238E27FC236}">
              <a16:creationId xmlns:a16="http://schemas.microsoft.com/office/drawing/2014/main" xmlns="" id="{00000000-0008-0000-0200-0000A5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78" name="Text Box 15">
          <a:extLst>
            <a:ext uri="{FF2B5EF4-FFF2-40B4-BE49-F238E27FC236}">
              <a16:creationId xmlns:a16="http://schemas.microsoft.com/office/drawing/2014/main" xmlns="" id="{00000000-0008-0000-0200-0000A6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79" name="Text Box 15">
          <a:extLst>
            <a:ext uri="{FF2B5EF4-FFF2-40B4-BE49-F238E27FC236}">
              <a16:creationId xmlns:a16="http://schemas.microsoft.com/office/drawing/2014/main" xmlns="" id="{00000000-0008-0000-0200-0000A7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80" name="Text Box 15">
          <a:extLst>
            <a:ext uri="{FF2B5EF4-FFF2-40B4-BE49-F238E27FC236}">
              <a16:creationId xmlns:a16="http://schemas.microsoft.com/office/drawing/2014/main" xmlns="" id="{00000000-0008-0000-0200-0000A8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81" name="Text Box 15">
          <a:extLst>
            <a:ext uri="{FF2B5EF4-FFF2-40B4-BE49-F238E27FC236}">
              <a16:creationId xmlns:a16="http://schemas.microsoft.com/office/drawing/2014/main" xmlns="" id="{00000000-0008-0000-0200-0000A9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82" name="Text Box 15">
          <a:extLst>
            <a:ext uri="{FF2B5EF4-FFF2-40B4-BE49-F238E27FC236}">
              <a16:creationId xmlns:a16="http://schemas.microsoft.com/office/drawing/2014/main" xmlns="" id="{00000000-0008-0000-0200-0000AA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83" name="Text Box 15">
          <a:extLst>
            <a:ext uri="{FF2B5EF4-FFF2-40B4-BE49-F238E27FC236}">
              <a16:creationId xmlns:a16="http://schemas.microsoft.com/office/drawing/2014/main" xmlns="" id="{00000000-0008-0000-0200-0000AB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84" name="Text Box 15">
          <a:extLst>
            <a:ext uri="{FF2B5EF4-FFF2-40B4-BE49-F238E27FC236}">
              <a16:creationId xmlns:a16="http://schemas.microsoft.com/office/drawing/2014/main" xmlns="" id="{00000000-0008-0000-0200-0000AC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85" name="Text Box 15">
          <a:extLst>
            <a:ext uri="{FF2B5EF4-FFF2-40B4-BE49-F238E27FC236}">
              <a16:creationId xmlns:a16="http://schemas.microsoft.com/office/drawing/2014/main" xmlns="" id="{00000000-0008-0000-0200-0000AD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86" name="Text Box 15">
          <a:extLst>
            <a:ext uri="{FF2B5EF4-FFF2-40B4-BE49-F238E27FC236}">
              <a16:creationId xmlns:a16="http://schemas.microsoft.com/office/drawing/2014/main" xmlns="" id="{00000000-0008-0000-0200-0000AE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87" name="Text Box 15">
          <a:extLst>
            <a:ext uri="{FF2B5EF4-FFF2-40B4-BE49-F238E27FC236}">
              <a16:creationId xmlns:a16="http://schemas.microsoft.com/office/drawing/2014/main" xmlns="" id="{00000000-0008-0000-0200-0000AF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88" name="Text Box 15">
          <a:extLst>
            <a:ext uri="{FF2B5EF4-FFF2-40B4-BE49-F238E27FC236}">
              <a16:creationId xmlns:a16="http://schemas.microsoft.com/office/drawing/2014/main" xmlns="" id="{00000000-0008-0000-0200-0000B0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89" name="Text Box 15">
          <a:extLst>
            <a:ext uri="{FF2B5EF4-FFF2-40B4-BE49-F238E27FC236}">
              <a16:creationId xmlns:a16="http://schemas.microsoft.com/office/drawing/2014/main" xmlns="" id="{00000000-0008-0000-0200-0000B1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90" name="Text Box 15">
          <a:extLst>
            <a:ext uri="{FF2B5EF4-FFF2-40B4-BE49-F238E27FC236}">
              <a16:creationId xmlns:a16="http://schemas.microsoft.com/office/drawing/2014/main" xmlns="" id="{00000000-0008-0000-0200-0000B2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91" name="Text Box 15">
          <a:extLst>
            <a:ext uri="{FF2B5EF4-FFF2-40B4-BE49-F238E27FC236}">
              <a16:creationId xmlns:a16="http://schemas.microsoft.com/office/drawing/2014/main" xmlns="" id="{00000000-0008-0000-0200-0000B3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92" name="Text Box 15">
          <a:extLst>
            <a:ext uri="{FF2B5EF4-FFF2-40B4-BE49-F238E27FC236}">
              <a16:creationId xmlns:a16="http://schemas.microsoft.com/office/drawing/2014/main" xmlns="" id="{00000000-0008-0000-0200-0000B4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93" name="Text Box 15">
          <a:extLst>
            <a:ext uri="{FF2B5EF4-FFF2-40B4-BE49-F238E27FC236}">
              <a16:creationId xmlns:a16="http://schemas.microsoft.com/office/drawing/2014/main" xmlns="" id="{00000000-0008-0000-0200-0000B5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94" name="Text Box 15">
          <a:extLst>
            <a:ext uri="{FF2B5EF4-FFF2-40B4-BE49-F238E27FC236}">
              <a16:creationId xmlns:a16="http://schemas.microsoft.com/office/drawing/2014/main" xmlns="" id="{00000000-0008-0000-0200-0000B6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95" name="Text Box 15">
          <a:extLst>
            <a:ext uri="{FF2B5EF4-FFF2-40B4-BE49-F238E27FC236}">
              <a16:creationId xmlns:a16="http://schemas.microsoft.com/office/drawing/2014/main" xmlns="" id="{00000000-0008-0000-0200-0000B7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96" name="Text Box 15">
          <a:extLst>
            <a:ext uri="{FF2B5EF4-FFF2-40B4-BE49-F238E27FC236}">
              <a16:creationId xmlns:a16="http://schemas.microsoft.com/office/drawing/2014/main" xmlns="" id="{00000000-0008-0000-0200-0000B8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442269"/>
    <xdr:sp macro="" textlink="">
      <xdr:nvSpPr>
        <xdr:cNvPr id="55" name="Text Box 15">
          <a:extLst>
            <a:ext uri="{FF2B5EF4-FFF2-40B4-BE49-F238E27FC236}">
              <a16:creationId xmlns:a16="http://schemas.microsoft.com/office/drawing/2014/main" xmlns="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31399163" y="750411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91" name="Text Box 15">
          <a:extLst>
            <a:ext uri="{FF2B5EF4-FFF2-40B4-BE49-F238E27FC236}">
              <a16:creationId xmlns:a16="http://schemas.microsoft.com/office/drawing/2014/main" xmlns="" id="{00000000-0008-0000-0200-00005B000000}"/>
            </a:ext>
            <a:ext uri="{147F2762-F138-4A5C-976F-8EAC2B608ADB}">
              <a16:predDERef xmlns:a16="http://schemas.microsoft.com/office/drawing/2014/main" xmlns="" pred="{A90A41D9-E7D9-4E17-808A-E795DA90D536}"/>
            </a:ext>
          </a:extLst>
        </xdr:cNvPr>
        <xdr:cNvSpPr txBox="1">
          <a:spLocks noChangeArrowheads="1"/>
        </xdr:cNvSpPr>
      </xdr:nvSpPr>
      <xdr:spPr bwMode="auto">
        <a:xfrm>
          <a:off x="31399163" y="84502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131" name="Text Box 15">
          <a:extLst>
            <a:ext uri="{FF2B5EF4-FFF2-40B4-BE49-F238E27FC236}">
              <a16:creationId xmlns:a16="http://schemas.microsoft.com/office/drawing/2014/main" xmlns="" id="{00000000-0008-0000-0200-000083000000}"/>
            </a:ext>
            <a:ext uri="{147F2762-F138-4A5C-976F-8EAC2B608ADB}">
              <a16:predDERef xmlns:a16="http://schemas.microsoft.com/office/drawing/2014/main" xmlns="" pred="{E05F4EC4-1EFB-4982-8375-2DD2CBB08E41}"/>
            </a:ext>
          </a:extLst>
        </xdr:cNvPr>
        <xdr:cNvSpPr txBox="1">
          <a:spLocks noChangeArrowheads="1"/>
        </xdr:cNvSpPr>
      </xdr:nvSpPr>
      <xdr:spPr bwMode="auto">
        <a:xfrm>
          <a:off x="31399163" y="8450263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442269"/>
    <xdr:sp macro="" textlink="">
      <xdr:nvSpPr>
        <xdr:cNvPr id="697" name="Text Box 15">
          <a:extLst>
            <a:ext uri="{FF2B5EF4-FFF2-40B4-BE49-F238E27FC236}">
              <a16:creationId xmlns:a16="http://schemas.microsoft.com/office/drawing/2014/main" xmlns="" id="{00000000-0008-0000-0200-0000B9020000}"/>
            </a:ext>
          </a:extLst>
        </xdr:cNvPr>
        <xdr:cNvSpPr txBox="1">
          <a:spLocks noChangeArrowheads="1"/>
        </xdr:cNvSpPr>
      </xdr:nvSpPr>
      <xdr:spPr bwMode="auto">
        <a:xfrm>
          <a:off x="31399163" y="750411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98" name="Text Box 15">
          <a:extLst>
            <a:ext uri="{FF2B5EF4-FFF2-40B4-BE49-F238E27FC236}">
              <a16:creationId xmlns:a16="http://schemas.microsoft.com/office/drawing/2014/main" xmlns="" id="{00000000-0008-0000-0200-0000BA020000}"/>
            </a:ext>
            <a:ext uri="{147F2762-F138-4A5C-976F-8EAC2B608ADB}">
              <a16:predDERef xmlns:a16="http://schemas.microsoft.com/office/drawing/2014/main" xmlns="" pred="{CBBA2BDF-2803-4B27-9010-B4E02CC6B748}"/>
            </a:ext>
          </a:extLst>
        </xdr:cNvPr>
        <xdr:cNvSpPr txBox="1">
          <a:spLocks noChangeArrowheads="1"/>
        </xdr:cNvSpPr>
      </xdr:nvSpPr>
      <xdr:spPr bwMode="auto">
        <a:xfrm>
          <a:off x="31399163" y="794861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699" name="Text Box 15">
          <a:extLst>
            <a:ext uri="{FF2B5EF4-FFF2-40B4-BE49-F238E27FC236}">
              <a16:creationId xmlns:a16="http://schemas.microsoft.com/office/drawing/2014/main" xmlns="" id="{00000000-0008-0000-0200-0000BB020000}"/>
            </a:ext>
            <a:ext uri="{147F2762-F138-4A5C-976F-8EAC2B608ADB}">
              <a16:predDERef xmlns:a16="http://schemas.microsoft.com/office/drawing/2014/main" xmlns="" pred="{10385259-155B-4711-8CCD-9F3DA6075967}"/>
            </a:ext>
          </a:extLst>
        </xdr:cNvPr>
        <xdr:cNvSpPr txBox="1">
          <a:spLocks noChangeArrowheads="1"/>
        </xdr:cNvSpPr>
      </xdr:nvSpPr>
      <xdr:spPr bwMode="auto">
        <a:xfrm>
          <a:off x="31399163" y="7948613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14</xdr:row>
      <xdr:rowOff>0</xdr:rowOff>
    </xdr:from>
    <xdr:ext cx="95250" cy="171450"/>
    <xdr:sp macro="" textlink="">
      <xdr:nvSpPr>
        <xdr:cNvPr id="700" name="Text Box 16">
          <a:extLst>
            <a:ext uri="{FF2B5EF4-FFF2-40B4-BE49-F238E27FC236}">
              <a16:creationId xmlns:a16="http://schemas.microsoft.com/office/drawing/2014/main" xmlns="" id="{00000000-0008-0000-0200-0000BC020000}"/>
            </a:ext>
          </a:extLst>
        </xdr:cNvPr>
        <xdr:cNvSpPr txBox="1">
          <a:spLocks noChangeArrowheads="1"/>
        </xdr:cNvSpPr>
      </xdr:nvSpPr>
      <xdr:spPr bwMode="auto">
        <a:xfrm>
          <a:off x="32985075" y="8220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14</xdr:row>
      <xdr:rowOff>0</xdr:rowOff>
    </xdr:from>
    <xdr:ext cx="95250" cy="171450"/>
    <xdr:sp macro="" textlink="">
      <xdr:nvSpPr>
        <xdr:cNvPr id="701" name="Text Box 17">
          <a:extLst>
            <a:ext uri="{FF2B5EF4-FFF2-40B4-BE49-F238E27FC236}">
              <a16:creationId xmlns:a16="http://schemas.microsoft.com/office/drawing/2014/main" xmlns="" id="{00000000-0008-0000-0200-0000BD020000}"/>
            </a:ext>
          </a:extLst>
        </xdr:cNvPr>
        <xdr:cNvSpPr txBox="1">
          <a:spLocks noChangeArrowheads="1"/>
        </xdr:cNvSpPr>
      </xdr:nvSpPr>
      <xdr:spPr bwMode="auto">
        <a:xfrm>
          <a:off x="32985075" y="8220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14</xdr:row>
      <xdr:rowOff>0</xdr:rowOff>
    </xdr:from>
    <xdr:ext cx="95250" cy="171450"/>
    <xdr:sp macro="" textlink="">
      <xdr:nvSpPr>
        <xdr:cNvPr id="702" name="Text Box 18">
          <a:extLst>
            <a:ext uri="{FF2B5EF4-FFF2-40B4-BE49-F238E27FC236}">
              <a16:creationId xmlns:a16="http://schemas.microsoft.com/office/drawing/2014/main" xmlns="" id="{00000000-0008-0000-0200-0000BE020000}"/>
            </a:ext>
          </a:extLst>
        </xdr:cNvPr>
        <xdr:cNvSpPr txBox="1">
          <a:spLocks noChangeArrowheads="1"/>
        </xdr:cNvSpPr>
      </xdr:nvSpPr>
      <xdr:spPr bwMode="auto">
        <a:xfrm>
          <a:off x="32985075" y="8220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14</xdr:row>
      <xdr:rowOff>0</xdr:rowOff>
    </xdr:from>
    <xdr:ext cx="95250" cy="171450"/>
    <xdr:sp macro="" textlink="">
      <xdr:nvSpPr>
        <xdr:cNvPr id="703" name="Text Box 19">
          <a:extLst>
            <a:ext uri="{FF2B5EF4-FFF2-40B4-BE49-F238E27FC236}">
              <a16:creationId xmlns:a16="http://schemas.microsoft.com/office/drawing/2014/main" xmlns="" id="{00000000-0008-0000-0200-0000BF020000}"/>
            </a:ext>
          </a:extLst>
        </xdr:cNvPr>
        <xdr:cNvSpPr txBox="1">
          <a:spLocks noChangeArrowheads="1"/>
        </xdr:cNvSpPr>
      </xdr:nvSpPr>
      <xdr:spPr bwMode="auto">
        <a:xfrm>
          <a:off x="32985075" y="8220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15</xdr:row>
      <xdr:rowOff>3175</xdr:rowOff>
    </xdr:from>
    <xdr:ext cx="95250" cy="442269"/>
    <xdr:sp macro="" textlink="">
      <xdr:nvSpPr>
        <xdr:cNvPr id="704" name="Text Box 15">
          <a:extLst>
            <a:ext uri="{FF2B5EF4-FFF2-40B4-BE49-F238E27FC236}">
              <a16:creationId xmlns:a16="http://schemas.microsoft.com/office/drawing/2014/main" xmlns="" id="{00000000-0008-0000-0200-0000C002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14</xdr:row>
      <xdr:rowOff>0</xdr:rowOff>
    </xdr:from>
    <xdr:ext cx="95250" cy="171450"/>
    <xdr:sp macro="" textlink="">
      <xdr:nvSpPr>
        <xdr:cNvPr id="705" name="Text Box 16">
          <a:extLst>
            <a:ext uri="{FF2B5EF4-FFF2-40B4-BE49-F238E27FC236}">
              <a16:creationId xmlns:a16="http://schemas.microsoft.com/office/drawing/2014/main" xmlns="" id="{00000000-0008-0000-0200-0000C1020000}"/>
            </a:ext>
          </a:extLst>
        </xdr:cNvPr>
        <xdr:cNvSpPr txBox="1">
          <a:spLocks noChangeArrowheads="1"/>
        </xdr:cNvSpPr>
      </xdr:nvSpPr>
      <xdr:spPr bwMode="auto">
        <a:xfrm>
          <a:off x="32985075" y="8220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14</xdr:row>
      <xdr:rowOff>0</xdr:rowOff>
    </xdr:from>
    <xdr:ext cx="95250" cy="171450"/>
    <xdr:sp macro="" textlink="">
      <xdr:nvSpPr>
        <xdr:cNvPr id="706" name="Text Box 17">
          <a:extLst>
            <a:ext uri="{FF2B5EF4-FFF2-40B4-BE49-F238E27FC236}">
              <a16:creationId xmlns:a16="http://schemas.microsoft.com/office/drawing/2014/main" xmlns="" id="{00000000-0008-0000-0200-0000C2020000}"/>
            </a:ext>
          </a:extLst>
        </xdr:cNvPr>
        <xdr:cNvSpPr txBox="1">
          <a:spLocks noChangeArrowheads="1"/>
        </xdr:cNvSpPr>
      </xdr:nvSpPr>
      <xdr:spPr bwMode="auto">
        <a:xfrm>
          <a:off x="32985075" y="8220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2645</xdr:colOff>
      <xdr:row>14</xdr:row>
      <xdr:rowOff>15875</xdr:rowOff>
    </xdr:from>
    <xdr:ext cx="95250" cy="171450"/>
    <xdr:sp macro="" textlink="">
      <xdr:nvSpPr>
        <xdr:cNvPr id="707" name="Text Box 18">
          <a:extLst>
            <a:ext uri="{FF2B5EF4-FFF2-40B4-BE49-F238E27FC236}">
              <a16:creationId xmlns:a16="http://schemas.microsoft.com/office/drawing/2014/main" xmlns="" id="{00000000-0008-0000-0200-0000C3020000}"/>
            </a:ext>
          </a:extLst>
        </xdr:cNvPr>
        <xdr:cNvSpPr txBox="1">
          <a:spLocks noChangeArrowheads="1"/>
        </xdr:cNvSpPr>
      </xdr:nvSpPr>
      <xdr:spPr bwMode="auto">
        <a:xfrm>
          <a:off x="32986662" y="82359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15</xdr:row>
      <xdr:rowOff>3175</xdr:rowOff>
    </xdr:from>
    <xdr:ext cx="95250" cy="213632"/>
    <xdr:sp macro="" textlink="">
      <xdr:nvSpPr>
        <xdr:cNvPr id="708" name="Text Box 15">
          <a:extLst>
            <a:ext uri="{FF2B5EF4-FFF2-40B4-BE49-F238E27FC236}">
              <a16:creationId xmlns:a16="http://schemas.microsoft.com/office/drawing/2014/main" xmlns="" id="{00000000-0008-0000-0200-0000C402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0</xdr:rowOff>
    </xdr:from>
    <xdr:ext cx="95250" cy="171450"/>
    <xdr:sp macro="" textlink="">
      <xdr:nvSpPr>
        <xdr:cNvPr id="709" name="Text Box 16">
          <a:extLst>
            <a:ext uri="{FF2B5EF4-FFF2-40B4-BE49-F238E27FC236}">
              <a16:creationId xmlns:a16="http://schemas.microsoft.com/office/drawing/2014/main" xmlns="" id="{00000000-0008-0000-0200-0000C502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0</xdr:rowOff>
    </xdr:from>
    <xdr:ext cx="95250" cy="171450"/>
    <xdr:sp macro="" textlink="">
      <xdr:nvSpPr>
        <xdr:cNvPr id="710" name="Text Box 17">
          <a:extLst>
            <a:ext uri="{FF2B5EF4-FFF2-40B4-BE49-F238E27FC236}">
              <a16:creationId xmlns:a16="http://schemas.microsoft.com/office/drawing/2014/main" xmlns="" id="{00000000-0008-0000-0200-0000C602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0</xdr:rowOff>
    </xdr:from>
    <xdr:ext cx="95250" cy="171450"/>
    <xdr:sp macro="" textlink="">
      <xdr:nvSpPr>
        <xdr:cNvPr id="711" name="Text Box 18">
          <a:extLst>
            <a:ext uri="{FF2B5EF4-FFF2-40B4-BE49-F238E27FC236}">
              <a16:creationId xmlns:a16="http://schemas.microsoft.com/office/drawing/2014/main" xmlns="" id="{00000000-0008-0000-0200-0000C702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0</xdr:rowOff>
    </xdr:from>
    <xdr:ext cx="95250" cy="171450"/>
    <xdr:sp macro="" textlink="">
      <xdr:nvSpPr>
        <xdr:cNvPr id="712" name="Text Box 19">
          <a:extLst>
            <a:ext uri="{FF2B5EF4-FFF2-40B4-BE49-F238E27FC236}">
              <a16:creationId xmlns:a16="http://schemas.microsoft.com/office/drawing/2014/main" xmlns="" id="{00000000-0008-0000-0200-0000C802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0</xdr:rowOff>
    </xdr:from>
    <xdr:ext cx="95250" cy="171450"/>
    <xdr:sp macro="" textlink="">
      <xdr:nvSpPr>
        <xdr:cNvPr id="713" name="Text Box 16">
          <a:extLst>
            <a:ext uri="{FF2B5EF4-FFF2-40B4-BE49-F238E27FC236}">
              <a16:creationId xmlns:a16="http://schemas.microsoft.com/office/drawing/2014/main" xmlns="" id="{00000000-0008-0000-0200-0000C902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14</xdr:row>
      <xdr:rowOff>3175</xdr:rowOff>
    </xdr:from>
    <xdr:ext cx="95250" cy="442269"/>
    <xdr:sp macro="" textlink="">
      <xdr:nvSpPr>
        <xdr:cNvPr id="714" name="Text Box 15">
          <a:extLst>
            <a:ext uri="{FF2B5EF4-FFF2-40B4-BE49-F238E27FC236}">
              <a16:creationId xmlns:a16="http://schemas.microsoft.com/office/drawing/2014/main" xmlns="" id="{00000000-0008-0000-0200-0000CA020000}"/>
            </a:ext>
          </a:extLst>
        </xdr:cNvPr>
        <xdr:cNvSpPr txBox="1">
          <a:spLocks noChangeArrowheads="1"/>
        </xdr:cNvSpPr>
      </xdr:nvSpPr>
      <xdr:spPr bwMode="auto">
        <a:xfrm>
          <a:off x="3298507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14</xdr:row>
      <xdr:rowOff>3175</xdr:rowOff>
    </xdr:from>
    <xdr:ext cx="95250" cy="213632"/>
    <xdr:sp macro="" textlink="">
      <xdr:nvSpPr>
        <xdr:cNvPr id="715" name="Text Box 15">
          <a:extLst>
            <a:ext uri="{FF2B5EF4-FFF2-40B4-BE49-F238E27FC236}">
              <a16:creationId xmlns:a16="http://schemas.microsoft.com/office/drawing/2014/main" xmlns="" id="{00000000-0008-0000-0200-0000CB020000}"/>
            </a:ext>
          </a:extLst>
        </xdr:cNvPr>
        <xdr:cNvSpPr txBox="1">
          <a:spLocks noChangeArrowheads="1"/>
        </xdr:cNvSpPr>
      </xdr:nvSpPr>
      <xdr:spPr bwMode="auto">
        <a:xfrm>
          <a:off x="3298507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0</xdr:rowOff>
    </xdr:from>
    <xdr:ext cx="95250" cy="171450"/>
    <xdr:sp macro="" textlink="">
      <xdr:nvSpPr>
        <xdr:cNvPr id="716" name="Text Box 16">
          <a:extLst>
            <a:ext uri="{FF2B5EF4-FFF2-40B4-BE49-F238E27FC236}">
              <a16:creationId xmlns:a16="http://schemas.microsoft.com/office/drawing/2014/main" xmlns="" id="{00000000-0008-0000-0200-0000CC02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0</xdr:rowOff>
    </xdr:from>
    <xdr:ext cx="95250" cy="171450"/>
    <xdr:sp macro="" textlink="">
      <xdr:nvSpPr>
        <xdr:cNvPr id="717" name="Text Box 17">
          <a:extLst>
            <a:ext uri="{FF2B5EF4-FFF2-40B4-BE49-F238E27FC236}">
              <a16:creationId xmlns:a16="http://schemas.microsoft.com/office/drawing/2014/main" xmlns="" id="{00000000-0008-0000-0200-0000CD02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0</xdr:rowOff>
    </xdr:from>
    <xdr:ext cx="95250" cy="171450"/>
    <xdr:sp macro="" textlink="">
      <xdr:nvSpPr>
        <xdr:cNvPr id="718" name="Text Box 18">
          <a:extLst>
            <a:ext uri="{FF2B5EF4-FFF2-40B4-BE49-F238E27FC236}">
              <a16:creationId xmlns:a16="http://schemas.microsoft.com/office/drawing/2014/main" xmlns="" id="{00000000-0008-0000-0200-0000CE02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0</xdr:rowOff>
    </xdr:from>
    <xdr:ext cx="95250" cy="171450"/>
    <xdr:sp macro="" textlink="">
      <xdr:nvSpPr>
        <xdr:cNvPr id="719" name="Text Box 19">
          <a:extLst>
            <a:ext uri="{FF2B5EF4-FFF2-40B4-BE49-F238E27FC236}">
              <a16:creationId xmlns:a16="http://schemas.microsoft.com/office/drawing/2014/main" xmlns="" id="{00000000-0008-0000-0200-0000CF02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720" name="Text Box 15">
          <a:extLst>
            <a:ext uri="{FF2B5EF4-FFF2-40B4-BE49-F238E27FC236}">
              <a16:creationId xmlns:a16="http://schemas.microsoft.com/office/drawing/2014/main" xmlns="" id="{00000000-0008-0000-0200-0000D0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0</xdr:rowOff>
    </xdr:from>
    <xdr:ext cx="95250" cy="171450"/>
    <xdr:sp macro="" textlink="">
      <xdr:nvSpPr>
        <xdr:cNvPr id="721" name="Text Box 16">
          <a:extLst>
            <a:ext uri="{FF2B5EF4-FFF2-40B4-BE49-F238E27FC236}">
              <a16:creationId xmlns:a16="http://schemas.microsoft.com/office/drawing/2014/main" xmlns="" id="{00000000-0008-0000-0200-0000D102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0</xdr:rowOff>
    </xdr:from>
    <xdr:ext cx="95250" cy="171450"/>
    <xdr:sp macro="" textlink="">
      <xdr:nvSpPr>
        <xdr:cNvPr id="722" name="Text Box 17">
          <a:extLst>
            <a:ext uri="{FF2B5EF4-FFF2-40B4-BE49-F238E27FC236}">
              <a16:creationId xmlns:a16="http://schemas.microsoft.com/office/drawing/2014/main" xmlns="" id="{00000000-0008-0000-0200-0000D202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5820</xdr:colOff>
      <xdr:row>14</xdr:row>
      <xdr:rowOff>15875</xdr:rowOff>
    </xdr:from>
    <xdr:ext cx="95250" cy="171450"/>
    <xdr:sp macro="" textlink="">
      <xdr:nvSpPr>
        <xdr:cNvPr id="723" name="Text Box 18">
          <a:extLst>
            <a:ext uri="{FF2B5EF4-FFF2-40B4-BE49-F238E27FC236}">
              <a16:creationId xmlns:a16="http://schemas.microsoft.com/office/drawing/2014/main" xmlns="" id="{00000000-0008-0000-0200-0000D3020000}"/>
            </a:ext>
          </a:extLst>
        </xdr:cNvPr>
        <xdr:cNvSpPr txBox="1">
          <a:spLocks noChangeArrowheads="1"/>
        </xdr:cNvSpPr>
      </xdr:nvSpPr>
      <xdr:spPr bwMode="auto">
        <a:xfrm>
          <a:off x="35215512" y="82359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724" name="Text Box 15">
          <a:extLst>
            <a:ext uri="{FF2B5EF4-FFF2-40B4-BE49-F238E27FC236}">
              <a16:creationId xmlns:a16="http://schemas.microsoft.com/office/drawing/2014/main" xmlns="" id="{00000000-0008-0000-0200-0000D4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725" name="Text Box 15">
          <a:extLst>
            <a:ext uri="{FF2B5EF4-FFF2-40B4-BE49-F238E27FC236}">
              <a16:creationId xmlns:a16="http://schemas.microsoft.com/office/drawing/2014/main" xmlns="" id="{00000000-0008-0000-0200-0000D502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726" name="Text Box 15">
          <a:extLst>
            <a:ext uri="{FF2B5EF4-FFF2-40B4-BE49-F238E27FC236}">
              <a16:creationId xmlns:a16="http://schemas.microsoft.com/office/drawing/2014/main" xmlns="" id="{00000000-0008-0000-0200-0000D602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14</xdr:row>
      <xdr:rowOff>3175</xdr:rowOff>
    </xdr:from>
    <xdr:ext cx="95250" cy="442269"/>
    <xdr:sp macro="" textlink="">
      <xdr:nvSpPr>
        <xdr:cNvPr id="727" name="Text Box 15">
          <a:extLst>
            <a:ext uri="{FF2B5EF4-FFF2-40B4-BE49-F238E27FC236}">
              <a16:creationId xmlns:a16="http://schemas.microsoft.com/office/drawing/2014/main" xmlns="" id="{00000000-0008-0000-0200-0000D7020000}"/>
            </a:ext>
          </a:extLst>
        </xdr:cNvPr>
        <xdr:cNvSpPr txBox="1">
          <a:spLocks noChangeArrowheads="1"/>
        </xdr:cNvSpPr>
      </xdr:nvSpPr>
      <xdr:spPr bwMode="auto">
        <a:xfrm>
          <a:off x="3298507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14</xdr:row>
      <xdr:rowOff>3175</xdr:rowOff>
    </xdr:from>
    <xdr:ext cx="95250" cy="213632"/>
    <xdr:sp macro="" textlink="">
      <xdr:nvSpPr>
        <xdr:cNvPr id="728" name="Text Box 15">
          <a:extLst>
            <a:ext uri="{FF2B5EF4-FFF2-40B4-BE49-F238E27FC236}">
              <a16:creationId xmlns:a16="http://schemas.microsoft.com/office/drawing/2014/main" xmlns="" id="{00000000-0008-0000-0200-0000D8020000}"/>
            </a:ext>
          </a:extLst>
        </xdr:cNvPr>
        <xdr:cNvSpPr txBox="1">
          <a:spLocks noChangeArrowheads="1"/>
        </xdr:cNvSpPr>
      </xdr:nvSpPr>
      <xdr:spPr bwMode="auto">
        <a:xfrm>
          <a:off x="3298507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15</xdr:row>
      <xdr:rowOff>3175</xdr:rowOff>
    </xdr:from>
    <xdr:ext cx="95250" cy="442269"/>
    <xdr:sp macro="" textlink="">
      <xdr:nvSpPr>
        <xdr:cNvPr id="729" name="Text Box 15">
          <a:extLst>
            <a:ext uri="{FF2B5EF4-FFF2-40B4-BE49-F238E27FC236}">
              <a16:creationId xmlns:a16="http://schemas.microsoft.com/office/drawing/2014/main" xmlns="" id="{00000000-0008-0000-0200-0000D902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15</xdr:row>
      <xdr:rowOff>3175</xdr:rowOff>
    </xdr:from>
    <xdr:ext cx="95250" cy="213632"/>
    <xdr:sp macro="" textlink="">
      <xdr:nvSpPr>
        <xdr:cNvPr id="730" name="Text Box 15">
          <a:extLst>
            <a:ext uri="{FF2B5EF4-FFF2-40B4-BE49-F238E27FC236}">
              <a16:creationId xmlns:a16="http://schemas.microsoft.com/office/drawing/2014/main" xmlns="" id="{00000000-0008-0000-0200-0000DA02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15</xdr:row>
      <xdr:rowOff>504825</xdr:rowOff>
    </xdr:from>
    <xdr:ext cx="95250" cy="442269"/>
    <xdr:sp macro="" textlink="">
      <xdr:nvSpPr>
        <xdr:cNvPr id="731" name="Text Box 15">
          <a:extLst>
            <a:ext uri="{FF2B5EF4-FFF2-40B4-BE49-F238E27FC236}">
              <a16:creationId xmlns:a16="http://schemas.microsoft.com/office/drawing/2014/main" xmlns="" id="{00000000-0008-0000-0200-0000DB02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15</xdr:row>
      <xdr:rowOff>504825</xdr:rowOff>
    </xdr:from>
    <xdr:ext cx="95250" cy="213632"/>
    <xdr:sp macro="" textlink="">
      <xdr:nvSpPr>
        <xdr:cNvPr id="732" name="Text Box 15">
          <a:extLst>
            <a:ext uri="{FF2B5EF4-FFF2-40B4-BE49-F238E27FC236}">
              <a16:creationId xmlns:a16="http://schemas.microsoft.com/office/drawing/2014/main" xmlns="" id="{00000000-0008-0000-0200-0000DC02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733" name="Text Box 15">
          <a:extLst>
            <a:ext uri="{FF2B5EF4-FFF2-40B4-BE49-F238E27FC236}">
              <a16:creationId xmlns:a16="http://schemas.microsoft.com/office/drawing/2014/main" xmlns="" id="{00000000-0008-0000-0200-0000DD02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734" name="Text Box 15">
          <a:extLst>
            <a:ext uri="{FF2B5EF4-FFF2-40B4-BE49-F238E27FC236}">
              <a16:creationId xmlns:a16="http://schemas.microsoft.com/office/drawing/2014/main" xmlns="" id="{00000000-0008-0000-0200-0000DE02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735" name="Text Box 15">
          <a:extLst>
            <a:ext uri="{FF2B5EF4-FFF2-40B4-BE49-F238E27FC236}">
              <a16:creationId xmlns:a16="http://schemas.microsoft.com/office/drawing/2014/main" xmlns="" id="{00000000-0008-0000-0200-0000DF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736" name="Text Box 15">
          <a:extLst>
            <a:ext uri="{FF2B5EF4-FFF2-40B4-BE49-F238E27FC236}">
              <a16:creationId xmlns:a16="http://schemas.microsoft.com/office/drawing/2014/main" xmlns="" id="{00000000-0008-0000-0200-0000E0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737" name="Text Box 15">
          <a:extLst>
            <a:ext uri="{FF2B5EF4-FFF2-40B4-BE49-F238E27FC236}">
              <a16:creationId xmlns:a16="http://schemas.microsoft.com/office/drawing/2014/main" xmlns="" id="{00000000-0008-0000-0200-0000E102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738" name="Text Box 15">
          <a:extLst>
            <a:ext uri="{FF2B5EF4-FFF2-40B4-BE49-F238E27FC236}">
              <a16:creationId xmlns:a16="http://schemas.microsoft.com/office/drawing/2014/main" xmlns="" id="{00000000-0008-0000-0200-0000E202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15</xdr:row>
      <xdr:rowOff>504825</xdr:rowOff>
    </xdr:from>
    <xdr:ext cx="95250" cy="442269"/>
    <xdr:sp macro="" textlink="">
      <xdr:nvSpPr>
        <xdr:cNvPr id="739" name="Text Box 15">
          <a:extLst>
            <a:ext uri="{FF2B5EF4-FFF2-40B4-BE49-F238E27FC236}">
              <a16:creationId xmlns:a16="http://schemas.microsoft.com/office/drawing/2014/main" xmlns="" id="{00000000-0008-0000-0200-0000E302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15</xdr:row>
      <xdr:rowOff>504825</xdr:rowOff>
    </xdr:from>
    <xdr:ext cx="95250" cy="442269"/>
    <xdr:sp macro="" textlink="">
      <xdr:nvSpPr>
        <xdr:cNvPr id="740" name="Text Box 15">
          <a:extLst>
            <a:ext uri="{FF2B5EF4-FFF2-40B4-BE49-F238E27FC236}">
              <a16:creationId xmlns:a16="http://schemas.microsoft.com/office/drawing/2014/main" xmlns="" id="{00000000-0008-0000-0200-0000E402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13</xdr:row>
      <xdr:rowOff>0</xdr:rowOff>
    </xdr:from>
    <xdr:ext cx="95250" cy="171450"/>
    <xdr:sp macro="" textlink="">
      <xdr:nvSpPr>
        <xdr:cNvPr id="741" name="Text Box 16">
          <a:extLst>
            <a:ext uri="{FF2B5EF4-FFF2-40B4-BE49-F238E27FC236}">
              <a16:creationId xmlns:a16="http://schemas.microsoft.com/office/drawing/2014/main" xmlns="" id="{00000000-0008-0000-0200-0000E5020000}"/>
            </a:ext>
          </a:extLst>
        </xdr:cNvPr>
        <xdr:cNvSpPr txBox="1">
          <a:spLocks noChangeArrowheads="1"/>
        </xdr:cNvSpPr>
      </xdr:nvSpPr>
      <xdr:spPr bwMode="auto">
        <a:xfrm>
          <a:off x="32985075" y="7772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13</xdr:row>
      <xdr:rowOff>0</xdr:rowOff>
    </xdr:from>
    <xdr:ext cx="95250" cy="171450"/>
    <xdr:sp macro="" textlink="">
      <xdr:nvSpPr>
        <xdr:cNvPr id="742" name="Text Box 17">
          <a:extLst>
            <a:ext uri="{FF2B5EF4-FFF2-40B4-BE49-F238E27FC236}">
              <a16:creationId xmlns:a16="http://schemas.microsoft.com/office/drawing/2014/main" xmlns="" id="{00000000-0008-0000-0200-0000E6020000}"/>
            </a:ext>
          </a:extLst>
        </xdr:cNvPr>
        <xdr:cNvSpPr txBox="1">
          <a:spLocks noChangeArrowheads="1"/>
        </xdr:cNvSpPr>
      </xdr:nvSpPr>
      <xdr:spPr bwMode="auto">
        <a:xfrm>
          <a:off x="32985075" y="7772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13</xdr:row>
      <xdr:rowOff>0</xdr:rowOff>
    </xdr:from>
    <xdr:ext cx="95250" cy="171450"/>
    <xdr:sp macro="" textlink="">
      <xdr:nvSpPr>
        <xdr:cNvPr id="743" name="Text Box 18">
          <a:extLst>
            <a:ext uri="{FF2B5EF4-FFF2-40B4-BE49-F238E27FC236}">
              <a16:creationId xmlns:a16="http://schemas.microsoft.com/office/drawing/2014/main" xmlns="" id="{00000000-0008-0000-0200-0000E7020000}"/>
            </a:ext>
          </a:extLst>
        </xdr:cNvPr>
        <xdr:cNvSpPr txBox="1">
          <a:spLocks noChangeArrowheads="1"/>
        </xdr:cNvSpPr>
      </xdr:nvSpPr>
      <xdr:spPr bwMode="auto">
        <a:xfrm>
          <a:off x="32985075" y="7772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13</xdr:row>
      <xdr:rowOff>0</xdr:rowOff>
    </xdr:from>
    <xdr:ext cx="95250" cy="171450"/>
    <xdr:sp macro="" textlink="">
      <xdr:nvSpPr>
        <xdr:cNvPr id="744" name="Text Box 19">
          <a:extLst>
            <a:ext uri="{FF2B5EF4-FFF2-40B4-BE49-F238E27FC236}">
              <a16:creationId xmlns:a16="http://schemas.microsoft.com/office/drawing/2014/main" xmlns="" id="{00000000-0008-0000-0200-0000E8020000}"/>
            </a:ext>
          </a:extLst>
        </xdr:cNvPr>
        <xdr:cNvSpPr txBox="1">
          <a:spLocks noChangeArrowheads="1"/>
        </xdr:cNvSpPr>
      </xdr:nvSpPr>
      <xdr:spPr bwMode="auto">
        <a:xfrm>
          <a:off x="32985075" y="7772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14</xdr:row>
      <xdr:rowOff>3175</xdr:rowOff>
    </xdr:from>
    <xdr:ext cx="95250" cy="442269"/>
    <xdr:sp macro="" textlink="">
      <xdr:nvSpPr>
        <xdr:cNvPr id="745" name="Text Box 15">
          <a:extLst>
            <a:ext uri="{FF2B5EF4-FFF2-40B4-BE49-F238E27FC236}">
              <a16:creationId xmlns:a16="http://schemas.microsoft.com/office/drawing/2014/main" xmlns="" id="{00000000-0008-0000-0200-0000E9020000}"/>
            </a:ext>
          </a:extLst>
        </xdr:cNvPr>
        <xdr:cNvSpPr txBox="1">
          <a:spLocks noChangeArrowheads="1"/>
        </xdr:cNvSpPr>
      </xdr:nvSpPr>
      <xdr:spPr bwMode="auto">
        <a:xfrm>
          <a:off x="3298507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13</xdr:row>
      <xdr:rowOff>0</xdr:rowOff>
    </xdr:from>
    <xdr:ext cx="95250" cy="171450"/>
    <xdr:sp macro="" textlink="">
      <xdr:nvSpPr>
        <xdr:cNvPr id="746" name="Text Box 16">
          <a:extLst>
            <a:ext uri="{FF2B5EF4-FFF2-40B4-BE49-F238E27FC236}">
              <a16:creationId xmlns:a16="http://schemas.microsoft.com/office/drawing/2014/main" xmlns="" id="{00000000-0008-0000-0200-0000EA020000}"/>
            </a:ext>
          </a:extLst>
        </xdr:cNvPr>
        <xdr:cNvSpPr txBox="1">
          <a:spLocks noChangeArrowheads="1"/>
        </xdr:cNvSpPr>
      </xdr:nvSpPr>
      <xdr:spPr bwMode="auto">
        <a:xfrm>
          <a:off x="32985075" y="7772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13</xdr:row>
      <xdr:rowOff>0</xdr:rowOff>
    </xdr:from>
    <xdr:ext cx="95250" cy="171450"/>
    <xdr:sp macro="" textlink="">
      <xdr:nvSpPr>
        <xdr:cNvPr id="747" name="Text Box 17">
          <a:extLst>
            <a:ext uri="{FF2B5EF4-FFF2-40B4-BE49-F238E27FC236}">
              <a16:creationId xmlns:a16="http://schemas.microsoft.com/office/drawing/2014/main" xmlns="" id="{00000000-0008-0000-0200-0000EB020000}"/>
            </a:ext>
          </a:extLst>
        </xdr:cNvPr>
        <xdr:cNvSpPr txBox="1">
          <a:spLocks noChangeArrowheads="1"/>
        </xdr:cNvSpPr>
      </xdr:nvSpPr>
      <xdr:spPr bwMode="auto">
        <a:xfrm>
          <a:off x="32985075" y="7772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2645</xdr:colOff>
      <xdr:row>13</xdr:row>
      <xdr:rowOff>15875</xdr:rowOff>
    </xdr:from>
    <xdr:ext cx="95250" cy="171450"/>
    <xdr:sp macro="" textlink="">
      <xdr:nvSpPr>
        <xdr:cNvPr id="748" name="Text Box 18">
          <a:extLst>
            <a:ext uri="{FF2B5EF4-FFF2-40B4-BE49-F238E27FC236}">
              <a16:creationId xmlns:a16="http://schemas.microsoft.com/office/drawing/2014/main" xmlns="" id="{00000000-0008-0000-0200-0000EC020000}"/>
            </a:ext>
          </a:extLst>
        </xdr:cNvPr>
        <xdr:cNvSpPr txBox="1">
          <a:spLocks noChangeArrowheads="1"/>
        </xdr:cNvSpPr>
      </xdr:nvSpPr>
      <xdr:spPr bwMode="auto">
        <a:xfrm>
          <a:off x="32986662" y="77882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14</xdr:row>
      <xdr:rowOff>3175</xdr:rowOff>
    </xdr:from>
    <xdr:ext cx="95250" cy="213632"/>
    <xdr:sp macro="" textlink="">
      <xdr:nvSpPr>
        <xdr:cNvPr id="749" name="Text Box 15">
          <a:extLst>
            <a:ext uri="{FF2B5EF4-FFF2-40B4-BE49-F238E27FC236}">
              <a16:creationId xmlns:a16="http://schemas.microsoft.com/office/drawing/2014/main" xmlns="" id="{00000000-0008-0000-0200-0000ED020000}"/>
            </a:ext>
          </a:extLst>
        </xdr:cNvPr>
        <xdr:cNvSpPr txBox="1">
          <a:spLocks noChangeArrowheads="1"/>
        </xdr:cNvSpPr>
      </xdr:nvSpPr>
      <xdr:spPr bwMode="auto">
        <a:xfrm>
          <a:off x="3298507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13</xdr:row>
      <xdr:rowOff>0</xdr:rowOff>
    </xdr:from>
    <xdr:ext cx="95250" cy="171450"/>
    <xdr:sp macro="" textlink="">
      <xdr:nvSpPr>
        <xdr:cNvPr id="750" name="Text Box 16">
          <a:extLst>
            <a:ext uri="{FF2B5EF4-FFF2-40B4-BE49-F238E27FC236}">
              <a16:creationId xmlns:a16="http://schemas.microsoft.com/office/drawing/2014/main" xmlns="" id="{00000000-0008-0000-0200-0000EE020000}"/>
            </a:ext>
          </a:extLst>
        </xdr:cNvPr>
        <xdr:cNvSpPr txBox="1">
          <a:spLocks noChangeArrowheads="1"/>
        </xdr:cNvSpPr>
      </xdr:nvSpPr>
      <xdr:spPr bwMode="auto">
        <a:xfrm>
          <a:off x="35213925" y="7772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13</xdr:row>
      <xdr:rowOff>0</xdr:rowOff>
    </xdr:from>
    <xdr:ext cx="95250" cy="171450"/>
    <xdr:sp macro="" textlink="">
      <xdr:nvSpPr>
        <xdr:cNvPr id="751" name="Text Box 17">
          <a:extLst>
            <a:ext uri="{FF2B5EF4-FFF2-40B4-BE49-F238E27FC236}">
              <a16:creationId xmlns:a16="http://schemas.microsoft.com/office/drawing/2014/main" xmlns="" id="{00000000-0008-0000-0200-0000EF020000}"/>
            </a:ext>
          </a:extLst>
        </xdr:cNvPr>
        <xdr:cNvSpPr txBox="1">
          <a:spLocks noChangeArrowheads="1"/>
        </xdr:cNvSpPr>
      </xdr:nvSpPr>
      <xdr:spPr bwMode="auto">
        <a:xfrm>
          <a:off x="35213925" y="7772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13</xdr:row>
      <xdr:rowOff>0</xdr:rowOff>
    </xdr:from>
    <xdr:ext cx="95250" cy="171450"/>
    <xdr:sp macro="" textlink="">
      <xdr:nvSpPr>
        <xdr:cNvPr id="752" name="Text Box 18">
          <a:extLst>
            <a:ext uri="{FF2B5EF4-FFF2-40B4-BE49-F238E27FC236}">
              <a16:creationId xmlns:a16="http://schemas.microsoft.com/office/drawing/2014/main" xmlns="" id="{00000000-0008-0000-0200-0000F0020000}"/>
            </a:ext>
          </a:extLst>
        </xdr:cNvPr>
        <xdr:cNvSpPr txBox="1">
          <a:spLocks noChangeArrowheads="1"/>
        </xdr:cNvSpPr>
      </xdr:nvSpPr>
      <xdr:spPr bwMode="auto">
        <a:xfrm>
          <a:off x="35213925" y="7772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13</xdr:row>
      <xdr:rowOff>0</xdr:rowOff>
    </xdr:from>
    <xdr:ext cx="95250" cy="171450"/>
    <xdr:sp macro="" textlink="">
      <xdr:nvSpPr>
        <xdr:cNvPr id="753" name="Text Box 19">
          <a:extLst>
            <a:ext uri="{FF2B5EF4-FFF2-40B4-BE49-F238E27FC236}">
              <a16:creationId xmlns:a16="http://schemas.microsoft.com/office/drawing/2014/main" xmlns="" id="{00000000-0008-0000-0200-0000F1020000}"/>
            </a:ext>
          </a:extLst>
        </xdr:cNvPr>
        <xdr:cNvSpPr txBox="1">
          <a:spLocks noChangeArrowheads="1"/>
        </xdr:cNvSpPr>
      </xdr:nvSpPr>
      <xdr:spPr bwMode="auto">
        <a:xfrm>
          <a:off x="35213925" y="7772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13</xdr:row>
      <xdr:rowOff>0</xdr:rowOff>
    </xdr:from>
    <xdr:ext cx="95250" cy="171450"/>
    <xdr:sp macro="" textlink="">
      <xdr:nvSpPr>
        <xdr:cNvPr id="754" name="Text Box 16">
          <a:extLst>
            <a:ext uri="{FF2B5EF4-FFF2-40B4-BE49-F238E27FC236}">
              <a16:creationId xmlns:a16="http://schemas.microsoft.com/office/drawing/2014/main" xmlns="" id="{00000000-0008-0000-0200-0000F2020000}"/>
            </a:ext>
          </a:extLst>
        </xdr:cNvPr>
        <xdr:cNvSpPr txBox="1">
          <a:spLocks noChangeArrowheads="1"/>
        </xdr:cNvSpPr>
      </xdr:nvSpPr>
      <xdr:spPr bwMode="auto">
        <a:xfrm>
          <a:off x="35213925" y="7772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13</xdr:row>
      <xdr:rowOff>0</xdr:rowOff>
    </xdr:from>
    <xdr:ext cx="95250" cy="171450"/>
    <xdr:sp macro="" textlink="">
      <xdr:nvSpPr>
        <xdr:cNvPr id="755" name="Text Box 16">
          <a:extLst>
            <a:ext uri="{FF2B5EF4-FFF2-40B4-BE49-F238E27FC236}">
              <a16:creationId xmlns:a16="http://schemas.microsoft.com/office/drawing/2014/main" xmlns="" id="{00000000-0008-0000-0200-0000F3020000}"/>
            </a:ext>
          </a:extLst>
        </xdr:cNvPr>
        <xdr:cNvSpPr txBox="1">
          <a:spLocks noChangeArrowheads="1"/>
        </xdr:cNvSpPr>
      </xdr:nvSpPr>
      <xdr:spPr bwMode="auto">
        <a:xfrm>
          <a:off x="35213925" y="7772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13</xdr:row>
      <xdr:rowOff>0</xdr:rowOff>
    </xdr:from>
    <xdr:ext cx="95250" cy="171450"/>
    <xdr:sp macro="" textlink="">
      <xdr:nvSpPr>
        <xdr:cNvPr id="756" name="Text Box 17">
          <a:extLst>
            <a:ext uri="{FF2B5EF4-FFF2-40B4-BE49-F238E27FC236}">
              <a16:creationId xmlns:a16="http://schemas.microsoft.com/office/drawing/2014/main" xmlns="" id="{00000000-0008-0000-0200-0000F4020000}"/>
            </a:ext>
          </a:extLst>
        </xdr:cNvPr>
        <xdr:cNvSpPr txBox="1">
          <a:spLocks noChangeArrowheads="1"/>
        </xdr:cNvSpPr>
      </xdr:nvSpPr>
      <xdr:spPr bwMode="auto">
        <a:xfrm>
          <a:off x="35213925" y="7772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13</xdr:row>
      <xdr:rowOff>0</xdr:rowOff>
    </xdr:from>
    <xdr:ext cx="95250" cy="171450"/>
    <xdr:sp macro="" textlink="">
      <xdr:nvSpPr>
        <xdr:cNvPr id="757" name="Text Box 18">
          <a:extLst>
            <a:ext uri="{FF2B5EF4-FFF2-40B4-BE49-F238E27FC236}">
              <a16:creationId xmlns:a16="http://schemas.microsoft.com/office/drawing/2014/main" xmlns="" id="{00000000-0008-0000-0200-0000F5020000}"/>
            </a:ext>
          </a:extLst>
        </xdr:cNvPr>
        <xdr:cNvSpPr txBox="1">
          <a:spLocks noChangeArrowheads="1"/>
        </xdr:cNvSpPr>
      </xdr:nvSpPr>
      <xdr:spPr bwMode="auto">
        <a:xfrm>
          <a:off x="35213925" y="7772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13</xdr:row>
      <xdr:rowOff>0</xdr:rowOff>
    </xdr:from>
    <xdr:ext cx="95250" cy="171450"/>
    <xdr:sp macro="" textlink="">
      <xdr:nvSpPr>
        <xdr:cNvPr id="758" name="Text Box 19">
          <a:extLst>
            <a:ext uri="{FF2B5EF4-FFF2-40B4-BE49-F238E27FC236}">
              <a16:creationId xmlns:a16="http://schemas.microsoft.com/office/drawing/2014/main" xmlns="" id="{00000000-0008-0000-0200-0000F6020000}"/>
            </a:ext>
          </a:extLst>
        </xdr:cNvPr>
        <xdr:cNvSpPr txBox="1">
          <a:spLocks noChangeArrowheads="1"/>
        </xdr:cNvSpPr>
      </xdr:nvSpPr>
      <xdr:spPr bwMode="auto">
        <a:xfrm>
          <a:off x="35213925" y="7772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759" name="Text Box 15">
          <a:extLst>
            <a:ext uri="{FF2B5EF4-FFF2-40B4-BE49-F238E27FC236}">
              <a16:creationId xmlns:a16="http://schemas.microsoft.com/office/drawing/2014/main" xmlns="" id="{00000000-0008-0000-0200-0000F702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13</xdr:row>
      <xdr:rowOff>0</xdr:rowOff>
    </xdr:from>
    <xdr:ext cx="95250" cy="171450"/>
    <xdr:sp macro="" textlink="">
      <xdr:nvSpPr>
        <xdr:cNvPr id="760" name="Text Box 16">
          <a:extLst>
            <a:ext uri="{FF2B5EF4-FFF2-40B4-BE49-F238E27FC236}">
              <a16:creationId xmlns:a16="http://schemas.microsoft.com/office/drawing/2014/main" xmlns="" id="{00000000-0008-0000-0200-0000F8020000}"/>
            </a:ext>
          </a:extLst>
        </xdr:cNvPr>
        <xdr:cNvSpPr txBox="1">
          <a:spLocks noChangeArrowheads="1"/>
        </xdr:cNvSpPr>
      </xdr:nvSpPr>
      <xdr:spPr bwMode="auto">
        <a:xfrm>
          <a:off x="35213925" y="7772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13</xdr:row>
      <xdr:rowOff>0</xdr:rowOff>
    </xdr:from>
    <xdr:ext cx="95250" cy="171450"/>
    <xdr:sp macro="" textlink="">
      <xdr:nvSpPr>
        <xdr:cNvPr id="761" name="Text Box 17">
          <a:extLst>
            <a:ext uri="{FF2B5EF4-FFF2-40B4-BE49-F238E27FC236}">
              <a16:creationId xmlns:a16="http://schemas.microsoft.com/office/drawing/2014/main" xmlns="" id="{00000000-0008-0000-0200-0000F9020000}"/>
            </a:ext>
          </a:extLst>
        </xdr:cNvPr>
        <xdr:cNvSpPr txBox="1">
          <a:spLocks noChangeArrowheads="1"/>
        </xdr:cNvSpPr>
      </xdr:nvSpPr>
      <xdr:spPr bwMode="auto">
        <a:xfrm>
          <a:off x="35213925" y="77724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5820</xdr:colOff>
      <xdr:row>13</xdr:row>
      <xdr:rowOff>15875</xdr:rowOff>
    </xdr:from>
    <xdr:ext cx="95250" cy="171450"/>
    <xdr:sp macro="" textlink="">
      <xdr:nvSpPr>
        <xdr:cNvPr id="762" name="Text Box 18">
          <a:extLst>
            <a:ext uri="{FF2B5EF4-FFF2-40B4-BE49-F238E27FC236}">
              <a16:creationId xmlns:a16="http://schemas.microsoft.com/office/drawing/2014/main" xmlns="" id="{00000000-0008-0000-0200-0000FA020000}"/>
            </a:ext>
          </a:extLst>
        </xdr:cNvPr>
        <xdr:cNvSpPr txBox="1">
          <a:spLocks noChangeArrowheads="1"/>
        </xdr:cNvSpPr>
      </xdr:nvSpPr>
      <xdr:spPr bwMode="auto">
        <a:xfrm>
          <a:off x="35215512" y="77882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763" name="Text Box 15">
          <a:extLst>
            <a:ext uri="{FF2B5EF4-FFF2-40B4-BE49-F238E27FC236}">
              <a16:creationId xmlns:a16="http://schemas.microsoft.com/office/drawing/2014/main" xmlns="" id="{00000000-0008-0000-0200-0000FB02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14</xdr:row>
      <xdr:rowOff>3175</xdr:rowOff>
    </xdr:from>
    <xdr:ext cx="95250" cy="213632"/>
    <xdr:sp macro="" textlink="">
      <xdr:nvSpPr>
        <xdr:cNvPr id="764" name="Text Box 15">
          <a:extLst>
            <a:ext uri="{FF2B5EF4-FFF2-40B4-BE49-F238E27FC236}">
              <a16:creationId xmlns:a16="http://schemas.microsoft.com/office/drawing/2014/main" xmlns="" id="{00000000-0008-0000-0200-0000FC020000}"/>
            </a:ext>
          </a:extLst>
        </xdr:cNvPr>
        <xdr:cNvSpPr txBox="1">
          <a:spLocks noChangeArrowheads="1"/>
        </xdr:cNvSpPr>
      </xdr:nvSpPr>
      <xdr:spPr bwMode="auto">
        <a:xfrm>
          <a:off x="3298507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765" name="Text Box 15">
          <a:extLst>
            <a:ext uri="{FF2B5EF4-FFF2-40B4-BE49-F238E27FC236}">
              <a16:creationId xmlns:a16="http://schemas.microsoft.com/office/drawing/2014/main" xmlns="" id="{00000000-0008-0000-0200-0000FD02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766" name="Text Box 15">
          <a:extLst>
            <a:ext uri="{FF2B5EF4-FFF2-40B4-BE49-F238E27FC236}">
              <a16:creationId xmlns:a16="http://schemas.microsoft.com/office/drawing/2014/main" xmlns="" id="{00000000-0008-0000-0200-0000FE02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767" name="Text Box 15">
          <a:extLst>
            <a:ext uri="{FF2B5EF4-FFF2-40B4-BE49-F238E27FC236}">
              <a16:creationId xmlns:a16="http://schemas.microsoft.com/office/drawing/2014/main" xmlns="" id="{00000000-0008-0000-0200-0000FF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768" name="Text Box 15">
          <a:extLst>
            <a:ext uri="{FF2B5EF4-FFF2-40B4-BE49-F238E27FC236}">
              <a16:creationId xmlns:a16="http://schemas.microsoft.com/office/drawing/2014/main" xmlns="" id="{00000000-0008-0000-0200-000000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14</xdr:row>
      <xdr:rowOff>3175</xdr:rowOff>
    </xdr:from>
    <xdr:ext cx="95250" cy="442269"/>
    <xdr:sp macro="" textlink="">
      <xdr:nvSpPr>
        <xdr:cNvPr id="769" name="Text Box 15">
          <a:extLst>
            <a:ext uri="{FF2B5EF4-FFF2-40B4-BE49-F238E27FC236}">
              <a16:creationId xmlns:a16="http://schemas.microsoft.com/office/drawing/2014/main" xmlns="" id="{00000000-0008-0000-0200-000001030000}"/>
            </a:ext>
          </a:extLst>
        </xdr:cNvPr>
        <xdr:cNvSpPr txBox="1">
          <a:spLocks noChangeArrowheads="1"/>
        </xdr:cNvSpPr>
      </xdr:nvSpPr>
      <xdr:spPr bwMode="auto">
        <a:xfrm>
          <a:off x="3298507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14</xdr:row>
      <xdr:rowOff>3175</xdr:rowOff>
    </xdr:from>
    <xdr:ext cx="95250" cy="213632"/>
    <xdr:sp macro="" textlink="">
      <xdr:nvSpPr>
        <xdr:cNvPr id="770" name="Text Box 15">
          <a:extLst>
            <a:ext uri="{FF2B5EF4-FFF2-40B4-BE49-F238E27FC236}">
              <a16:creationId xmlns:a16="http://schemas.microsoft.com/office/drawing/2014/main" xmlns="" id="{00000000-0008-0000-0200-000002030000}"/>
            </a:ext>
          </a:extLst>
        </xdr:cNvPr>
        <xdr:cNvSpPr txBox="1">
          <a:spLocks noChangeArrowheads="1"/>
        </xdr:cNvSpPr>
      </xdr:nvSpPr>
      <xdr:spPr bwMode="auto">
        <a:xfrm>
          <a:off x="3298507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771" name="Text Box 15">
          <a:extLst>
            <a:ext uri="{FF2B5EF4-FFF2-40B4-BE49-F238E27FC236}">
              <a16:creationId xmlns:a16="http://schemas.microsoft.com/office/drawing/2014/main" xmlns="" id="{00000000-0008-0000-0200-000003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772" name="Text Box 15">
          <a:extLst>
            <a:ext uri="{FF2B5EF4-FFF2-40B4-BE49-F238E27FC236}">
              <a16:creationId xmlns:a16="http://schemas.microsoft.com/office/drawing/2014/main" xmlns="" id="{00000000-0008-0000-0200-000004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14</xdr:row>
      <xdr:rowOff>3175</xdr:rowOff>
    </xdr:from>
    <xdr:ext cx="95250" cy="442269"/>
    <xdr:sp macro="" textlink="">
      <xdr:nvSpPr>
        <xdr:cNvPr id="773" name="Text Box 15">
          <a:extLst>
            <a:ext uri="{FF2B5EF4-FFF2-40B4-BE49-F238E27FC236}">
              <a16:creationId xmlns:a16="http://schemas.microsoft.com/office/drawing/2014/main" xmlns="" id="{00000000-0008-0000-0200-000005030000}"/>
            </a:ext>
          </a:extLst>
        </xdr:cNvPr>
        <xdr:cNvSpPr txBox="1">
          <a:spLocks noChangeArrowheads="1"/>
        </xdr:cNvSpPr>
      </xdr:nvSpPr>
      <xdr:spPr bwMode="auto">
        <a:xfrm>
          <a:off x="3298507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14</xdr:row>
      <xdr:rowOff>3175</xdr:rowOff>
    </xdr:from>
    <xdr:ext cx="95250" cy="213632"/>
    <xdr:sp macro="" textlink="">
      <xdr:nvSpPr>
        <xdr:cNvPr id="774" name="Text Box 15">
          <a:extLst>
            <a:ext uri="{FF2B5EF4-FFF2-40B4-BE49-F238E27FC236}">
              <a16:creationId xmlns:a16="http://schemas.microsoft.com/office/drawing/2014/main" xmlns="" id="{00000000-0008-0000-0200-000006030000}"/>
            </a:ext>
          </a:extLst>
        </xdr:cNvPr>
        <xdr:cNvSpPr txBox="1">
          <a:spLocks noChangeArrowheads="1"/>
        </xdr:cNvSpPr>
      </xdr:nvSpPr>
      <xdr:spPr bwMode="auto">
        <a:xfrm>
          <a:off x="3298507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775" name="Text Box 15">
          <a:extLst>
            <a:ext uri="{FF2B5EF4-FFF2-40B4-BE49-F238E27FC236}">
              <a16:creationId xmlns:a16="http://schemas.microsoft.com/office/drawing/2014/main" xmlns="" id="{00000000-0008-0000-0200-000007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776" name="Text Box 15">
          <a:extLst>
            <a:ext uri="{FF2B5EF4-FFF2-40B4-BE49-F238E27FC236}">
              <a16:creationId xmlns:a16="http://schemas.microsoft.com/office/drawing/2014/main" xmlns="" id="{00000000-0008-0000-0200-000008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14</xdr:row>
      <xdr:rowOff>3175</xdr:rowOff>
    </xdr:from>
    <xdr:ext cx="95250" cy="442269"/>
    <xdr:sp macro="" textlink="">
      <xdr:nvSpPr>
        <xdr:cNvPr id="777" name="Text Box 15">
          <a:extLst>
            <a:ext uri="{FF2B5EF4-FFF2-40B4-BE49-F238E27FC236}">
              <a16:creationId xmlns:a16="http://schemas.microsoft.com/office/drawing/2014/main" xmlns="" id="{00000000-0008-0000-0200-000009030000}"/>
            </a:ext>
          </a:extLst>
        </xdr:cNvPr>
        <xdr:cNvSpPr txBox="1">
          <a:spLocks noChangeArrowheads="1"/>
        </xdr:cNvSpPr>
      </xdr:nvSpPr>
      <xdr:spPr bwMode="auto">
        <a:xfrm>
          <a:off x="3298507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14</xdr:row>
      <xdr:rowOff>3175</xdr:rowOff>
    </xdr:from>
    <xdr:ext cx="95250" cy="213632"/>
    <xdr:sp macro="" textlink="">
      <xdr:nvSpPr>
        <xdr:cNvPr id="778" name="Text Box 15">
          <a:extLst>
            <a:ext uri="{FF2B5EF4-FFF2-40B4-BE49-F238E27FC236}">
              <a16:creationId xmlns:a16="http://schemas.microsoft.com/office/drawing/2014/main" xmlns="" id="{00000000-0008-0000-0200-00000A030000}"/>
            </a:ext>
          </a:extLst>
        </xdr:cNvPr>
        <xdr:cNvSpPr txBox="1">
          <a:spLocks noChangeArrowheads="1"/>
        </xdr:cNvSpPr>
      </xdr:nvSpPr>
      <xdr:spPr bwMode="auto">
        <a:xfrm>
          <a:off x="3298507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779" name="Text Box 15">
          <a:extLst>
            <a:ext uri="{FF2B5EF4-FFF2-40B4-BE49-F238E27FC236}">
              <a16:creationId xmlns:a16="http://schemas.microsoft.com/office/drawing/2014/main" xmlns="" id="{00000000-0008-0000-0200-00000B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780" name="Text Box 15">
          <a:extLst>
            <a:ext uri="{FF2B5EF4-FFF2-40B4-BE49-F238E27FC236}">
              <a16:creationId xmlns:a16="http://schemas.microsoft.com/office/drawing/2014/main" xmlns="" id="{00000000-0008-0000-0200-00000C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14</xdr:row>
      <xdr:rowOff>3175</xdr:rowOff>
    </xdr:from>
    <xdr:ext cx="95250" cy="442269"/>
    <xdr:sp macro="" textlink="">
      <xdr:nvSpPr>
        <xdr:cNvPr id="781" name="Text Box 15">
          <a:extLst>
            <a:ext uri="{FF2B5EF4-FFF2-40B4-BE49-F238E27FC236}">
              <a16:creationId xmlns:a16="http://schemas.microsoft.com/office/drawing/2014/main" xmlns="" id="{00000000-0008-0000-0200-00000D030000}"/>
            </a:ext>
          </a:extLst>
        </xdr:cNvPr>
        <xdr:cNvSpPr txBox="1">
          <a:spLocks noChangeArrowheads="1"/>
        </xdr:cNvSpPr>
      </xdr:nvSpPr>
      <xdr:spPr bwMode="auto">
        <a:xfrm>
          <a:off x="3298507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14</xdr:row>
      <xdr:rowOff>3175</xdr:rowOff>
    </xdr:from>
    <xdr:ext cx="95250" cy="213632"/>
    <xdr:sp macro="" textlink="">
      <xdr:nvSpPr>
        <xdr:cNvPr id="782" name="Text Box 15">
          <a:extLst>
            <a:ext uri="{FF2B5EF4-FFF2-40B4-BE49-F238E27FC236}">
              <a16:creationId xmlns:a16="http://schemas.microsoft.com/office/drawing/2014/main" xmlns="" id="{00000000-0008-0000-0200-00000E030000}"/>
            </a:ext>
          </a:extLst>
        </xdr:cNvPr>
        <xdr:cNvSpPr txBox="1">
          <a:spLocks noChangeArrowheads="1"/>
        </xdr:cNvSpPr>
      </xdr:nvSpPr>
      <xdr:spPr bwMode="auto">
        <a:xfrm>
          <a:off x="3298507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783" name="Text Box 15">
          <a:extLst>
            <a:ext uri="{FF2B5EF4-FFF2-40B4-BE49-F238E27FC236}">
              <a16:creationId xmlns:a16="http://schemas.microsoft.com/office/drawing/2014/main" xmlns="" id="{00000000-0008-0000-0200-00000F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784" name="Text Box 15">
          <a:extLst>
            <a:ext uri="{FF2B5EF4-FFF2-40B4-BE49-F238E27FC236}">
              <a16:creationId xmlns:a16="http://schemas.microsoft.com/office/drawing/2014/main" xmlns="" id="{00000000-0008-0000-0200-000010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14</xdr:row>
      <xdr:rowOff>3175</xdr:rowOff>
    </xdr:from>
    <xdr:ext cx="95250" cy="442269"/>
    <xdr:sp macro="" textlink="">
      <xdr:nvSpPr>
        <xdr:cNvPr id="785" name="Text Box 15">
          <a:extLst>
            <a:ext uri="{FF2B5EF4-FFF2-40B4-BE49-F238E27FC236}">
              <a16:creationId xmlns:a16="http://schemas.microsoft.com/office/drawing/2014/main" xmlns="" id="{00000000-0008-0000-0200-000011030000}"/>
            </a:ext>
          </a:extLst>
        </xdr:cNvPr>
        <xdr:cNvSpPr txBox="1">
          <a:spLocks noChangeArrowheads="1"/>
        </xdr:cNvSpPr>
      </xdr:nvSpPr>
      <xdr:spPr bwMode="auto">
        <a:xfrm>
          <a:off x="3298507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14</xdr:row>
      <xdr:rowOff>3175</xdr:rowOff>
    </xdr:from>
    <xdr:ext cx="95250" cy="213632"/>
    <xdr:sp macro="" textlink="">
      <xdr:nvSpPr>
        <xdr:cNvPr id="786" name="Text Box 15">
          <a:extLst>
            <a:ext uri="{FF2B5EF4-FFF2-40B4-BE49-F238E27FC236}">
              <a16:creationId xmlns:a16="http://schemas.microsoft.com/office/drawing/2014/main" xmlns="" id="{00000000-0008-0000-0200-000012030000}"/>
            </a:ext>
          </a:extLst>
        </xdr:cNvPr>
        <xdr:cNvSpPr txBox="1">
          <a:spLocks noChangeArrowheads="1"/>
        </xdr:cNvSpPr>
      </xdr:nvSpPr>
      <xdr:spPr bwMode="auto">
        <a:xfrm>
          <a:off x="3298507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15</xdr:row>
      <xdr:rowOff>3175</xdr:rowOff>
    </xdr:from>
    <xdr:ext cx="95250" cy="442269"/>
    <xdr:sp macro="" textlink="">
      <xdr:nvSpPr>
        <xdr:cNvPr id="787" name="Text Box 15">
          <a:extLst>
            <a:ext uri="{FF2B5EF4-FFF2-40B4-BE49-F238E27FC236}">
              <a16:creationId xmlns:a16="http://schemas.microsoft.com/office/drawing/2014/main" xmlns="" id="{00000000-0008-0000-0200-000013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15</xdr:row>
      <xdr:rowOff>3175</xdr:rowOff>
    </xdr:from>
    <xdr:ext cx="95250" cy="213632"/>
    <xdr:sp macro="" textlink="">
      <xdr:nvSpPr>
        <xdr:cNvPr id="788" name="Text Box 15">
          <a:extLst>
            <a:ext uri="{FF2B5EF4-FFF2-40B4-BE49-F238E27FC236}">
              <a16:creationId xmlns:a16="http://schemas.microsoft.com/office/drawing/2014/main" xmlns="" id="{00000000-0008-0000-0200-000014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789" name="Text Box 15">
          <a:extLst>
            <a:ext uri="{FF2B5EF4-FFF2-40B4-BE49-F238E27FC236}">
              <a16:creationId xmlns:a16="http://schemas.microsoft.com/office/drawing/2014/main" xmlns="" id="{00000000-0008-0000-0200-000015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790" name="Text Box 15">
          <a:extLst>
            <a:ext uri="{FF2B5EF4-FFF2-40B4-BE49-F238E27FC236}">
              <a16:creationId xmlns:a16="http://schemas.microsoft.com/office/drawing/2014/main" xmlns="" id="{00000000-0008-0000-0200-000016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791" name="Text Box 15">
          <a:extLst>
            <a:ext uri="{FF2B5EF4-FFF2-40B4-BE49-F238E27FC236}">
              <a16:creationId xmlns:a16="http://schemas.microsoft.com/office/drawing/2014/main" xmlns="" id="{00000000-0008-0000-0200-000017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792" name="Text Box 15">
          <a:extLst>
            <a:ext uri="{FF2B5EF4-FFF2-40B4-BE49-F238E27FC236}">
              <a16:creationId xmlns:a16="http://schemas.microsoft.com/office/drawing/2014/main" xmlns="" id="{00000000-0008-0000-0200-000018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15</xdr:row>
      <xdr:rowOff>3175</xdr:rowOff>
    </xdr:from>
    <xdr:ext cx="95250" cy="442269"/>
    <xdr:sp macro="" textlink="">
      <xdr:nvSpPr>
        <xdr:cNvPr id="793" name="Text Box 15">
          <a:extLst>
            <a:ext uri="{FF2B5EF4-FFF2-40B4-BE49-F238E27FC236}">
              <a16:creationId xmlns:a16="http://schemas.microsoft.com/office/drawing/2014/main" xmlns="" id="{00000000-0008-0000-0200-000019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15</xdr:row>
      <xdr:rowOff>3175</xdr:rowOff>
    </xdr:from>
    <xdr:ext cx="95250" cy="213632"/>
    <xdr:sp macro="" textlink="">
      <xdr:nvSpPr>
        <xdr:cNvPr id="794" name="Text Box 15">
          <a:extLst>
            <a:ext uri="{FF2B5EF4-FFF2-40B4-BE49-F238E27FC236}">
              <a16:creationId xmlns:a16="http://schemas.microsoft.com/office/drawing/2014/main" xmlns="" id="{00000000-0008-0000-0200-00001A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795" name="Text Box 15">
          <a:extLst>
            <a:ext uri="{FF2B5EF4-FFF2-40B4-BE49-F238E27FC236}">
              <a16:creationId xmlns:a16="http://schemas.microsoft.com/office/drawing/2014/main" xmlns="" id="{00000000-0008-0000-0200-00001B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796" name="Text Box 15">
          <a:extLst>
            <a:ext uri="{FF2B5EF4-FFF2-40B4-BE49-F238E27FC236}">
              <a16:creationId xmlns:a16="http://schemas.microsoft.com/office/drawing/2014/main" xmlns="" id="{00000000-0008-0000-0200-00001C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14</xdr:row>
      <xdr:rowOff>3175</xdr:rowOff>
    </xdr:from>
    <xdr:ext cx="95250" cy="442269"/>
    <xdr:sp macro="" textlink="">
      <xdr:nvSpPr>
        <xdr:cNvPr id="797" name="Text Box 15">
          <a:extLst>
            <a:ext uri="{FF2B5EF4-FFF2-40B4-BE49-F238E27FC236}">
              <a16:creationId xmlns:a16="http://schemas.microsoft.com/office/drawing/2014/main" xmlns="" id="{00000000-0008-0000-0200-00001D030000}"/>
            </a:ext>
          </a:extLst>
        </xdr:cNvPr>
        <xdr:cNvSpPr txBox="1">
          <a:spLocks noChangeArrowheads="1"/>
        </xdr:cNvSpPr>
      </xdr:nvSpPr>
      <xdr:spPr bwMode="auto">
        <a:xfrm>
          <a:off x="3298507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14</xdr:row>
      <xdr:rowOff>3175</xdr:rowOff>
    </xdr:from>
    <xdr:ext cx="95250" cy="213632"/>
    <xdr:sp macro="" textlink="">
      <xdr:nvSpPr>
        <xdr:cNvPr id="798" name="Text Box 15">
          <a:extLst>
            <a:ext uri="{FF2B5EF4-FFF2-40B4-BE49-F238E27FC236}">
              <a16:creationId xmlns:a16="http://schemas.microsoft.com/office/drawing/2014/main" xmlns="" id="{00000000-0008-0000-0200-00001E030000}"/>
            </a:ext>
          </a:extLst>
        </xdr:cNvPr>
        <xdr:cNvSpPr txBox="1">
          <a:spLocks noChangeArrowheads="1"/>
        </xdr:cNvSpPr>
      </xdr:nvSpPr>
      <xdr:spPr bwMode="auto">
        <a:xfrm>
          <a:off x="3298507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15</xdr:row>
      <xdr:rowOff>3175</xdr:rowOff>
    </xdr:from>
    <xdr:ext cx="95250" cy="442269"/>
    <xdr:sp macro="" textlink="">
      <xdr:nvSpPr>
        <xdr:cNvPr id="799" name="Text Box 15">
          <a:extLst>
            <a:ext uri="{FF2B5EF4-FFF2-40B4-BE49-F238E27FC236}">
              <a16:creationId xmlns:a16="http://schemas.microsoft.com/office/drawing/2014/main" xmlns="" id="{00000000-0008-0000-0200-00001F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15</xdr:row>
      <xdr:rowOff>3175</xdr:rowOff>
    </xdr:from>
    <xdr:ext cx="95250" cy="213632"/>
    <xdr:sp macro="" textlink="">
      <xdr:nvSpPr>
        <xdr:cNvPr id="800" name="Text Box 15">
          <a:extLst>
            <a:ext uri="{FF2B5EF4-FFF2-40B4-BE49-F238E27FC236}">
              <a16:creationId xmlns:a16="http://schemas.microsoft.com/office/drawing/2014/main" xmlns="" id="{00000000-0008-0000-0200-000020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801" name="Text Box 15">
          <a:extLst>
            <a:ext uri="{FF2B5EF4-FFF2-40B4-BE49-F238E27FC236}">
              <a16:creationId xmlns:a16="http://schemas.microsoft.com/office/drawing/2014/main" xmlns="" id="{00000000-0008-0000-0200-000021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802" name="Text Box 15">
          <a:extLst>
            <a:ext uri="{FF2B5EF4-FFF2-40B4-BE49-F238E27FC236}">
              <a16:creationId xmlns:a16="http://schemas.microsoft.com/office/drawing/2014/main" xmlns="" id="{00000000-0008-0000-0200-000022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15</xdr:row>
      <xdr:rowOff>3175</xdr:rowOff>
    </xdr:from>
    <xdr:ext cx="95250" cy="442269"/>
    <xdr:sp macro="" textlink="">
      <xdr:nvSpPr>
        <xdr:cNvPr id="803" name="Text Box 15">
          <a:extLst>
            <a:ext uri="{FF2B5EF4-FFF2-40B4-BE49-F238E27FC236}">
              <a16:creationId xmlns:a16="http://schemas.microsoft.com/office/drawing/2014/main" xmlns="" id="{00000000-0008-0000-0200-000023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15</xdr:row>
      <xdr:rowOff>3175</xdr:rowOff>
    </xdr:from>
    <xdr:ext cx="95250" cy="213632"/>
    <xdr:sp macro="" textlink="">
      <xdr:nvSpPr>
        <xdr:cNvPr id="804" name="Text Box 15">
          <a:extLst>
            <a:ext uri="{FF2B5EF4-FFF2-40B4-BE49-F238E27FC236}">
              <a16:creationId xmlns:a16="http://schemas.microsoft.com/office/drawing/2014/main" xmlns="" id="{00000000-0008-0000-0200-000024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805" name="Text Box 15">
          <a:extLst>
            <a:ext uri="{FF2B5EF4-FFF2-40B4-BE49-F238E27FC236}">
              <a16:creationId xmlns:a16="http://schemas.microsoft.com/office/drawing/2014/main" xmlns="" id="{00000000-0008-0000-0200-000025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806" name="Text Box 15">
          <a:extLst>
            <a:ext uri="{FF2B5EF4-FFF2-40B4-BE49-F238E27FC236}">
              <a16:creationId xmlns:a16="http://schemas.microsoft.com/office/drawing/2014/main" xmlns="" id="{00000000-0008-0000-0200-000026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15</xdr:row>
      <xdr:rowOff>3175</xdr:rowOff>
    </xdr:from>
    <xdr:ext cx="95250" cy="442269"/>
    <xdr:sp macro="" textlink="">
      <xdr:nvSpPr>
        <xdr:cNvPr id="807" name="Text Box 15">
          <a:extLst>
            <a:ext uri="{FF2B5EF4-FFF2-40B4-BE49-F238E27FC236}">
              <a16:creationId xmlns:a16="http://schemas.microsoft.com/office/drawing/2014/main" xmlns="" id="{00000000-0008-0000-0200-000027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15</xdr:row>
      <xdr:rowOff>3175</xdr:rowOff>
    </xdr:from>
    <xdr:ext cx="95250" cy="213632"/>
    <xdr:sp macro="" textlink="">
      <xdr:nvSpPr>
        <xdr:cNvPr id="808" name="Text Box 15">
          <a:extLst>
            <a:ext uri="{FF2B5EF4-FFF2-40B4-BE49-F238E27FC236}">
              <a16:creationId xmlns:a16="http://schemas.microsoft.com/office/drawing/2014/main" xmlns="" id="{00000000-0008-0000-0200-000028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809" name="Text Box 15">
          <a:extLst>
            <a:ext uri="{FF2B5EF4-FFF2-40B4-BE49-F238E27FC236}">
              <a16:creationId xmlns:a16="http://schemas.microsoft.com/office/drawing/2014/main" xmlns="" id="{00000000-0008-0000-0200-000029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810" name="Text Box 15">
          <a:extLst>
            <a:ext uri="{FF2B5EF4-FFF2-40B4-BE49-F238E27FC236}">
              <a16:creationId xmlns:a16="http://schemas.microsoft.com/office/drawing/2014/main" xmlns="" id="{00000000-0008-0000-0200-00002A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15</xdr:row>
      <xdr:rowOff>3175</xdr:rowOff>
    </xdr:from>
    <xdr:ext cx="95250" cy="442269"/>
    <xdr:sp macro="" textlink="">
      <xdr:nvSpPr>
        <xdr:cNvPr id="811" name="Text Box 15">
          <a:extLst>
            <a:ext uri="{FF2B5EF4-FFF2-40B4-BE49-F238E27FC236}">
              <a16:creationId xmlns:a16="http://schemas.microsoft.com/office/drawing/2014/main" xmlns="" id="{00000000-0008-0000-0200-00002B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15</xdr:row>
      <xdr:rowOff>3175</xdr:rowOff>
    </xdr:from>
    <xdr:ext cx="95250" cy="213632"/>
    <xdr:sp macro="" textlink="">
      <xdr:nvSpPr>
        <xdr:cNvPr id="812" name="Text Box 15">
          <a:extLst>
            <a:ext uri="{FF2B5EF4-FFF2-40B4-BE49-F238E27FC236}">
              <a16:creationId xmlns:a16="http://schemas.microsoft.com/office/drawing/2014/main" xmlns="" id="{00000000-0008-0000-0200-00002C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813" name="Text Box 15">
          <a:extLst>
            <a:ext uri="{FF2B5EF4-FFF2-40B4-BE49-F238E27FC236}">
              <a16:creationId xmlns:a16="http://schemas.microsoft.com/office/drawing/2014/main" xmlns="" id="{00000000-0008-0000-0200-00002D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814" name="Text Box 15">
          <a:extLst>
            <a:ext uri="{FF2B5EF4-FFF2-40B4-BE49-F238E27FC236}">
              <a16:creationId xmlns:a16="http://schemas.microsoft.com/office/drawing/2014/main" xmlns="" id="{00000000-0008-0000-0200-00002E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815" name="Text Box 15">
          <a:extLst>
            <a:ext uri="{FF2B5EF4-FFF2-40B4-BE49-F238E27FC236}">
              <a16:creationId xmlns:a16="http://schemas.microsoft.com/office/drawing/2014/main" xmlns="" id="{00000000-0008-0000-0200-00002F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816" name="Text Box 15">
          <a:extLst>
            <a:ext uri="{FF2B5EF4-FFF2-40B4-BE49-F238E27FC236}">
              <a16:creationId xmlns:a16="http://schemas.microsoft.com/office/drawing/2014/main" xmlns="" id="{00000000-0008-0000-0200-000030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817" name="Text Box 15">
          <a:extLst>
            <a:ext uri="{FF2B5EF4-FFF2-40B4-BE49-F238E27FC236}">
              <a16:creationId xmlns:a16="http://schemas.microsoft.com/office/drawing/2014/main" xmlns="" id="{00000000-0008-0000-0200-000031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818" name="Text Box 15">
          <a:extLst>
            <a:ext uri="{FF2B5EF4-FFF2-40B4-BE49-F238E27FC236}">
              <a16:creationId xmlns:a16="http://schemas.microsoft.com/office/drawing/2014/main" xmlns="" id="{00000000-0008-0000-0200-000032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819" name="Text Box 15">
          <a:extLst>
            <a:ext uri="{FF2B5EF4-FFF2-40B4-BE49-F238E27FC236}">
              <a16:creationId xmlns:a16="http://schemas.microsoft.com/office/drawing/2014/main" xmlns="" id="{00000000-0008-0000-0200-000033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820" name="Text Box 15">
          <a:extLst>
            <a:ext uri="{FF2B5EF4-FFF2-40B4-BE49-F238E27FC236}">
              <a16:creationId xmlns:a16="http://schemas.microsoft.com/office/drawing/2014/main" xmlns="" id="{00000000-0008-0000-0200-000034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821" name="Text Box 15">
          <a:extLst>
            <a:ext uri="{FF2B5EF4-FFF2-40B4-BE49-F238E27FC236}">
              <a16:creationId xmlns:a16="http://schemas.microsoft.com/office/drawing/2014/main" xmlns="" id="{00000000-0008-0000-0200-000035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822" name="Text Box 15">
          <a:extLst>
            <a:ext uri="{FF2B5EF4-FFF2-40B4-BE49-F238E27FC236}">
              <a16:creationId xmlns:a16="http://schemas.microsoft.com/office/drawing/2014/main" xmlns="" id="{00000000-0008-0000-0200-000036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823" name="Text Box 15">
          <a:extLst>
            <a:ext uri="{FF2B5EF4-FFF2-40B4-BE49-F238E27FC236}">
              <a16:creationId xmlns:a16="http://schemas.microsoft.com/office/drawing/2014/main" xmlns="" id="{00000000-0008-0000-0200-000037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824" name="Text Box 15">
          <a:extLst>
            <a:ext uri="{FF2B5EF4-FFF2-40B4-BE49-F238E27FC236}">
              <a16:creationId xmlns:a16="http://schemas.microsoft.com/office/drawing/2014/main" xmlns="" id="{00000000-0008-0000-0200-000038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825" name="Text Box 15">
          <a:extLst>
            <a:ext uri="{FF2B5EF4-FFF2-40B4-BE49-F238E27FC236}">
              <a16:creationId xmlns:a16="http://schemas.microsoft.com/office/drawing/2014/main" xmlns="" id="{00000000-0008-0000-0200-000039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826" name="Text Box 15">
          <a:extLst>
            <a:ext uri="{FF2B5EF4-FFF2-40B4-BE49-F238E27FC236}">
              <a16:creationId xmlns:a16="http://schemas.microsoft.com/office/drawing/2014/main" xmlns="" id="{00000000-0008-0000-0200-00003A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827" name="Text Box 15">
          <a:extLst>
            <a:ext uri="{FF2B5EF4-FFF2-40B4-BE49-F238E27FC236}">
              <a16:creationId xmlns:a16="http://schemas.microsoft.com/office/drawing/2014/main" xmlns="" id="{00000000-0008-0000-0200-00003B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828" name="Text Box 15">
          <a:extLst>
            <a:ext uri="{FF2B5EF4-FFF2-40B4-BE49-F238E27FC236}">
              <a16:creationId xmlns:a16="http://schemas.microsoft.com/office/drawing/2014/main" xmlns="" id="{00000000-0008-0000-0200-00003C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829" name="Text Box 15">
          <a:extLst>
            <a:ext uri="{FF2B5EF4-FFF2-40B4-BE49-F238E27FC236}">
              <a16:creationId xmlns:a16="http://schemas.microsoft.com/office/drawing/2014/main" xmlns="" id="{00000000-0008-0000-0200-00003D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830" name="Text Box 15">
          <a:extLst>
            <a:ext uri="{FF2B5EF4-FFF2-40B4-BE49-F238E27FC236}">
              <a16:creationId xmlns:a16="http://schemas.microsoft.com/office/drawing/2014/main" xmlns="" id="{00000000-0008-0000-0200-00003E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831" name="Text Box 15">
          <a:extLst>
            <a:ext uri="{FF2B5EF4-FFF2-40B4-BE49-F238E27FC236}">
              <a16:creationId xmlns:a16="http://schemas.microsoft.com/office/drawing/2014/main" xmlns="" id="{00000000-0008-0000-0200-00003F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832" name="Text Box 15">
          <a:extLst>
            <a:ext uri="{FF2B5EF4-FFF2-40B4-BE49-F238E27FC236}">
              <a16:creationId xmlns:a16="http://schemas.microsoft.com/office/drawing/2014/main" xmlns="" id="{00000000-0008-0000-0200-000040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833" name="Text Box 15">
          <a:extLst>
            <a:ext uri="{FF2B5EF4-FFF2-40B4-BE49-F238E27FC236}">
              <a16:creationId xmlns:a16="http://schemas.microsoft.com/office/drawing/2014/main" xmlns="" id="{00000000-0008-0000-0200-000041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834" name="Text Box 15">
          <a:extLst>
            <a:ext uri="{FF2B5EF4-FFF2-40B4-BE49-F238E27FC236}">
              <a16:creationId xmlns:a16="http://schemas.microsoft.com/office/drawing/2014/main" xmlns="" id="{00000000-0008-0000-0200-000042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835" name="Text Box 15">
          <a:extLst>
            <a:ext uri="{FF2B5EF4-FFF2-40B4-BE49-F238E27FC236}">
              <a16:creationId xmlns:a16="http://schemas.microsoft.com/office/drawing/2014/main" xmlns="" id="{00000000-0008-0000-0200-000043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836" name="Text Box 15">
          <a:extLst>
            <a:ext uri="{FF2B5EF4-FFF2-40B4-BE49-F238E27FC236}">
              <a16:creationId xmlns:a16="http://schemas.microsoft.com/office/drawing/2014/main" xmlns="" id="{00000000-0008-0000-0200-000044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837" name="Text Box 15">
          <a:extLst>
            <a:ext uri="{FF2B5EF4-FFF2-40B4-BE49-F238E27FC236}">
              <a16:creationId xmlns:a16="http://schemas.microsoft.com/office/drawing/2014/main" xmlns="" id="{00000000-0008-0000-0200-000045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838" name="Text Box 15">
          <a:extLst>
            <a:ext uri="{FF2B5EF4-FFF2-40B4-BE49-F238E27FC236}">
              <a16:creationId xmlns:a16="http://schemas.microsoft.com/office/drawing/2014/main" xmlns="" id="{00000000-0008-0000-0200-000046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839" name="Text Box 15">
          <a:extLst>
            <a:ext uri="{FF2B5EF4-FFF2-40B4-BE49-F238E27FC236}">
              <a16:creationId xmlns:a16="http://schemas.microsoft.com/office/drawing/2014/main" xmlns="" id="{00000000-0008-0000-0200-000047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840" name="Text Box 15">
          <a:extLst>
            <a:ext uri="{FF2B5EF4-FFF2-40B4-BE49-F238E27FC236}">
              <a16:creationId xmlns:a16="http://schemas.microsoft.com/office/drawing/2014/main" xmlns="" id="{00000000-0008-0000-0200-000048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841" name="Text Box 15">
          <a:extLst>
            <a:ext uri="{FF2B5EF4-FFF2-40B4-BE49-F238E27FC236}">
              <a16:creationId xmlns:a16="http://schemas.microsoft.com/office/drawing/2014/main" xmlns="" id="{00000000-0008-0000-0200-000049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842" name="Text Box 15">
          <a:extLst>
            <a:ext uri="{FF2B5EF4-FFF2-40B4-BE49-F238E27FC236}">
              <a16:creationId xmlns:a16="http://schemas.microsoft.com/office/drawing/2014/main" xmlns="" id="{00000000-0008-0000-0200-00004A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843" name="Text Box 15">
          <a:extLst>
            <a:ext uri="{FF2B5EF4-FFF2-40B4-BE49-F238E27FC236}">
              <a16:creationId xmlns:a16="http://schemas.microsoft.com/office/drawing/2014/main" xmlns="" id="{00000000-0008-0000-0200-00004B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844" name="Text Box 15">
          <a:extLst>
            <a:ext uri="{FF2B5EF4-FFF2-40B4-BE49-F238E27FC236}">
              <a16:creationId xmlns:a16="http://schemas.microsoft.com/office/drawing/2014/main" xmlns="" id="{00000000-0008-0000-0200-00004C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845" name="Text Box 15">
          <a:extLst>
            <a:ext uri="{FF2B5EF4-FFF2-40B4-BE49-F238E27FC236}">
              <a16:creationId xmlns:a16="http://schemas.microsoft.com/office/drawing/2014/main" xmlns="" id="{00000000-0008-0000-0200-00004D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846" name="Text Box 15">
          <a:extLst>
            <a:ext uri="{FF2B5EF4-FFF2-40B4-BE49-F238E27FC236}">
              <a16:creationId xmlns:a16="http://schemas.microsoft.com/office/drawing/2014/main" xmlns="" id="{00000000-0008-0000-0200-00004E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847" name="Text Box 15">
          <a:extLst>
            <a:ext uri="{FF2B5EF4-FFF2-40B4-BE49-F238E27FC236}">
              <a16:creationId xmlns:a16="http://schemas.microsoft.com/office/drawing/2014/main" xmlns="" id="{00000000-0008-0000-0200-00004F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848" name="Text Box 15">
          <a:extLst>
            <a:ext uri="{FF2B5EF4-FFF2-40B4-BE49-F238E27FC236}">
              <a16:creationId xmlns:a16="http://schemas.microsoft.com/office/drawing/2014/main" xmlns="" id="{00000000-0008-0000-0200-000050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849" name="Text Box 15">
          <a:extLst>
            <a:ext uri="{FF2B5EF4-FFF2-40B4-BE49-F238E27FC236}">
              <a16:creationId xmlns:a16="http://schemas.microsoft.com/office/drawing/2014/main" xmlns="" id="{00000000-0008-0000-0200-000051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850" name="Text Box 15">
          <a:extLst>
            <a:ext uri="{FF2B5EF4-FFF2-40B4-BE49-F238E27FC236}">
              <a16:creationId xmlns:a16="http://schemas.microsoft.com/office/drawing/2014/main" xmlns="" id="{00000000-0008-0000-0200-000052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851" name="Text Box 15">
          <a:extLst>
            <a:ext uri="{FF2B5EF4-FFF2-40B4-BE49-F238E27FC236}">
              <a16:creationId xmlns:a16="http://schemas.microsoft.com/office/drawing/2014/main" xmlns="" id="{00000000-0008-0000-0200-000053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852" name="Text Box 15">
          <a:extLst>
            <a:ext uri="{FF2B5EF4-FFF2-40B4-BE49-F238E27FC236}">
              <a16:creationId xmlns:a16="http://schemas.microsoft.com/office/drawing/2014/main" xmlns="" id="{00000000-0008-0000-0200-000054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853" name="Text Box 15">
          <a:extLst>
            <a:ext uri="{FF2B5EF4-FFF2-40B4-BE49-F238E27FC236}">
              <a16:creationId xmlns:a16="http://schemas.microsoft.com/office/drawing/2014/main" xmlns="" id="{00000000-0008-0000-0200-000055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854" name="Text Box 15">
          <a:extLst>
            <a:ext uri="{FF2B5EF4-FFF2-40B4-BE49-F238E27FC236}">
              <a16:creationId xmlns:a16="http://schemas.microsoft.com/office/drawing/2014/main" xmlns="" id="{00000000-0008-0000-0200-000056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855" name="Text Box 15">
          <a:extLst>
            <a:ext uri="{FF2B5EF4-FFF2-40B4-BE49-F238E27FC236}">
              <a16:creationId xmlns:a16="http://schemas.microsoft.com/office/drawing/2014/main" xmlns="" id="{00000000-0008-0000-0200-000057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856" name="Text Box 15">
          <a:extLst>
            <a:ext uri="{FF2B5EF4-FFF2-40B4-BE49-F238E27FC236}">
              <a16:creationId xmlns:a16="http://schemas.microsoft.com/office/drawing/2014/main" xmlns="" id="{00000000-0008-0000-0200-000058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857" name="Text Box 15">
          <a:extLst>
            <a:ext uri="{FF2B5EF4-FFF2-40B4-BE49-F238E27FC236}">
              <a16:creationId xmlns:a16="http://schemas.microsoft.com/office/drawing/2014/main" xmlns="" id="{00000000-0008-0000-0200-000059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858" name="Text Box 15">
          <a:extLst>
            <a:ext uri="{FF2B5EF4-FFF2-40B4-BE49-F238E27FC236}">
              <a16:creationId xmlns:a16="http://schemas.microsoft.com/office/drawing/2014/main" xmlns="" id="{00000000-0008-0000-0200-00005A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859" name="Text Box 15">
          <a:extLst>
            <a:ext uri="{FF2B5EF4-FFF2-40B4-BE49-F238E27FC236}">
              <a16:creationId xmlns:a16="http://schemas.microsoft.com/office/drawing/2014/main" xmlns="" id="{00000000-0008-0000-0200-00005B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860" name="Text Box 15">
          <a:extLst>
            <a:ext uri="{FF2B5EF4-FFF2-40B4-BE49-F238E27FC236}">
              <a16:creationId xmlns:a16="http://schemas.microsoft.com/office/drawing/2014/main" xmlns="" id="{00000000-0008-0000-0200-00005C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861" name="Text Box 15">
          <a:extLst>
            <a:ext uri="{FF2B5EF4-FFF2-40B4-BE49-F238E27FC236}">
              <a16:creationId xmlns:a16="http://schemas.microsoft.com/office/drawing/2014/main" xmlns="" id="{00000000-0008-0000-0200-00005D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862" name="Text Box 15">
          <a:extLst>
            <a:ext uri="{FF2B5EF4-FFF2-40B4-BE49-F238E27FC236}">
              <a16:creationId xmlns:a16="http://schemas.microsoft.com/office/drawing/2014/main" xmlns="" id="{00000000-0008-0000-0200-00005E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863" name="Text Box 15">
          <a:extLst>
            <a:ext uri="{FF2B5EF4-FFF2-40B4-BE49-F238E27FC236}">
              <a16:creationId xmlns:a16="http://schemas.microsoft.com/office/drawing/2014/main" xmlns="" id="{00000000-0008-0000-0200-00005F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864" name="Text Box 15">
          <a:extLst>
            <a:ext uri="{FF2B5EF4-FFF2-40B4-BE49-F238E27FC236}">
              <a16:creationId xmlns:a16="http://schemas.microsoft.com/office/drawing/2014/main" xmlns="" id="{00000000-0008-0000-0200-000060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865" name="Text Box 15">
          <a:extLst>
            <a:ext uri="{FF2B5EF4-FFF2-40B4-BE49-F238E27FC236}">
              <a16:creationId xmlns:a16="http://schemas.microsoft.com/office/drawing/2014/main" xmlns="" id="{00000000-0008-0000-0200-000061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866" name="Text Box 15">
          <a:extLst>
            <a:ext uri="{FF2B5EF4-FFF2-40B4-BE49-F238E27FC236}">
              <a16:creationId xmlns:a16="http://schemas.microsoft.com/office/drawing/2014/main" xmlns="" id="{00000000-0008-0000-0200-000062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867" name="Text Box 15">
          <a:extLst>
            <a:ext uri="{FF2B5EF4-FFF2-40B4-BE49-F238E27FC236}">
              <a16:creationId xmlns:a16="http://schemas.microsoft.com/office/drawing/2014/main" xmlns="" id="{00000000-0008-0000-0200-000063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868" name="Text Box 15">
          <a:extLst>
            <a:ext uri="{FF2B5EF4-FFF2-40B4-BE49-F238E27FC236}">
              <a16:creationId xmlns:a16="http://schemas.microsoft.com/office/drawing/2014/main" xmlns="" id="{00000000-0008-0000-0200-000064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869" name="Text Box 15">
          <a:extLst>
            <a:ext uri="{FF2B5EF4-FFF2-40B4-BE49-F238E27FC236}">
              <a16:creationId xmlns:a16="http://schemas.microsoft.com/office/drawing/2014/main" xmlns="" id="{00000000-0008-0000-0200-000065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870" name="Text Box 15">
          <a:extLst>
            <a:ext uri="{FF2B5EF4-FFF2-40B4-BE49-F238E27FC236}">
              <a16:creationId xmlns:a16="http://schemas.microsoft.com/office/drawing/2014/main" xmlns="" id="{00000000-0008-0000-0200-000066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871" name="Text Box 15">
          <a:extLst>
            <a:ext uri="{FF2B5EF4-FFF2-40B4-BE49-F238E27FC236}">
              <a16:creationId xmlns:a16="http://schemas.microsoft.com/office/drawing/2014/main" xmlns="" id="{00000000-0008-0000-0200-000067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872" name="Text Box 15">
          <a:extLst>
            <a:ext uri="{FF2B5EF4-FFF2-40B4-BE49-F238E27FC236}">
              <a16:creationId xmlns:a16="http://schemas.microsoft.com/office/drawing/2014/main" xmlns="" id="{00000000-0008-0000-0200-000068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873" name="Text Box 15">
          <a:extLst>
            <a:ext uri="{FF2B5EF4-FFF2-40B4-BE49-F238E27FC236}">
              <a16:creationId xmlns:a16="http://schemas.microsoft.com/office/drawing/2014/main" xmlns="" id="{00000000-0008-0000-0200-000069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874" name="Text Box 15">
          <a:extLst>
            <a:ext uri="{FF2B5EF4-FFF2-40B4-BE49-F238E27FC236}">
              <a16:creationId xmlns:a16="http://schemas.microsoft.com/office/drawing/2014/main" xmlns="" id="{00000000-0008-0000-0200-00006A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875" name="Text Box 15">
          <a:extLst>
            <a:ext uri="{FF2B5EF4-FFF2-40B4-BE49-F238E27FC236}">
              <a16:creationId xmlns:a16="http://schemas.microsoft.com/office/drawing/2014/main" xmlns="" id="{00000000-0008-0000-0200-00006B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876" name="Text Box 15">
          <a:extLst>
            <a:ext uri="{FF2B5EF4-FFF2-40B4-BE49-F238E27FC236}">
              <a16:creationId xmlns:a16="http://schemas.microsoft.com/office/drawing/2014/main" xmlns="" id="{00000000-0008-0000-0200-00006C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877" name="Text Box 15">
          <a:extLst>
            <a:ext uri="{FF2B5EF4-FFF2-40B4-BE49-F238E27FC236}">
              <a16:creationId xmlns:a16="http://schemas.microsoft.com/office/drawing/2014/main" xmlns="" id="{00000000-0008-0000-0200-00006D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878" name="Text Box 15">
          <a:extLst>
            <a:ext uri="{FF2B5EF4-FFF2-40B4-BE49-F238E27FC236}">
              <a16:creationId xmlns:a16="http://schemas.microsoft.com/office/drawing/2014/main" xmlns="" id="{00000000-0008-0000-0200-00006E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879" name="Text Box 15">
          <a:extLst>
            <a:ext uri="{FF2B5EF4-FFF2-40B4-BE49-F238E27FC236}">
              <a16:creationId xmlns:a16="http://schemas.microsoft.com/office/drawing/2014/main" xmlns="" id="{00000000-0008-0000-0200-00006F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880" name="Text Box 15">
          <a:extLst>
            <a:ext uri="{FF2B5EF4-FFF2-40B4-BE49-F238E27FC236}">
              <a16:creationId xmlns:a16="http://schemas.microsoft.com/office/drawing/2014/main" xmlns="" id="{00000000-0008-0000-0200-000070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881" name="Text Box 15">
          <a:extLst>
            <a:ext uri="{FF2B5EF4-FFF2-40B4-BE49-F238E27FC236}">
              <a16:creationId xmlns:a16="http://schemas.microsoft.com/office/drawing/2014/main" xmlns="" id="{00000000-0008-0000-0200-000071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882" name="Text Box 15">
          <a:extLst>
            <a:ext uri="{FF2B5EF4-FFF2-40B4-BE49-F238E27FC236}">
              <a16:creationId xmlns:a16="http://schemas.microsoft.com/office/drawing/2014/main" xmlns="" id="{00000000-0008-0000-0200-000072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883" name="Text Box 15">
          <a:extLst>
            <a:ext uri="{FF2B5EF4-FFF2-40B4-BE49-F238E27FC236}">
              <a16:creationId xmlns:a16="http://schemas.microsoft.com/office/drawing/2014/main" xmlns="" id="{00000000-0008-0000-0200-000073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884" name="Text Box 15">
          <a:extLst>
            <a:ext uri="{FF2B5EF4-FFF2-40B4-BE49-F238E27FC236}">
              <a16:creationId xmlns:a16="http://schemas.microsoft.com/office/drawing/2014/main" xmlns="" id="{00000000-0008-0000-0200-000074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885" name="Text Box 15">
          <a:extLst>
            <a:ext uri="{FF2B5EF4-FFF2-40B4-BE49-F238E27FC236}">
              <a16:creationId xmlns:a16="http://schemas.microsoft.com/office/drawing/2014/main" xmlns="" id="{00000000-0008-0000-0200-000075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886" name="Text Box 15">
          <a:extLst>
            <a:ext uri="{FF2B5EF4-FFF2-40B4-BE49-F238E27FC236}">
              <a16:creationId xmlns:a16="http://schemas.microsoft.com/office/drawing/2014/main" xmlns="" id="{00000000-0008-0000-0200-000076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887" name="Text Box 15">
          <a:extLst>
            <a:ext uri="{FF2B5EF4-FFF2-40B4-BE49-F238E27FC236}">
              <a16:creationId xmlns:a16="http://schemas.microsoft.com/office/drawing/2014/main" xmlns="" id="{00000000-0008-0000-0200-000077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888" name="Text Box 15">
          <a:extLst>
            <a:ext uri="{FF2B5EF4-FFF2-40B4-BE49-F238E27FC236}">
              <a16:creationId xmlns:a16="http://schemas.microsoft.com/office/drawing/2014/main" xmlns="" id="{00000000-0008-0000-0200-000078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889" name="Text Box 15">
          <a:extLst>
            <a:ext uri="{FF2B5EF4-FFF2-40B4-BE49-F238E27FC236}">
              <a16:creationId xmlns:a16="http://schemas.microsoft.com/office/drawing/2014/main" xmlns="" id="{00000000-0008-0000-0200-000079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890" name="Text Box 15">
          <a:extLst>
            <a:ext uri="{FF2B5EF4-FFF2-40B4-BE49-F238E27FC236}">
              <a16:creationId xmlns:a16="http://schemas.microsoft.com/office/drawing/2014/main" xmlns="" id="{00000000-0008-0000-0200-00007A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891" name="Text Box 15">
          <a:extLst>
            <a:ext uri="{FF2B5EF4-FFF2-40B4-BE49-F238E27FC236}">
              <a16:creationId xmlns:a16="http://schemas.microsoft.com/office/drawing/2014/main" xmlns="" id="{00000000-0008-0000-0200-00007B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892" name="Text Box 15">
          <a:extLst>
            <a:ext uri="{FF2B5EF4-FFF2-40B4-BE49-F238E27FC236}">
              <a16:creationId xmlns:a16="http://schemas.microsoft.com/office/drawing/2014/main" xmlns="" id="{00000000-0008-0000-0200-00007C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893" name="Text Box 15">
          <a:extLst>
            <a:ext uri="{FF2B5EF4-FFF2-40B4-BE49-F238E27FC236}">
              <a16:creationId xmlns:a16="http://schemas.microsoft.com/office/drawing/2014/main" xmlns="" id="{00000000-0008-0000-0200-00007D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894" name="Text Box 15">
          <a:extLst>
            <a:ext uri="{FF2B5EF4-FFF2-40B4-BE49-F238E27FC236}">
              <a16:creationId xmlns:a16="http://schemas.microsoft.com/office/drawing/2014/main" xmlns="" id="{00000000-0008-0000-0200-00007E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895" name="Text Box 15">
          <a:extLst>
            <a:ext uri="{FF2B5EF4-FFF2-40B4-BE49-F238E27FC236}">
              <a16:creationId xmlns:a16="http://schemas.microsoft.com/office/drawing/2014/main" xmlns="" id="{00000000-0008-0000-0200-00007F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896" name="Text Box 15">
          <a:extLst>
            <a:ext uri="{FF2B5EF4-FFF2-40B4-BE49-F238E27FC236}">
              <a16:creationId xmlns:a16="http://schemas.microsoft.com/office/drawing/2014/main" xmlns="" id="{00000000-0008-0000-0200-000080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897" name="Text Box 15">
          <a:extLst>
            <a:ext uri="{FF2B5EF4-FFF2-40B4-BE49-F238E27FC236}">
              <a16:creationId xmlns:a16="http://schemas.microsoft.com/office/drawing/2014/main" xmlns="" id="{00000000-0008-0000-0200-000081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898" name="Text Box 15">
          <a:extLst>
            <a:ext uri="{FF2B5EF4-FFF2-40B4-BE49-F238E27FC236}">
              <a16:creationId xmlns:a16="http://schemas.microsoft.com/office/drawing/2014/main" xmlns="" id="{00000000-0008-0000-0200-000082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899" name="Text Box 15">
          <a:extLst>
            <a:ext uri="{FF2B5EF4-FFF2-40B4-BE49-F238E27FC236}">
              <a16:creationId xmlns:a16="http://schemas.microsoft.com/office/drawing/2014/main" xmlns="" id="{00000000-0008-0000-0200-000083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900" name="Text Box 15">
          <a:extLst>
            <a:ext uri="{FF2B5EF4-FFF2-40B4-BE49-F238E27FC236}">
              <a16:creationId xmlns:a16="http://schemas.microsoft.com/office/drawing/2014/main" xmlns="" id="{00000000-0008-0000-0200-000084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901" name="Text Box 15">
          <a:extLst>
            <a:ext uri="{FF2B5EF4-FFF2-40B4-BE49-F238E27FC236}">
              <a16:creationId xmlns:a16="http://schemas.microsoft.com/office/drawing/2014/main" xmlns="" id="{00000000-0008-0000-0200-000085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902" name="Text Box 15">
          <a:extLst>
            <a:ext uri="{FF2B5EF4-FFF2-40B4-BE49-F238E27FC236}">
              <a16:creationId xmlns:a16="http://schemas.microsoft.com/office/drawing/2014/main" xmlns="" id="{00000000-0008-0000-0200-000086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903" name="Text Box 15">
          <a:extLst>
            <a:ext uri="{FF2B5EF4-FFF2-40B4-BE49-F238E27FC236}">
              <a16:creationId xmlns:a16="http://schemas.microsoft.com/office/drawing/2014/main" xmlns="" id="{00000000-0008-0000-0200-000087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904" name="Text Box 15">
          <a:extLst>
            <a:ext uri="{FF2B5EF4-FFF2-40B4-BE49-F238E27FC236}">
              <a16:creationId xmlns:a16="http://schemas.microsoft.com/office/drawing/2014/main" xmlns="" id="{00000000-0008-0000-0200-000088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905" name="Text Box 15">
          <a:extLst>
            <a:ext uri="{FF2B5EF4-FFF2-40B4-BE49-F238E27FC236}">
              <a16:creationId xmlns:a16="http://schemas.microsoft.com/office/drawing/2014/main" xmlns="" id="{00000000-0008-0000-0200-000089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906" name="Text Box 15">
          <a:extLst>
            <a:ext uri="{FF2B5EF4-FFF2-40B4-BE49-F238E27FC236}">
              <a16:creationId xmlns:a16="http://schemas.microsoft.com/office/drawing/2014/main" xmlns="" id="{00000000-0008-0000-0200-00008A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907" name="Text Box 15">
          <a:extLst>
            <a:ext uri="{FF2B5EF4-FFF2-40B4-BE49-F238E27FC236}">
              <a16:creationId xmlns:a16="http://schemas.microsoft.com/office/drawing/2014/main" xmlns="" id="{00000000-0008-0000-0200-00008B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908" name="Text Box 15">
          <a:extLst>
            <a:ext uri="{FF2B5EF4-FFF2-40B4-BE49-F238E27FC236}">
              <a16:creationId xmlns:a16="http://schemas.microsoft.com/office/drawing/2014/main" xmlns="" id="{00000000-0008-0000-0200-00008C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909" name="Text Box 15">
          <a:extLst>
            <a:ext uri="{FF2B5EF4-FFF2-40B4-BE49-F238E27FC236}">
              <a16:creationId xmlns:a16="http://schemas.microsoft.com/office/drawing/2014/main" xmlns="" id="{00000000-0008-0000-0200-00008D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910" name="Text Box 15">
          <a:extLst>
            <a:ext uri="{FF2B5EF4-FFF2-40B4-BE49-F238E27FC236}">
              <a16:creationId xmlns:a16="http://schemas.microsoft.com/office/drawing/2014/main" xmlns="" id="{00000000-0008-0000-0200-00008E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911" name="Text Box 15">
          <a:extLst>
            <a:ext uri="{FF2B5EF4-FFF2-40B4-BE49-F238E27FC236}">
              <a16:creationId xmlns:a16="http://schemas.microsoft.com/office/drawing/2014/main" xmlns="" id="{00000000-0008-0000-0200-00008F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912" name="Text Box 15">
          <a:extLst>
            <a:ext uri="{FF2B5EF4-FFF2-40B4-BE49-F238E27FC236}">
              <a16:creationId xmlns:a16="http://schemas.microsoft.com/office/drawing/2014/main" xmlns="" id="{00000000-0008-0000-0200-000090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913" name="Text Box 15">
          <a:extLst>
            <a:ext uri="{FF2B5EF4-FFF2-40B4-BE49-F238E27FC236}">
              <a16:creationId xmlns:a16="http://schemas.microsoft.com/office/drawing/2014/main" xmlns="" id="{00000000-0008-0000-0200-000091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914" name="Text Box 15">
          <a:extLst>
            <a:ext uri="{FF2B5EF4-FFF2-40B4-BE49-F238E27FC236}">
              <a16:creationId xmlns:a16="http://schemas.microsoft.com/office/drawing/2014/main" xmlns="" id="{00000000-0008-0000-0200-000092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915" name="Text Box 15">
          <a:extLst>
            <a:ext uri="{FF2B5EF4-FFF2-40B4-BE49-F238E27FC236}">
              <a16:creationId xmlns:a16="http://schemas.microsoft.com/office/drawing/2014/main" xmlns="" id="{00000000-0008-0000-0200-000093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916" name="Text Box 15">
          <a:extLst>
            <a:ext uri="{FF2B5EF4-FFF2-40B4-BE49-F238E27FC236}">
              <a16:creationId xmlns:a16="http://schemas.microsoft.com/office/drawing/2014/main" xmlns="" id="{00000000-0008-0000-0200-000094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917" name="Text Box 15">
          <a:extLst>
            <a:ext uri="{FF2B5EF4-FFF2-40B4-BE49-F238E27FC236}">
              <a16:creationId xmlns:a16="http://schemas.microsoft.com/office/drawing/2014/main" xmlns="" id="{00000000-0008-0000-0200-000095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918" name="Text Box 15">
          <a:extLst>
            <a:ext uri="{FF2B5EF4-FFF2-40B4-BE49-F238E27FC236}">
              <a16:creationId xmlns:a16="http://schemas.microsoft.com/office/drawing/2014/main" xmlns="" id="{00000000-0008-0000-0200-000096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919" name="Text Box 15">
          <a:extLst>
            <a:ext uri="{FF2B5EF4-FFF2-40B4-BE49-F238E27FC236}">
              <a16:creationId xmlns:a16="http://schemas.microsoft.com/office/drawing/2014/main" xmlns="" id="{00000000-0008-0000-0200-000097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920" name="Text Box 15">
          <a:extLst>
            <a:ext uri="{FF2B5EF4-FFF2-40B4-BE49-F238E27FC236}">
              <a16:creationId xmlns:a16="http://schemas.microsoft.com/office/drawing/2014/main" xmlns="" id="{00000000-0008-0000-0200-000098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921" name="Text Box 15">
          <a:extLst>
            <a:ext uri="{FF2B5EF4-FFF2-40B4-BE49-F238E27FC236}">
              <a16:creationId xmlns:a16="http://schemas.microsoft.com/office/drawing/2014/main" xmlns="" id="{00000000-0008-0000-0200-000099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922" name="Text Box 15">
          <a:extLst>
            <a:ext uri="{FF2B5EF4-FFF2-40B4-BE49-F238E27FC236}">
              <a16:creationId xmlns:a16="http://schemas.microsoft.com/office/drawing/2014/main" xmlns="" id="{00000000-0008-0000-0200-00009A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923" name="Text Box 15">
          <a:extLst>
            <a:ext uri="{FF2B5EF4-FFF2-40B4-BE49-F238E27FC236}">
              <a16:creationId xmlns:a16="http://schemas.microsoft.com/office/drawing/2014/main" xmlns="" id="{00000000-0008-0000-0200-00009B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924" name="Text Box 15">
          <a:extLst>
            <a:ext uri="{FF2B5EF4-FFF2-40B4-BE49-F238E27FC236}">
              <a16:creationId xmlns:a16="http://schemas.microsoft.com/office/drawing/2014/main" xmlns="" id="{00000000-0008-0000-0200-00009C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925" name="Text Box 15">
          <a:extLst>
            <a:ext uri="{FF2B5EF4-FFF2-40B4-BE49-F238E27FC236}">
              <a16:creationId xmlns:a16="http://schemas.microsoft.com/office/drawing/2014/main" xmlns="" id="{00000000-0008-0000-0200-00009D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926" name="Text Box 15">
          <a:extLst>
            <a:ext uri="{FF2B5EF4-FFF2-40B4-BE49-F238E27FC236}">
              <a16:creationId xmlns:a16="http://schemas.microsoft.com/office/drawing/2014/main" xmlns="" id="{00000000-0008-0000-0200-00009E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927" name="Text Box 15">
          <a:extLst>
            <a:ext uri="{FF2B5EF4-FFF2-40B4-BE49-F238E27FC236}">
              <a16:creationId xmlns:a16="http://schemas.microsoft.com/office/drawing/2014/main" xmlns="" id="{00000000-0008-0000-0200-00009F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928" name="Text Box 15">
          <a:extLst>
            <a:ext uri="{FF2B5EF4-FFF2-40B4-BE49-F238E27FC236}">
              <a16:creationId xmlns:a16="http://schemas.microsoft.com/office/drawing/2014/main" xmlns="" id="{00000000-0008-0000-0200-0000A0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929" name="Text Box 15">
          <a:extLst>
            <a:ext uri="{FF2B5EF4-FFF2-40B4-BE49-F238E27FC236}">
              <a16:creationId xmlns:a16="http://schemas.microsoft.com/office/drawing/2014/main" xmlns="" id="{00000000-0008-0000-0200-0000A1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930" name="Text Box 15">
          <a:extLst>
            <a:ext uri="{FF2B5EF4-FFF2-40B4-BE49-F238E27FC236}">
              <a16:creationId xmlns:a16="http://schemas.microsoft.com/office/drawing/2014/main" xmlns="" id="{00000000-0008-0000-0200-0000A2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931" name="Text Box 15">
          <a:extLst>
            <a:ext uri="{FF2B5EF4-FFF2-40B4-BE49-F238E27FC236}">
              <a16:creationId xmlns:a16="http://schemas.microsoft.com/office/drawing/2014/main" xmlns="" id="{00000000-0008-0000-0200-0000A3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932" name="Text Box 15">
          <a:extLst>
            <a:ext uri="{FF2B5EF4-FFF2-40B4-BE49-F238E27FC236}">
              <a16:creationId xmlns:a16="http://schemas.microsoft.com/office/drawing/2014/main" xmlns="" id="{00000000-0008-0000-0200-0000A4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933" name="Text Box 15">
          <a:extLst>
            <a:ext uri="{FF2B5EF4-FFF2-40B4-BE49-F238E27FC236}">
              <a16:creationId xmlns:a16="http://schemas.microsoft.com/office/drawing/2014/main" xmlns="" id="{00000000-0008-0000-0200-0000A5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934" name="Text Box 15">
          <a:extLst>
            <a:ext uri="{FF2B5EF4-FFF2-40B4-BE49-F238E27FC236}">
              <a16:creationId xmlns:a16="http://schemas.microsoft.com/office/drawing/2014/main" xmlns="" id="{00000000-0008-0000-0200-0000A6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935" name="Text Box 15">
          <a:extLst>
            <a:ext uri="{FF2B5EF4-FFF2-40B4-BE49-F238E27FC236}">
              <a16:creationId xmlns:a16="http://schemas.microsoft.com/office/drawing/2014/main" xmlns="" id="{00000000-0008-0000-0200-0000A7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936" name="Text Box 15">
          <a:extLst>
            <a:ext uri="{FF2B5EF4-FFF2-40B4-BE49-F238E27FC236}">
              <a16:creationId xmlns:a16="http://schemas.microsoft.com/office/drawing/2014/main" xmlns="" id="{00000000-0008-0000-0200-0000A8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937" name="Text Box 15">
          <a:extLst>
            <a:ext uri="{FF2B5EF4-FFF2-40B4-BE49-F238E27FC236}">
              <a16:creationId xmlns:a16="http://schemas.microsoft.com/office/drawing/2014/main" xmlns="" id="{00000000-0008-0000-0200-0000A9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938" name="Text Box 15">
          <a:extLst>
            <a:ext uri="{FF2B5EF4-FFF2-40B4-BE49-F238E27FC236}">
              <a16:creationId xmlns:a16="http://schemas.microsoft.com/office/drawing/2014/main" xmlns="" id="{00000000-0008-0000-0200-0000AA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939" name="Text Box 15">
          <a:extLst>
            <a:ext uri="{FF2B5EF4-FFF2-40B4-BE49-F238E27FC236}">
              <a16:creationId xmlns:a16="http://schemas.microsoft.com/office/drawing/2014/main" xmlns="" id="{00000000-0008-0000-0200-0000AB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940" name="Text Box 15">
          <a:extLst>
            <a:ext uri="{FF2B5EF4-FFF2-40B4-BE49-F238E27FC236}">
              <a16:creationId xmlns:a16="http://schemas.microsoft.com/office/drawing/2014/main" xmlns="" id="{00000000-0008-0000-0200-0000AC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941" name="Text Box 15">
          <a:extLst>
            <a:ext uri="{FF2B5EF4-FFF2-40B4-BE49-F238E27FC236}">
              <a16:creationId xmlns:a16="http://schemas.microsoft.com/office/drawing/2014/main" xmlns="" id="{00000000-0008-0000-0200-0000AD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942" name="Text Box 15">
          <a:extLst>
            <a:ext uri="{FF2B5EF4-FFF2-40B4-BE49-F238E27FC236}">
              <a16:creationId xmlns:a16="http://schemas.microsoft.com/office/drawing/2014/main" xmlns="" id="{00000000-0008-0000-0200-0000AE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943" name="Text Box 15">
          <a:extLst>
            <a:ext uri="{FF2B5EF4-FFF2-40B4-BE49-F238E27FC236}">
              <a16:creationId xmlns:a16="http://schemas.microsoft.com/office/drawing/2014/main" xmlns="" id="{00000000-0008-0000-0200-0000AF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944" name="Text Box 15">
          <a:extLst>
            <a:ext uri="{FF2B5EF4-FFF2-40B4-BE49-F238E27FC236}">
              <a16:creationId xmlns:a16="http://schemas.microsoft.com/office/drawing/2014/main" xmlns="" id="{00000000-0008-0000-0200-0000B0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945" name="Text Box 15">
          <a:extLst>
            <a:ext uri="{FF2B5EF4-FFF2-40B4-BE49-F238E27FC236}">
              <a16:creationId xmlns:a16="http://schemas.microsoft.com/office/drawing/2014/main" xmlns="" id="{00000000-0008-0000-0200-0000B1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946" name="Text Box 15">
          <a:extLst>
            <a:ext uri="{FF2B5EF4-FFF2-40B4-BE49-F238E27FC236}">
              <a16:creationId xmlns:a16="http://schemas.microsoft.com/office/drawing/2014/main" xmlns="" id="{00000000-0008-0000-0200-0000B2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947" name="Text Box 15">
          <a:extLst>
            <a:ext uri="{FF2B5EF4-FFF2-40B4-BE49-F238E27FC236}">
              <a16:creationId xmlns:a16="http://schemas.microsoft.com/office/drawing/2014/main" xmlns="" id="{00000000-0008-0000-0200-0000B3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948" name="Text Box 15">
          <a:extLst>
            <a:ext uri="{FF2B5EF4-FFF2-40B4-BE49-F238E27FC236}">
              <a16:creationId xmlns:a16="http://schemas.microsoft.com/office/drawing/2014/main" xmlns="" id="{00000000-0008-0000-0200-0000B4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949" name="Text Box 15">
          <a:extLst>
            <a:ext uri="{FF2B5EF4-FFF2-40B4-BE49-F238E27FC236}">
              <a16:creationId xmlns:a16="http://schemas.microsoft.com/office/drawing/2014/main" xmlns="" id="{00000000-0008-0000-0200-0000B5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950" name="Text Box 15">
          <a:extLst>
            <a:ext uri="{FF2B5EF4-FFF2-40B4-BE49-F238E27FC236}">
              <a16:creationId xmlns:a16="http://schemas.microsoft.com/office/drawing/2014/main" xmlns="" id="{00000000-0008-0000-0200-0000B6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951" name="Text Box 15">
          <a:extLst>
            <a:ext uri="{FF2B5EF4-FFF2-40B4-BE49-F238E27FC236}">
              <a16:creationId xmlns:a16="http://schemas.microsoft.com/office/drawing/2014/main" xmlns="" id="{00000000-0008-0000-0200-0000B7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952" name="Text Box 15">
          <a:extLst>
            <a:ext uri="{FF2B5EF4-FFF2-40B4-BE49-F238E27FC236}">
              <a16:creationId xmlns:a16="http://schemas.microsoft.com/office/drawing/2014/main" xmlns="" id="{00000000-0008-0000-0200-0000B8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953" name="Text Box 15">
          <a:extLst>
            <a:ext uri="{FF2B5EF4-FFF2-40B4-BE49-F238E27FC236}">
              <a16:creationId xmlns:a16="http://schemas.microsoft.com/office/drawing/2014/main" xmlns="" id="{00000000-0008-0000-0200-0000B9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954" name="Text Box 15">
          <a:extLst>
            <a:ext uri="{FF2B5EF4-FFF2-40B4-BE49-F238E27FC236}">
              <a16:creationId xmlns:a16="http://schemas.microsoft.com/office/drawing/2014/main" xmlns="" id="{00000000-0008-0000-0200-0000BA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955" name="Text Box 15">
          <a:extLst>
            <a:ext uri="{FF2B5EF4-FFF2-40B4-BE49-F238E27FC236}">
              <a16:creationId xmlns:a16="http://schemas.microsoft.com/office/drawing/2014/main" xmlns="" id="{00000000-0008-0000-0200-0000BB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956" name="Text Box 15">
          <a:extLst>
            <a:ext uri="{FF2B5EF4-FFF2-40B4-BE49-F238E27FC236}">
              <a16:creationId xmlns:a16="http://schemas.microsoft.com/office/drawing/2014/main" xmlns="" id="{00000000-0008-0000-0200-0000BC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957" name="Text Box 15">
          <a:extLst>
            <a:ext uri="{FF2B5EF4-FFF2-40B4-BE49-F238E27FC236}">
              <a16:creationId xmlns:a16="http://schemas.microsoft.com/office/drawing/2014/main" xmlns="" id="{00000000-0008-0000-0200-0000BD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958" name="Text Box 15">
          <a:extLst>
            <a:ext uri="{FF2B5EF4-FFF2-40B4-BE49-F238E27FC236}">
              <a16:creationId xmlns:a16="http://schemas.microsoft.com/office/drawing/2014/main" xmlns="" id="{00000000-0008-0000-0200-0000BE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959" name="Text Box 15">
          <a:extLst>
            <a:ext uri="{FF2B5EF4-FFF2-40B4-BE49-F238E27FC236}">
              <a16:creationId xmlns:a16="http://schemas.microsoft.com/office/drawing/2014/main" xmlns="" id="{00000000-0008-0000-0200-0000BF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960" name="Text Box 15">
          <a:extLst>
            <a:ext uri="{FF2B5EF4-FFF2-40B4-BE49-F238E27FC236}">
              <a16:creationId xmlns:a16="http://schemas.microsoft.com/office/drawing/2014/main" xmlns="" id="{00000000-0008-0000-0200-0000C0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961" name="Text Box 15">
          <a:extLst>
            <a:ext uri="{FF2B5EF4-FFF2-40B4-BE49-F238E27FC236}">
              <a16:creationId xmlns:a16="http://schemas.microsoft.com/office/drawing/2014/main" xmlns="" id="{00000000-0008-0000-0200-0000C1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962" name="Text Box 15">
          <a:extLst>
            <a:ext uri="{FF2B5EF4-FFF2-40B4-BE49-F238E27FC236}">
              <a16:creationId xmlns:a16="http://schemas.microsoft.com/office/drawing/2014/main" xmlns="" id="{00000000-0008-0000-0200-0000C2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442269"/>
    <xdr:sp macro="" textlink="">
      <xdr:nvSpPr>
        <xdr:cNvPr id="963" name="Text Box 15">
          <a:extLst>
            <a:ext uri="{FF2B5EF4-FFF2-40B4-BE49-F238E27FC236}">
              <a16:creationId xmlns:a16="http://schemas.microsoft.com/office/drawing/2014/main" xmlns="" id="{00000000-0008-0000-0200-0000C3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14</xdr:row>
      <xdr:rowOff>3175</xdr:rowOff>
    </xdr:from>
    <xdr:ext cx="95250" cy="213632"/>
    <xdr:sp macro="" textlink="">
      <xdr:nvSpPr>
        <xdr:cNvPr id="964" name="Text Box 15">
          <a:extLst>
            <a:ext uri="{FF2B5EF4-FFF2-40B4-BE49-F238E27FC236}">
              <a16:creationId xmlns:a16="http://schemas.microsoft.com/office/drawing/2014/main" xmlns="" id="{00000000-0008-0000-0200-0000C4030000}"/>
            </a:ext>
          </a:extLst>
        </xdr:cNvPr>
        <xdr:cNvSpPr txBox="1">
          <a:spLocks noChangeArrowheads="1"/>
        </xdr:cNvSpPr>
      </xdr:nvSpPr>
      <xdr:spPr bwMode="auto">
        <a:xfrm>
          <a:off x="35213925" y="82200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965" name="Text Box 15">
          <a:extLst>
            <a:ext uri="{FF2B5EF4-FFF2-40B4-BE49-F238E27FC236}">
              <a16:creationId xmlns:a16="http://schemas.microsoft.com/office/drawing/2014/main" xmlns="" id="{00000000-0008-0000-0200-0000C5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966" name="Text Box 15">
          <a:extLst>
            <a:ext uri="{FF2B5EF4-FFF2-40B4-BE49-F238E27FC236}">
              <a16:creationId xmlns:a16="http://schemas.microsoft.com/office/drawing/2014/main" xmlns="" id="{00000000-0008-0000-0200-0000C6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967" name="Text Box 15">
          <a:extLst>
            <a:ext uri="{FF2B5EF4-FFF2-40B4-BE49-F238E27FC236}">
              <a16:creationId xmlns:a16="http://schemas.microsoft.com/office/drawing/2014/main" xmlns="" id="{00000000-0008-0000-0200-0000C7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968" name="Text Box 15">
          <a:extLst>
            <a:ext uri="{FF2B5EF4-FFF2-40B4-BE49-F238E27FC236}">
              <a16:creationId xmlns:a16="http://schemas.microsoft.com/office/drawing/2014/main" xmlns="" id="{00000000-0008-0000-0200-0000C8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969" name="Text Box 15">
          <a:extLst>
            <a:ext uri="{FF2B5EF4-FFF2-40B4-BE49-F238E27FC236}">
              <a16:creationId xmlns:a16="http://schemas.microsoft.com/office/drawing/2014/main" xmlns="" id="{00000000-0008-0000-0200-0000C9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970" name="Text Box 15">
          <a:extLst>
            <a:ext uri="{FF2B5EF4-FFF2-40B4-BE49-F238E27FC236}">
              <a16:creationId xmlns:a16="http://schemas.microsoft.com/office/drawing/2014/main" xmlns="" id="{00000000-0008-0000-0200-0000CA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971" name="Text Box 15">
          <a:extLst>
            <a:ext uri="{FF2B5EF4-FFF2-40B4-BE49-F238E27FC236}">
              <a16:creationId xmlns:a16="http://schemas.microsoft.com/office/drawing/2014/main" xmlns="" id="{00000000-0008-0000-0200-0000CB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972" name="Text Box 15">
          <a:extLst>
            <a:ext uri="{FF2B5EF4-FFF2-40B4-BE49-F238E27FC236}">
              <a16:creationId xmlns:a16="http://schemas.microsoft.com/office/drawing/2014/main" xmlns="" id="{00000000-0008-0000-0200-0000CC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973" name="Text Box 15">
          <a:extLst>
            <a:ext uri="{FF2B5EF4-FFF2-40B4-BE49-F238E27FC236}">
              <a16:creationId xmlns:a16="http://schemas.microsoft.com/office/drawing/2014/main" xmlns="" id="{00000000-0008-0000-0200-0000CD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974" name="Text Box 15">
          <a:extLst>
            <a:ext uri="{FF2B5EF4-FFF2-40B4-BE49-F238E27FC236}">
              <a16:creationId xmlns:a16="http://schemas.microsoft.com/office/drawing/2014/main" xmlns="" id="{00000000-0008-0000-0200-0000CE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975" name="Text Box 15">
          <a:extLst>
            <a:ext uri="{FF2B5EF4-FFF2-40B4-BE49-F238E27FC236}">
              <a16:creationId xmlns:a16="http://schemas.microsoft.com/office/drawing/2014/main" xmlns="" id="{00000000-0008-0000-0200-0000CF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976" name="Text Box 15">
          <a:extLst>
            <a:ext uri="{FF2B5EF4-FFF2-40B4-BE49-F238E27FC236}">
              <a16:creationId xmlns:a16="http://schemas.microsoft.com/office/drawing/2014/main" xmlns="" id="{00000000-0008-0000-0200-0000D0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977" name="Text Box 15">
          <a:extLst>
            <a:ext uri="{FF2B5EF4-FFF2-40B4-BE49-F238E27FC236}">
              <a16:creationId xmlns:a16="http://schemas.microsoft.com/office/drawing/2014/main" xmlns="" id="{00000000-0008-0000-0200-0000D1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978" name="Text Box 15">
          <a:extLst>
            <a:ext uri="{FF2B5EF4-FFF2-40B4-BE49-F238E27FC236}">
              <a16:creationId xmlns:a16="http://schemas.microsoft.com/office/drawing/2014/main" xmlns="" id="{00000000-0008-0000-0200-0000D2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979" name="Text Box 15">
          <a:extLst>
            <a:ext uri="{FF2B5EF4-FFF2-40B4-BE49-F238E27FC236}">
              <a16:creationId xmlns:a16="http://schemas.microsoft.com/office/drawing/2014/main" xmlns="" id="{00000000-0008-0000-0200-0000D3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980" name="Text Box 15">
          <a:extLst>
            <a:ext uri="{FF2B5EF4-FFF2-40B4-BE49-F238E27FC236}">
              <a16:creationId xmlns:a16="http://schemas.microsoft.com/office/drawing/2014/main" xmlns="" id="{00000000-0008-0000-0200-0000D4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981" name="Text Box 15">
          <a:extLst>
            <a:ext uri="{FF2B5EF4-FFF2-40B4-BE49-F238E27FC236}">
              <a16:creationId xmlns:a16="http://schemas.microsoft.com/office/drawing/2014/main" xmlns="" id="{00000000-0008-0000-0200-0000D5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982" name="Text Box 15">
          <a:extLst>
            <a:ext uri="{FF2B5EF4-FFF2-40B4-BE49-F238E27FC236}">
              <a16:creationId xmlns:a16="http://schemas.microsoft.com/office/drawing/2014/main" xmlns="" id="{00000000-0008-0000-0200-0000D6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983" name="Text Box 15">
          <a:extLst>
            <a:ext uri="{FF2B5EF4-FFF2-40B4-BE49-F238E27FC236}">
              <a16:creationId xmlns:a16="http://schemas.microsoft.com/office/drawing/2014/main" xmlns="" id="{00000000-0008-0000-0200-0000D7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984" name="Text Box 15">
          <a:extLst>
            <a:ext uri="{FF2B5EF4-FFF2-40B4-BE49-F238E27FC236}">
              <a16:creationId xmlns:a16="http://schemas.microsoft.com/office/drawing/2014/main" xmlns="" id="{00000000-0008-0000-0200-0000D8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985" name="Text Box 15">
          <a:extLst>
            <a:ext uri="{FF2B5EF4-FFF2-40B4-BE49-F238E27FC236}">
              <a16:creationId xmlns:a16="http://schemas.microsoft.com/office/drawing/2014/main" xmlns="" id="{00000000-0008-0000-0200-0000D9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986" name="Text Box 15">
          <a:extLst>
            <a:ext uri="{FF2B5EF4-FFF2-40B4-BE49-F238E27FC236}">
              <a16:creationId xmlns:a16="http://schemas.microsoft.com/office/drawing/2014/main" xmlns="" id="{00000000-0008-0000-0200-0000DA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987" name="Text Box 15">
          <a:extLst>
            <a:ext uri="{FF2B5EF4-FFF2-40B4-BE49-F238E27FC236}">
              <a16:creationId xmlns:a16="http://schemas.microsoft.com/office/drawing/2014/main" xmlns="" id="{00000000-0008-0000-0200-0000DB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988" name="Text Box 15">
          <a:extLst>
            <a:ext uri="{FF2B5EF4-FFF2-40B4-BE49-F238E27FC236}">
              <a16:creationId xmlns:a16="http://schemas.microsoft.com/office/drawing/2014/main" xmlns="" id="{00000000-0008-0000-0200-0000DC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989" name="Text Box 15">
          <a:extLst>
            <a:ext uri="{FF2B5EF4-FFF2-40B4-BE49-F238E27FC236}">
              <a16:creationId xmlns:a16="http://schemas.microsoft.com/office/drawing/2014/main" xmlns="" id="{00000000-0008-0000-0200-0000DD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990" name="Text Box 15">
          <a:extLst>
            <a:ext uri="{FF2B5EF4-FFF2-40B4-BE49-F238E27FC236}">
              <a16:creationId xmlns:a16="http://schemas.microsoft.com/office/drawing/2014/main" xmlns="" id="{00000000-0008-0000-0200-0000DE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991" name="Text Box 15">
          <a:extLst>
            <a:ext uri="{FF2B5EF4-FFF2-40B4-BE49-F238E27FC236}">
              <a16:creationId xmlns:a16="http://schemas.microsoft.com/office/drawing/2014/main" xmlns="" id="{00000000-0008-0000-0200-0000DF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992" name="Text Box 15">
          <a:extLst>
            <a:ext uri="{FF2B5EF4-FFF2-40B4-BE49-F238E27FC236}">
              <a16:creationId xmlns:a16="http://schemas.microsoft.com/office/drawing/2014/main" xmlns="" id="{00000000-0008-0000-0200-0000E0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993" name="Text Box 15">
          <a:extLst>
            <a:ext uri="{FF2B5EF4-FFF2-40B4-BE49-F238E27FC236}">
              <a16:creationId xmlns:a16="http://schemas.microsoft.com/office/drawing/2014/main" xmlns="" id="{00000000-0008-0000-0200-0000E1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994" name="Text Box 15">
          <a:extLst>
            <a:ext uri="{FF2B5EF4-FFF2-40B4-BE49-F238E27FC236}">
              <a16:creationId xmlns:a16="http://schemas.microsoft.com/office/drawing/2014/main" xmlns="" id="{00000000-0008-0000-0200-0000E2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995" name="Text Box 15">
          <a:extLst>
            <a:ext uri="{FF2B5EF4-FFF2-40B4-BE49-F238E27FC236}">
              <a16:creationId xmlns:a16="http://schemas.microsoft.com/office/drawing/2014/main" xmlns="" id="{00000000-0008-0000-0200-0000E3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996" name="Text Box 15">
          <a:extLst>
            <a:ext uri="{FF2B5EF4-FFF2-40B4-BE49-F238E27FC236}">
              <a16:creationId xmlns:a16="http://schemas.microsoft.com/office/drawing/2014/main" xmlns="" id="{00000000-0008-0000-0200-0000E4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997" name="Text Box 15">
          <a:extLst>
            <a:ext uri="{FF2B5EF4-FFF2-40B4-BE49-F238E27FC236}">
              <a16:creationId xmlns:a16="http://schemas.microsoft.com/office/drawing/2014/main" xmlns="" id="{00000000-0008-0000-0200-0000E5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998" name="Text Box 15">
          <a:extLst>
            <a:ext uri="{FF2B5EF4-FFF2-40B4-BE49-F238E27FC236}">
              <a16:creationId xmlns:a16="http://schemas.microsoft.com/office/drawing/2014/main" xmlns="" id="{00000000-0008-0000-0200-0000E6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999" name="Text Box 15">
          <a:extLst>
            <a:ext uri="{FF2B5EF4-FFF2-40B4-BE49-F238E27FC236}">
              <a16:creationId xmlns:a16="http://schemas.microsoft.com/office/drawing/2014/main" xmlns="" id="{00000000-0008-0000-0200-0000E7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000" name="Text Box 15">
          <a:extLst>
            <a:ext uri="{FF2B5EF4-FFF2-40B4-BE49-F238E27FC236}">
              <a16:creationId xmlns:a16="http://schemas.microsoft.com/office/drawing/2014/main" xmlns="" id="{00000000-0008-0000-0200-0000E8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001" name="Text Box 15">
          <a:extLst>
            <a:ext uri="{FF2B5EF4-FFF2-40B4-BE49-F238E27FC236}">
              <a16:creationId xmlns:a16="http://schemas.microsoft.com/office/drawing/2014/main" xmlns="" id="{00000000-0008-0000-0200-0000E9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002" name="Text Box 15">
          <a:extLst>
            <a:ext uri="{FF2B5EF4-FFF2-40B4-BE49-F238E27FC236}">
              <a16:creationId xmlns:a16="http://schemas.microsoft.com/office/drawing/2014/main" xmlns="" id="{00000000-0008-0000-0200-0000EA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003" name="Text Box 15">
          <a:extLst>
            <a:ext uri="{FF2B5EF4-FFF2-40B4-BE49-F238E27FC236}">
              <a16:creationId xmlns:a16="http://schemas.microsoft.com/office/drawing/2014/main" xmlns="" id="{00000000-0008-0000-0200-0000EB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004" name="Text Box 15">
          <a:extLst>
            <a:ext uri="{FF2B5EF4-FFF2-40B4-BE49-F238E27FC236}">
              <a16:creationId xmlns:a16="http://schemas.microsoft.com/office/drawing/2014/main" xmlns="" id="{00000000-0008-0000-0200-0000EC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005" name="Text Box 15">
          <a:extLst>
            <a:ext uri="{FF2B5EF4-FFF2-40B4-BE49-F238E27FC236}">
              <a16:creationId xmlns:a16="http://schemas.microsoft.com/office/drawing/2014/main" xmlns="" id="{00000000-0008-0000-0200-0000ED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006" name="Text Box 15">
          <a:extLst>
            <a:ext uri="{FF2B5EF4-FFF2-40B4-BE49-F238E27FC236}">
              <a16:creationId xmlns:a16="http://schemas.microsoft.com/office/drawing/2014/main" xmlns="" id="{00000000-0008-0000-0200-0000EE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007" name="Text Box 15">
          <a:extLst>
            <a:ext uri="{FF2B5EF4-FFF2-40B4-BE49-F238E27FC236}">
              <a16:creationId xmlns:a16="http://schemas.microsoft.com/office/drawing/2014/main" xmlns="" id="{00000000-0008-0000-0200-0000EF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008" name="Text Box 15">
          <a:extLst>
            <a:ext uri="{FF2B5EF4-FFF2-40B4-BE49-F238E27FC236}">
              <a16:creationId xmlns:a16="http://schemas.microsoft.com/office/drawing/2014/main" xmlns="" id="{00000000-0008-0000-0200-0000F0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009" name="Text Box 15">
          <a:extLst>
            <a:ext uri="{FF2B5EF4-FFF2-40B4-BE49-F238E27FC236}">
              <a16:creationId xmlns:a16="http://schemas.microsoft.com/office/drawing/2014/main" xmlns="" id="{00000000-0008-0000-0200-0000F1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010" name="Text Box 15">
          <a:extLst>
            <a:ext uri="{FF2B5EF4-FFF2-40B4-BE49-F238E27FC236}">
              <a16:creationId xmlns:a16="http://schemas.microsoft.com/office/drawing/2014/main" xmlns="" id="{00000000-0008-0000-0200-0000F2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011" name="Text Box 15">
          <a:extLst>
            <a:ext uri="{FF2B5EF4-FFF2-40B4-BE49-F238E27FC236}">
              <a16:creationId xmlns:a16="http://schemas.microsoft.com/office/drawing/2014/main" xmlns="" id="{00000000-0008-0000-0200-0000F3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012" name="Text Box 15">
          <a:extLst>
            <a:ext uri="{FF2B5EF4-FFF2-40B4-BE49-F238E27FC236}">
              <a16:creationId xmlns:a16="http://schemas.microsoft.com/office/drawing/2014/main" xmlns="" id="{00000000-0008-0000-0200-0000F4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013" name="Text Box 15">
          <a:extLst>
            <a:ext uri="{FF2B5EF4-FFF2-40B4-BE49-F238E27FC236}">
              <a16:creationId xmlns:a16="http://schemas.microsoft.com/office/drawing/2014/main" xmlns="" id="{00000000-0008-0000-0200-0000F5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014" name="Text Box 15">
          <a:extLst>
            <a:ext uri="{FF2B5EF4-FFF2-40B4-BE49-F238E27FC236}">
              <a16:creationId xmlns:a16="http://schemas.microsoft.com/office/drawing/2014/main" xmlns="" id="{00000000-0008-0000-0200-0000F6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015" name="Text Box 15">
          <a:extLst>
            <a:ext uri="{FF2B5EF4-FFF2-40B4-BE49-F238E27FC236}">
              <a16:creationId xmlns:a16="http://schemas.microsoft.com/office/drawing/2014/main" xmlns="" id="{00000000-0008-0000-0200-0000F7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016" name="Text Box 15">
          <a:extLst>
            <a:ext uri="{FF2B5EF4-FFF2-40B4-BE49-F238E27FC236}">
              <a16:creationId xmlns:a16="http://schemas.microsoft.com/office/drawing/2014/main" xmlns="" id="{00000000-0008-0000-0200-0000F8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017" name="Text Box 15">
          <a:extLst>
            <a:ext uri="{FF2B5EF4-FFF2-40B4-BE49-F238E27FC236}">
              <a16:creationId xmlns:a16="http://schemas.microsoft.com/office/drawing/2014/main" xmlns="" id="{00000000-0008-0000-0200-0000F9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018" name="Text Box 15">
          <a:extLst>
            <a:ext uri="{FF2B5EF4-FFF2-40B4-BE49-F238E27FC236}">
              <a16:creationId xmlns:a16="http://schemas.microsoft.com/office/drawing/2014/main" xmlns="" id="{00000000-0008-0000-0200-0000FA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019" name="Text Box 15">
          <a:extLst>
            <a:ext uri="{FF2B5EF4-FFF2-40B4-BE49-F238E27FC236}">
              <a16:creationId xmlns:a16="http://schemas.microsoft.com/office/drawing/2014/main" xmlns="" id="{00000000-0008-0000-0200-0000FB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020" name="Text Box 15">
          <a:extLst>
            <a:ext uri="{FF2B5EF4-FFF2-40B4-BE49-F238E27FC236}">
              <a16:creationId xmlns:a16="http://schemas.microsoft.com/office/drawing/2014/main" xmlns="" id="{00000000-0008-0000-0200-0000FC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021" name="Text Box 15">
          <a:extLst>
            <a:ext uri="{FF2B5EF4-FFF2-40B4-BE49-F238E27FC236}">
              <a16:creationId xmlns:a16="http://schemas.microsoft.com/office/drawing/2014/main" xmlns="" id="{00000000-0008-0000-0200-0000FD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022" name="Text Box 15">
          <a:extLst>
            <a:ext uri="{FF2B5EF4-FFF2-40B4-BE49-F238E27FC236}">
              <a16:creationId xmlns:a16="http://schemas.microsoft.com/office/drawing/2014/main" xmlns="" id="{00000000-0008-0000-0200-0000FE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023" name="Text Box 15">
          <a:extLst>
            <a:ext uri="{FF2B5EF4-FFF2-40B4-BE49-F238E27FC236}">
              <a16:creationId xmlns:a16="http://schemas.microsoft.com/office/drawing/2014/main" xmlns="" id="{00000000-0008-0000-0200-0000FF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024" name="Text Box 15">
          <a:extLst>
            <a:ext uri="{FF2B5EF4-FFF2-40B4-BE49-F238E27FC236}">
              <a16:creationId xmlns:a16="http://schemas.microsoft.com/office/drawing/2014/main" xmlns="" id="{00000000-0008-0000-0200-000000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025" name="Text Box 15">
          <a:extLst>
            <a:ext uri="{FF2B5EF4-FFF2-40B4-BE49-F238E27FC236}">
              <a16:creationId xmlns:a16="http://schemas.microsoft.com/office/drawing/2014/main" xmlns="" id="{00000000-0008-0000-0200-000001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026" name="Text Box 15">
          <a:extLst>
            <a:ext uri="{FF2B5EF4-FFF2-40B4-BE49-F238E27FC236}">
              <a16:creationId xmlns:a16="http://schemas.microsoft.com/office/drawing/2014/main" xmlns="" id="{00000000-0008-0000-0200-000002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027" name="Text Box 15">
          <a:extLst>
            <a:ext uri="{FF2B5EF4-FFF2-40B4-BE49-F238E27FC236}">
              <a16:creationId xmlns:a16="http://schemas.microsoft.com/office/drawing/2014/main" xmlns="" id="{00000000-0008-0000-0200-000003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028" name="Text Box 15">
          <a:extLst>
            <a:ext uri="{FF2B5EF4-FFF2-40B4-BE49-F238E27FC236}">
              <a16:creationId xmlns:a16="http://schemas.microsoft.com/office/drawing/2014/main" xmlns="" id="{00000000-0008-0000-0200-000004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029" name="Text Box 15">
          <a:extLst>
            <a:ext uri="{FF2B5EF4-FFF2-40B4-BE49-F238E27FC236}">
              <a16:creationId xmlns:a16="http://schemas.microsoft.com/office/drawing/2014/main" xmlns="" id="{00000000-0008-0000-0200-000005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030" name="Text Box 15">
          <a:extLst>
            <a:ext uri="{FF2B5EF4-FFF2-40B4-BE49-F238E27FC236}">
              <a16:creationId xmlns:a16="http://schemas.microsoft.com/office/drawing/2014/main" xmlns="" id="{00000000-0008-0000-0200-000006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031" name="Text Box 15">
          <a:extLst>
            <a:ext uri="{FF2B5EF4-FFF2-40B4-BE49-F238E27FC236}">
              <a16:creationId xmlns:a16="http://schemas.microsoft.com/office/drawing/2014/main" xmlns="" id="{00000000-0008-0000-0200-000007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032" name="Text Box 15">
          <a:extLst>
            <a:ext uri="{FF2B5EF4-FFF2-40B4-BE49-F238E27FC236}">
              <a16:creationId xmlns:a16="http://schemas.microsoft.com/office/drawing/2014/main" xmlns="" id="{00000000-0008-0000-0200-000008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033" name="Text Box 15">
          <a:extLst>
            <a:ext uri="{FF2B5EF4-FFF2-40B4-BE49-F238E27FC236}">
              <a16:creationId xmlns:a16="http://schemas.microsoft.com/office/drawing/2014/main" xmlns="" id="{00000000-0008-0000-0200-000009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034" name="Text Box 15">
          <a:extLst>
            <a:ext uri="{FF2B5EF4-FFF2-40B4-BE49-F238E27FC236}">
              <a16:creationId xmlns:a16="http://schemas.microsoft.com/office/drawing/2014/main" xmlns="" id="{00000000-0008-0000-0200-00000A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035" name="Text Box 15">
          <a:extLst>
            <a:ext uri="{FF2B5EF4-FFF2-40B4-BE49-F238E27FC236}">
              <a16:creationId xmlns:a16="http://schemas.microsoft.com/office/drawing/2014/main" xmlns="" id="{00000000-0008-0000-0200-00000B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036" name="Text Box 15">
          <a:extLst>
            <a:ext uri="{FF2B5EF4-FFF2-40B4-BE49-F238E27FC236}">
              <a16:creationId xmlns:a16="http://schemas.microsoft.com/office/drawing/2014/main" xmlns="" id="{00000000-0008-0000-0200-00000C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037" name="Text Box 15">
          <a:extLst>
            <a:ext uri="{FF2B5EF4-FFF2-40B4-BE49-F238E27FC236}">
              <a16:creationId xmlns:a16="http://schemas.microsoft.com/office/drawing/2014/main" xmlns="" id="{00000000-0008-0000-0200-00000D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038" name="Text Box 15">
          <a:extLst>
            <a:ext uri="{FF2B5EF4-FFF2-40B4-BE49-F238E27FC236}">
              <a16:creationId xmlns:a16="http://schemas.microsoft.com/office/drawing/2014/main" xmlns="" id="{00000000-0008-0000-0200-00000E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xmlns="" id="{00000000-0008-0000-0200-00000F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040" name="Text Box 15">
          <a:extLst>
            <a:ext uri="{FF2B5EF4-FFF2-40B4-BE49-F238E27FC236}">
              <a16:creationId xmlns:a16="http://schemas.microsoft.com/office/drawing/2014/main" xmlns="" id="{00000000-0008-0000-0200-000010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041" name="Text Box 15">
          <a:extLst>
            <a:ext uri="{FF2B5EF4-FFF2-40B4-BE49-F238E27FC236}">
              <a16:creationId xmlns:a16="http://schemas.microsoft.com/office/drawing/2014/main" xmlns="" id="{00000000-0008-0000-0200-000011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042" name="Text Box 15">
          <a:extLst>
            <a:ext uri="{FF2B5EF4-FFF2-40B4-BE49-F238E27FC236}">
              <a16:creationId xmlns:a16="http://schemas.microsoft.com/office/drawing/2014/main" xmlns="" id="{00000000-0008-0000-0200-000012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043" name="Text Box 15">
          <a:extLst>
            <a:ext uri="{FF2B5EF4-FFF2-40B4-BE49-F238E27FC236}">
              <a16:creationId xmlns:a16="http://schemas.microsoft.com/office/drawing/2014/main" xmlns="" id="{00000000-0008-0000-0200-000013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044" name="Text Box 15">
          <a:extLst>
            <a:ext uri="{FF2B5EF4-FFF2-40B4-BE49-F238E27FC236}">
              <a16:creationId xmlns:a16="http://schemas.microsoft.com/office/drawing/2014/main" xmlns="" id="{00000000-0008-0000-0200-000014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045" name="Text Box 15">
          <a:extLst>
            <a:ext uri="{FF2B5EF4-FFF2-40B4-BE49-F238E27FC236}">
              <a16:creationId xmlns:a16="http://schemas.microsoft.com/office/drawing/2014/main" xmlns="" id="{00000000-0008-0000-0200-000015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046" name="Text Box 15">
          <a:extLst>
            <a:ext uri="{FF2B5EF4-FFF2-40B4-BE49-F238E27FC236}">
              <a16:creationId xmlns:a16="http://schemas.microsoft.com/office/drawing/2014/main" xmlns="" id="{00000000-0008-0000-0200-000016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047" name="Text Box 15">
          <a:extLst>
            <a:ext uri="{FF2B5EF4-FFF2-40B4-BE49-F238E27FC236}">
              <a16:creationId xmlns:a16="http://schemas.microsoft.com/office/drawing/2014/main" xmlns="" id="{00000000-0008-0000-0200-000017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048" name="Text Box 15">
          <a:extLst>
            <a:ext uri="{FF2B5EF4-FFF2-40B4-BE49-F238E27FC236}">
              <a16:creationId xmlns:a16="http://schemas.microsoft.com/office/drawing/2014/main" xmlns="" id="{00000000-0008-0000-0200-000018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049" name="Text Box 15">
          <a:extLst>
            <a:ext uri="{FF2B5EF4-FFF2-40B4-BE49-F238E27FC236}">
              <a16:creationId xmlns:a16="http://schemas.microsoft.com/office/drawing/2014/main" xmlns="" id="{00000000-0008-0000-0200-000019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050" name="Text Box 15">
          <a:extLst>
            <a:ext uri="{FF2B5EF4-FFF2-40B4-BE49-F238E27FC236}">
              <a16:creationId xmlns:a16="http://schemas.microsoft.com/office/drawing/2014/main" xmlns="" id="{00000000-0008-0000-0200-00001A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051" name="Text Box 15">
          <a:extLst>
            <a:ext uri="{FF2B5EF4-FFF2-40B4-BE49-F238E27FC236}">
              <a16:creationId xmlns:a16="http://schemas.microsoft.com/office/drawing/2014/main" xmlns="" id="{00000000-0008-0000-0200-00001B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052" name="Text Box 15">
          <a:extLst>
            <a:ext uri="{FF2B5EF4-FFF2-40B4-BE49-F238E27FC236}">
              <a16:creationId xmlns:a16="http://schemas.microsoft.com/office/drawing/2014/main" xmlns="" id="{00000000-0008-0000-0200-00001C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053" name="Text Box 15">
          <a:extLst>
            <a:ext uri="{FF2B5EF4-FFF2-40B4-BE49-F238E27FC236}">
              <a16:creationId xmlns:a16="http://schemas.microsoft.com/office/drawing/2014/main" xmlns="" id="{00000000-0008-0000-0200-00001D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054" name="Text Box 15">
          <a:extLst>
            <a:ext uri="{FF2B5EF4-FFF2-40B4-BE49-F238E27FC236}">
              <a16:creationId xmlns:a16="http://schemas.microsoft.com/office/drawing/2014/main" xmlns="" id="{00000000-0008-0000-0200-00001E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055" name="Text Box 15">
          <a:extLst>
            <a:ext uri="{FF2B5EF4-FFF2-40B4-BE49-F238E27FC236}">
              <a16:creationId xmlns:a16="http://schemas.microsoft.com/office/drawing/2014/main" xmlns="" id="{00000000-0008-0000-0200-00001F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056" name="Text Box 15">
          <a:extLst>
            <a:ext uri="{FF2B5EF4-FFF2-40B4-BE49-F238E27FC236}">
              <a16:creationId xmlns:a16="http://schemas.microsoft.com/office/drawing/2014/main" xmlns="" id="{00000000-0008-0000-0200-000020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057" name="Text Box 15">
          <a:extLst>
            <a:ext uri="{FF2B5EF4-FFF2-40B4-BE49-F238E27FC236}">
              <a16:creationId xmlns:a16="http://schemas.microsoft.com/office/drawing/2014/main" xmlns="" id="{00000000-0008-0000-0200-000021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058" name="Text Box 15">
          <a:extLst>
            <a:ext uri="{FF2B5EF4-FFF2-40B4-BE49-F238E27FC236}">
              <a16:creationId xmlns:a16="http://schemas.microsoft.com/office/drawing/2014/main" xmlns="" id="{00000000-0008-0000-0200-000022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059" name="Text Box 15">
          <a:extLst>
            <a:ext uri="{FF2B5EF4-FFF2-40B4-BE49-F238E27FC236}">
              <a16:creationId xmlns:a16="http://schemas.microsoft.com/office/drawing/2014/main" xmlns="" id="{00000000-0008-0000-0200-000023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060" name="Text Box 15">
          <a:extLst>
            <a:ext uri="{FF2B5EF4-FFF2-40B4-BE49-F238E27FC236}">
              <a16:creationId xmlns:a16="http://schemas.microsoft.com/office/drawing/2014/main" xmlns="" id="{00000000-0008-0000-0200-000024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061" name="Text Box 15">
          <a:extLst>
            <a:ext uri="{FF2B5EF4-FFF2-40B4-BE49-F238E27FC236}">
              <a16:creationId xmlns:a16="http://schemas.microsoft.com/office/drawing/2014/main" xmlns="" id="{00000000-0008-0000-0200-000025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062" name="Text Box 15">
          <a:extLst>
            <a:ext uri="{FF2B5EF4-FFF2-40B4-BE49-F238E27FC236}">
              <a16:creationId xmlns:a16="http://schemas.microsoft.com/office/drawing/2014/main" xmlns="" id="{00000000-0008-0000-0200-000026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063" name="Text Box 15">
          <a:extLst>
            <a:ext uri="{FF2B5EF4-FFF2-40B4-BE49-F238E27FC236}">
              <a16:creationId xmlns:a16="http://schemas.microsoft.com/office/drawing/2014/main" xmlns="" id="{00000000-0008-0000-0200-000027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064" name="Text Box 15">
          <a:extLst>
            <a:ext uri="{FF2B5EF4-FFF2-40B4-BE49-F238E27FC236}">
              <a16:creationId xmlns:a16="http://schemas.microsoft.com/office/drawing/2014/main" xmlns="" id="{00000000-0008-0000-0200-000028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065" name="Text Box 15">
          <a:extLst>
            <a:ext uri="{FF2B5EF4-FFF2-40B4-BE49-F238E27FC236}">
              <a16:creationId xmlns:a16="http://schemas.microsoft.com/office/drawing/2014/main" xmlns="" id="{00000000-0008-0000-0200-000029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066" name="Text Box 15">
          <a:extLst>
            <a:ext uri="{FF2B5EF4-FFF2-40B4-BE49-F238E27FC236}">
              <a16:creationId xmlns:a16="http://schemas.microsoft.com/office/drawing/2014/main" xmlns="" id="{00000000-0008-0000-0200-00002A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067" name="Text Box 15">
          <a:extLst>
            <a:ext uri="{FF2B5EF4-FFF2-40B4-BE49-F238E27FC236}">
              <a16:creationId xmlns:a16="http://schemas.microsoft.com/office/drawing/2014/main" xmlns="" id="{00000000-0008-0000-0200-00002B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068" name="Text Box 15">
          <a:extLst>
            <a:ext uri="{FF2B5EF4-FFF2-40B4-BE49-F238E27FC236}">
              <a16:creationId xmlns:a16="http://schemas.microsoft.com/office/drawing/2014/main" xmlns="" id="{00000000-0008-0000-0200-00002C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15</xdr:row>
      <xdr:rowOff>0</xdr:rowOff>
    </xdr:from>
    <xdr:ext cx="95250" cy="171450"/>
    <xdr:sp macro="" textlink="">
      <xdr:nvSpPr>
        <xdr:cNvPr id="1069" name="Text Box 16">
          <a:extLst>
            <a:ext uri="{FF2B5EF4-FFF2-40B4-BE49-F238E27FC236}">
              <a16:creationId xmlns:a16="http://schemas.microsoft.com/office/drawing/2014/main" xmlns="" id="{00000000-0008-0000-0200-00002D04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15</xdr:row>
      <xdr:rowOff>0</xdr:rowOff>
    </xdr:from>
    <xdr:ext cx="95250" cy="171450"/>
    <xdr:sp macro="" textlink="">
      <xdr:nvSpPr>
        <xdr:cNvPr id="1070" name="Text Box 17">
          <a:extLst>
            <a:ext uri="{FF2B5EF4-FFF2-40B4-BE49-F238E27FC236}">
              <a16:creationId xmlns:a16="http://schemas.microsoft.com/office/drawing/2014/main" xmlns="" id="{00000000-0008-0000-0200-00002E04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15</xdr:row>
      <xdr:rowOff>0</xdr:rowOff>
    </xdr:from>
    <xdr:ext cx="95250" cy="171450"/>
    <xdr:sp macro="" textlink="">
      <xdr:nvSpPr>
        <xdr:cNvPr id="1071" name="Text Box 18">
          <a:extLst>
            <a:ext uri="{FF2B5EF4-FFF2-40B4-BE49-F238E27FC236}">
              <a16:creationId xmlns:a16="http://schemas.microsoft.com/office/drawing/2014/main" xmlns="" id="{00000000-0008-0000-0200-00002F04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15</xdr:row>
      <xdr:rowOff>0</xdr:rowOff>
    </xdr:from>
    <xdr:ext cx="95250" cy="171450"/>
    <xdr:sp macro="" textlink="">
      <xdr:nvSpPr>
        <xdr:cNvPr id="1072" name="Text Box 19">
          <a:extLst>
            <a:ext uri="{FF2B5EF4-FFF2-40B4-BE49-F238E27FC236}">
              <a16:creationId xmlns:a16="http://schemas.microsoft.com/office/drawing/2014/main" xmlns="" id="{00000000-0008-0000-0200-00003004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15</xdr:row>
      <xdr:rowOff>504825</xdr:rowOff>
    </xdr:from>
    <xdr:ext cx="95250" cy="442269"/>
    <xdr:sp macro="" textlink="">
      <xdr:nvSpPr>
        <xdr:cNvPr id="1073" name="Text Box 15">
          <a:extLst>
            <a:ext uri="{FF2B5EF4-FFF2-40B4-BE49-F238E27FC236}">
              <a16:creationId xmlns:a16="http://schemas.microsoft.com/office/drawing/2014/main" xmlns="" id="{00000000-0008-0000-0200-00003104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15</xdr:row>
      <xdr:rowOff>0</xdr:rowOff>
    </xdr:from>
    <xdr:ext cx="95250" cy="171450"/>
    <xdr:sp macro="" textlink="">
      <xdr:nvSpPr>
        <xdr:cNvPr id="1074" name="Text Box 16">
          <a:extLst>
            <a:ext uri="{FF2B5EF4-FFF2-40B4-BE49-F238E27FC236}">
              <a16:creationId xmlns:a16="http://schemas.microsoft.com/office/drawing/2014/main" xmlns="" id="{00000000-0008-0000-0200-00003204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15</xdr:row>
      <xdr:rowOff>0</xdr:rowOff>
    </xdr:from>
    <xdr:ext cx="95250" cy="171450"/>
    <xdr:sp macro="" textlink="">
      <xdr:nvSpPr>
        <xdr:cNvPr id="1075" name="Text Box 17">
          <a:extLst>
            <a:ext uri="{FF2B5EF4-FFF2-40B4-BE49-F238E27FC236}">
              <a16:creationId xmlns:a16="http://schemas.microsoft.com/office/drawing/2014/main" xmlns="" id="{00000000-0008-0000-0200-00003304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2645</xdr:colOff>
      <xdr:row>15</xdr:row>
      <xdr:rowOff>15875</xdr:rowOff>
    </xdr:from>
    <xdr:ext cx="95250" cy="171450"/>
    <xdr:sp macro="" textlink="">
      <xdr:nvSpPr>
        <xdr:cNvPr id="1076" name="Text Box 18">
          <a:extLst>
            <a:ext uri="{FF2B5EF4-FFF2-40B4-BE49-F238E27FC236}">
              <a16:creationId xmlns:a16="http://schemas.microsoft.com/office/drawing/2014/main" xmlns="" id="{00000000-0008-0000-0200-000034040000}"/>
            </a:ext>
          </a:extLst>
        </xdr:cNvPr>
        <xdr:cNvSpPr txBox="1">
          <a:spLocks noChangeArrowheads="1"/>
        </xdr:cNvSpPr>
      </xdr:nvSpPr>
      <xdr:spPr bwMode="auto">
        <a:xfrm>
          <a:off x="32986662" y="8683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15</xdr:row>
      <xdr:rowOff>504825</xdr:rowOff>
    </xdr:from>
    <xdr:ext cx="95250" cy="213632"/>
    <xdr:sp macro="" textlink="">
      <xdr:nvSpPr>
        <xdr:cNvPr id="1077" name="Text Box 15">
          <a:extLst>
            <a:ext uri="{FF2B5EF4-FFF2-40B4-BE49-F238E27FC236}">
              <a16:creationId xmlns:a16="http://schemas.microsoft.com/office/drawing/2014/main" xmlns="" id="{00000000-0008-0000-0200-00003504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0</xdr:rowOff>
    </xdr:from>
    <xdr:ext cx="95250" cy="171450"/>
    <xdr:sp macro="" textlink="">
      <xdr:nvSpPr>
        <xdr:cNvPr id="1078" name="Text Box 16">
          <a:extLst>
            <a:ext uri="{FF2B5EF4-FFF2-40B4-BE49-F238E27FC236}">
              <a16:creationId xmlns:a16="http://schemas.microsoft.com/office/drawing/2014/main" xmlns="" id="{00000000-0008-0000-0200-000036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0</xdr:rowOff>
    </xdr:from>
    <xdr:ext cx="95250" cy="171450"/>
    <xdr:sp macro="" textlink="">
      <xdr:nvSpPr>
        <xdr:cNvPr id="1079" name="Text Box 17">
          <a:extLst>
            <a:ext uri="{FF2B5EF4-FFF2-40B4-BE49-F238E27FC236}">
              <a16:creationId xmlns:a16="http://schemas.microsoft.com/office/drawing/2014/main" xmlns="" id="{00000000-0008-0000-0200-000037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0</xdr:rowOff>
    </xdr:from>
    <xdr:ext cx="95250" cy="171450"/>
    <xdr:sp macro="" textlink="">
      <xdr:nvSpPr>
        <xdr:cNvPr id="1080" name="Text Box 18">
          <a:extLst>
            <a:ext uri="{FF2B5EF4-FFF2-40B4-BE49-F238E27FC236}">
              <a16:creationId xmlns:a16="http://schemas.microsoft.com/office/drawing/2014/main" xmlns="" id="{00000000-0008-0000-0200-000038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0</xdr:rowOff>
    </xdr:from>
    <xdr:ext cx="95250" cy="171450"/>
    <xdr:sp macro="" textlink="">
      <xdr:nvSpPr>
        <xdr:cNvPr id="1081" name="Text Box 19">
          <a:extLst>
            <a:ext uri="{FF2B5EF4-FFF2-40B4-BE49-F238E27FC236}">
              <a16:creationId xmlns:a16="http://schemas.microsoft.com/office/drawing/2014/main" xmlns="" id="{00000000-0008-0000-0200-000039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0</xdr:rowOff>
    </xdr:from>
    <xdr:ext cx="95250" cy="171450"/>
    <xdr:sp macro="" textlink="">
      <xdr:nvSpPr>
        <xdr:cNvPr id="1082" name="Text Box 16">
          <a:extLst>
            <a:ext uri="{FF2B5EF4-FFF2-40B4-BE49-F238E27FC236}">
              <a16:creationId xmlns:a16="http://schemas.microsoft.com/office/drawing/2014/main" xmlns="" id="{00000000-0008-0000-0200-00003A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15</xdr:row>
      <xdr:rowOff>3175</xdr:rowOff>
    </xdr:from>
    <xdr:ext cx="95250" cy="442269"/>
    <xdr:sp macro="" textlink="">
      <xdr:nvSpPr>
        <xdr:cNvPr id="1083" name="Text Box 15">
          <a:extLst>
            <a:ext uri="{FF2B5EF4-FFF2-40B4-BE49-F238E27FC236}">
              <a16:creationId xmlns:a16="http://schemas.microsoft.com/office/drawing/2014/main" xmlns="" id="{00000000-0008-0000-0200-00003B04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15</xdr:row>
      <xdr:rowOff>3175</xdr:rowOff>
    </xdr:from>
    <xdr:ext cx="95250" cy="213632"/>
    <xdr:sp macro="" textlink="">
      <xdr:nvSpPr>
        <xdr:cNvPr id="1084" name="Text Box 15">
          <a:extLst>
            <a:ext uri="{FF2B5EF4-FFF2-40B4-BE49-F238E27FC236}">
              <a16:creationId xmlns:a16="http://schemas.microsoft.com/office/drawing/2014/main" xmlns="" id="{00000000-0008-0000-0200-00003C04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0</xdr:rowOff>
    </xdr:from>
    <xdr:ext cx="95250" cy="171450"/>
    <xdr:sp macro="" textlink="">
      <xdr:nvSpPr>
        <xdr:cNvPr id="1085" name="Text Box 16">
          <a:extLst>
            <a:ext uri="{FF2B5EF4-FFF2-40B4-BE49-F238E27FC236}">
              <a16:creationId xmlns:a16="http://schemas.microsoft.com/office/drawing/2014/main" xmlns="" id="{00000000-0008-0000-0200-00003D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0</xdr:rowOff>
    </xdr:from>
    <xdr:ext cx="95250" cy="171450"/>
    <xdr:sp macro="" textlink="">
      <xdr:nvSpPr>
        <xdr:cNvPr id="1086" name="Text Box 17">
          <a:extLst>
            <a:ext uri="{FF2B5EF4-FFF2-40B4-BE49-F238E27FC236}">
              <a16:creationId xmlns:a16="http://schemas.microsoft.com/office/drawing/2014/main" xmlns="" id="{00000000-0008-0000-0200-00003E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0</xdr:rowOff>
    </xdr:from>
    <xdr:ext cx="95250" cy="171450"/>
    <xdr:sp macro="" textlink="">
      <xdr:nvSpPr>
        <xdr:cNvPr id="1087" name="Text Box 18">
          <a:extLst>
            <a:ext uri="{FF2B5EF4-FFF2-40B4-BE49-F238E27FC236}">
              <a16:creationId xmlns:a16="http://schemas.microsoft.com/office/drawing/2014/main" xmlns="" id="{00000000-0008-0000-0200-00003F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0</xdr:rowOff>
    </xdr:from>
    <xdr:ext cx="95250" cy="171450"/>
    <xdr:sp macro="" textlink="">
      <xdr:nvSpPr>
        <xdr:cNvPr id="1088" name="Text Box 19">
          <a:extLst>
            <a:ext uri="{FF2B5EF4-FFF2-40B4-BE49-F238E27FC236}">
              <a16:creationId xmlns:a16="http://schemas.microsoft.com/office/drawing/2014/main" xmlns="" id="{00000000-0008-0000-0200-000040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089" name="Text Box 15">
          <a:extLst>
            <a:ext uri="{FF2B5EF4-FFF2-40B4-BE49-F238E27FC236}">
              <a16:creationId xmlns:a16="http://schemas.microsoft.com/office/drawing/2014/main" xmlns="" id="{00000000-0008-0000-0200-000041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0</xdr:rowOff>
    </xdr:from>
    <xdr:ext cx="95250" cy="171450"/>
    <xdr:sp macro="" textlink="">
      <xdr:nvSpPr>
        <xdr:cNvPr id="1090" name="Text Box 16">
          <a:extLst>
            <a:ext uri="{FF2B5EF4-FFF2-40B4-BE49-F238E27FC236}">
              <a16:creationId xmlns:a16="http://schemas.microsoft.com/office/drawing/2014/main" xmlns="" id="{00000000-0008-0000-0200-000042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0</xdr:rowOff>
    </xdr:from>
    <xdr:ext cx="95250" cy="171450"/>
    <xdr:sp macro="" textlink="">
      <xdr:nvSpPr>
        <xdr:cNvPr id="1091" name="Text Box 17">
          <a:extLst>
            <a:ext uri="{FF2B5EF4-FFF2-40B4-BE49-F238E27FC236}">
              <a16:creationId xmlns:a16="http://schemas.microsoft.com/office/drawing/2014/main" xmlns="" id="{00000000-0008-0000-0200-000043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5820</xdr:colOff>
      <xdr:row>15</xdr:row>
      <xdr:rowOff>15875</xdr:rowOff>
    </xdr:from>
    <xdr:ext cx="95250" cy="171450"/>
    <xdr:sp macro="" textlink="">
      <xdr:nvSpPr>
        <xdr:cNvPr id="1092" name="Text Box 18">
          <a:extLst>
            <a:ext uri="{FF2B5EF4-FFF2-40B4-BE49-F238E27FC236}">
              <a16:creationId xmlns:a16="http://schemas.microsoft.com/office/drawing/2014/main" xmlns="" id="{00000000-0008-0000-0200-000044040000}"/>
            </a:ext>
          </a:extLst>
        </xdr:cNvPr>
        <xdr:cNvSpPr txBox="1">
          <a:spLocks noChangeArrowheads="1"/>
        </xdr:cNvSpPr>
      </xdr:nvSpPr>
      <xdr:spPr bwMode="auto">
        <a:xfrm>
          <a:off x="35215512" y="8683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093" name="Text Box 15">
          <a:extLst>
            <a:ext uri="{FF2B5EF4-FFF2-40B4-BE49-F238E27FC236}">
              <a16:creationId xmlns:a16="http://schemas.microsoft.com/office/drawing/2014/main" xmlns="" id="{00000000-0008-0000-0200-000045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094" name="Text Box 15">
          <a:extLst>
            <a:ext uri="{FF2B5EF4-FFF2-40B4-BE49-F238E27FC236}">
              <a16:creationId xmlns:a16="http://schemas.microsoft.com/office/drawing/2014/main" xmlns="" id="{00000000-0008-0000-0200-000046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095" name="Text Box 15">
          <a:extLst>
            <a:ext uri="{FF2B5EF4-FFF2-40B4-BE49-F238E27FC236}">
              <a16:creationId xmlns:a16="http://schemas.microsoft.com/office/drawing/2014/main" xmlns="" id="{00000000-0008-0000-0200-000047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15</xdr:row>
      <xdr:rowOff>3175</xdr:rowOff>
    </xdr:from>
    <xdr:ext cx="95250" cy="442269"/>
    <xdr:sp macro="" textlink="">
      <xdr:nvSpPr>
        <xdr:cNvPr id="1096" name="Text Box 15">
          <a:extLst>
            <a:ext uri="{FF2B5EF4-FFF2-40B4-BE49-F238E27FC236}">
              <a16:creationId xmlns:a16="http://schemas.microsoft.com/office/drawing/2014/main" xmlns="" id="{00000000-0008-0000-0200-00004804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15</xdr:row>
      <xdr:rowOff>3175</xdr:rowOff>
    </xdr:from>
    <xdr:ext cx="95250" cy="213632"/>
    <xdr:sp macro="" textlink="">
      <xdr:nvSpPr>
        <xdr:cNvPr id="1097" name="Text Box 15">
          <a:extLst>
            <a:ext uri="{FF2B5EF4-FFF2-40B4-BE49-F238E27FC236}">
              <a16:creationId xmlns:a16="http://schemas.microsoft.com/office/drawing/2014/main" xmlns="" id="{00000000-0008-0000-0200-00004904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15</xdr:row>
      <xdr:rowOff>504825</xdr:rowOff>
    </xdr:from>
    <xdr:ext cx="95250" cy="442269"/>
    <xdr:sp macro="" textlink="">
      <xdr:nvSpPr>
        <xdr:cNvPr id="1098" name="Text Box 15">
          <a:extLst>
            <a:ext uri="{FF2B5EF4-FFF2-40B4-BE49-F238E27FC236}">
              <a16:creationId xmlns:a16="http://schemas.microsoft.com/office/drawing/2014/main" xmlns="" id="{00000000-0008-0000-0200-00004A04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15</xdr:row>
      <xdr:rowOff>504825</xdr:rowOff>
    </xdr:from>
    <xdr:ext cx="95250" cy="213632"/>
    <xdr:sp macro="" textlink="">
      <xdr:nvSpPr>
        <xdr:cNvPr id="1099" name="Text Box 15">
          <a:extLst>
            <a:ext uri="{FF2B5EF4-FFF2-40B4-BE49-F238E27FC236}">
              <a16:creationId xmlns:a16="http://schemas.microsoft.com/office/drawing/2014/main" xmlns="" id="{00000000-0008-0000-0200-00004B04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100" name="Text Box 15">
          <a:extLst>
            <a:ext uri="{FF2B5EF4-FFF2-40B4-BE49-F238E27FC236}">
              <a16:creationId xmlns:a16="http://schemas.microsoft.com/office/drawing/2014/main" xmlns="" id="{00000000-0008-0000-0200-00004C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101" name="Text Box 15">
          <a:extLst>
            <a:ext uri="{FF2B5EF4-FFF2-40B4-BE49-F238E27FC236}">
              <a16:creationId xmlns:a16="http://schemas.microsoft.com/office/drawing/2014/main" xmlns="" id="{00000000-0008-0000-0200-00004D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102" name="Text Box 15">
          <a:extLst>
            <a:ext uri="{FF2B5EF4-FFF2-40B4-BE49-F238E27FC236}">
              <a16:creationId xmlns:a16="http://schemas.microsoft.com/office/drawing/2014/main" xmlns="" id="{00000000-0008-0000-0200-00004E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103" name="Text Box 15">
          <a:extLst>
            <a:ext uri="{FF2B5EF4-FFF2-40B4-BE49-F238E27FC236}">
              <a16:creationId xmlns:a16="http://schemas.microsoft.com/office/drawing/2014/main" xmlns="" id="{00000000-0008-0000-0200-00004F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15</xdr:row>
      <xdr:rowOff>3175</xdr:rowOff>
    </xdr:from>
    <xdr:ext cx="95250" cy="442269"/>
    <xdr:sp macro="" textlink="">
      <xdr:nvSpPr>
        <xdr:cNvPr id="1104" name="Text Box 15">
          <a:extLst>
            <a:ext uri="{FF2B5EF4-FFF2-40B4-BE49-F238E27FC236}">
              <a16:creationId xmlns:a16="http://schemas.microsoft.com/office/drawing/2014/main" xmlns="" id="{00000000-0008-0000-0200-00005004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15</xdr:row>
      <xdr:rowOff>3175</xdr:rowOff>
    </xdr:from>
    <xdr:ext cx="95250" cy="213632"/>
    <xdr:sp macro="" textlink="">
      <xdr:nvSpPr>
        <xdr:cNvPr id="1105" name="Text Box 15">
          <a:extLst>
            <a:ext uri="{FF2B5EF4-FFF2-40B4-BE49-F238E27FC236}">
              <a16:creationId xmlns:a16="http://schemas.microsoft.com/office/drawing/2014/main" xmlns="" id="{00000000-0008-0000-0200-00005104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106" name="Text Box 15">
          <a:extLst>
            <a:ext uri="{FF2B5EF4-FFF2-40B4-BE49-F238E27FC236}">
              <a16:creationId xmlns:a16="http://schemas.microsoft.com/office/drawing/2014/main" xmlns="" id="{00000000-0008-0000-0200-000052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107" name="Text Box 15">
          <a:extLst>
            <a:ext uri="{FF2B5EF4-FFF2-40B4-BE49-F238E27FC236}">
              <a16:creationId xmlns:a16="http://schemas.microsoft.com/office/drawing/2014/main" xmlns="" id="{00000000-0008-0000-0200-000053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15</xdr:row>
      <xdr:rowOff>3175</xdr:rowOff>
    </xdr:from>
    <xdr:ext cx="95250" cy="213632"/>
    <xdr:sp macro="" textlink="">
      <xdr:nvSpPr>
        <xdr:cNvPr id="1108" name="Text Box 15">
          <a:extLst>
            <a:ext uri="{FF2B5EF4-FFF2-40B4-BE49-F238E27FC236}">
              <a16:creationId xmlns:a16="http://schemas.microsoft.com/office/drawing/2014/main" xmlns="" id="{00000000-0008-0000-0200-00005404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109" name="Text Box 15">
          <a:extLst>
            <a:ext uri="{FF2B5EF4-FFF2-40B4-BE49-F238E27FC236}">
              <a16:creationId xmlns:a16="http://schemas.microsoft.com/office/drawing/2014/main" xmlns="" id="{00000000-0008-0000-0200-000055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110" name="Text Box 15">
          <a:extLst>
            <a:ext uri="{FF2B5EF4-FFF2-40B4-BE49-F238E27FC236}">
              <a16:creationId xmlns:a16="http://schemas.microsoft.com/office/drawing/2014/main" xmlns="" id="{00000000-0008-0000-0200-000056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111" name="Text Box 15">
          <a:extLst>
            <a:ext uri="{FF2B5EF4-FFF2-40B4-BE49-F238E27FC236}">
              <a16:creationId xmlns:a16="http://schemas.microsoft.com/office/drawing/2014/main" xmlns="" id="{00000000-0008-0000-0200-000057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112" name="Text Box 15">
          <a:extLst>
            <a:ext uri="{FF2B5EF4-FFF2-40B4-BE49-F238E27FC236}">
              <a16:creationId xmlns:a16="http://schemas.microsoft.com/office/drawing/2014/main" xmlns="" id="{00000000-0008-0000-0200-000058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15</xdr:row>
      <xdr:rowOff>3175</xdr:rowOff>
    </xdr:from>
    <xdr:ext cx="95250" cy="442269"/>
    <xdr:sp macro="" textlink="">
      <xdr:nvSpPr>
        <xdr:cNvPr id="1113" name="Text Box 15">
          <a:extLst>
            <a:ext uri="{FF2B5EF4-FFF2-40B4-BE49-F238E27FC236}">
              <a16:creationId xmlns:a16="http://schemas.microsoft.com/office/drawing/2014/main" xmlns="" id="{00000000-0008-0000-0200-00005904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15</xdr:row>
      <xdr:rowOff>3175</xdr:rowOff>
    </xdr:from>
    <xdr:ext cx="95250" cy="213632"/>
    <xdr:sp macro="" textlink="">
      <xdr:nvSpPr>
        <xdr:cNvPr id="1114" name="Text Box 15">
          <a:extLst>
            <a:ext uri="{FF2B5EF4-FFF2-40B4-BE49-F238E27FC236}">
              <a16:creationId xmlns:a16="http://schemas.microsoft.com/office/drawing/2014/main" xmlns="" id="{00000000-0008-0000-0200-00005A04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115" name="Text Box 15">
          <a:extLst>
            <a:ext uri="{FF2B5EF4-FFF2-40B4-BE49-F238E27FC236}">
              <a16:creationId xmlns:a16="http://schemas.microsoft.com/office/drawing/2014/main" xmlns="" id="{00000000-0008-0000-0200-00005B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116" name="Text Box 15">
          <a:extLst>
            <a:ext uri="{FF2B5EF4-FFF2-40B4-BE49-F238E27FC236}">
              <a16:creationId xmlns:a16="http://schemas.microsoft.com/office/drawing/2014/main" xmlns="" id="{00000000-0008-0000-0200-00005C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15</xdr:row>
      <xdr:rowOff>3175</xdr:rowOff>
    </xdr:from>
    <xdr:ext cx="95250" cy="442269"/>
    <xdr:sp macro="" textlink="">
      <xdr:nvSpPr>
        <xdr:cNvPr id="1117" name="Text Box 15">
          <a:extLst>
            <a:ext uri="{FF2B5EF4-FFF2-40B4-BE49-F238E27FC236}">
              <a16:creationId xmlns:a16="http://schemas.microsoft.com/office/drawing/2014/main" xmlns="" id="{00000000-0008-0000-0200-00005D04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15</xdr:row>
      <xdr:rowOff>3175</xdr:rowOff>
    </xdr:from>
    <xdr:ext cx="95250" cy="213632"/>
    <xdr:sp macro="" textlink="">
      <xdr:nvSpPr>
        <xdr:cNvPr id="1118" name="Text Box 15">
          <a:extLst>
            <a:ext uri="{FF2B5EF4-FFF2-40B4-BE49-F238E27FC236}">
              <a16:creationId xmlns:a16="http://schemas.microsoft.com/office/drawing/2014/main" xmlns="" id="{00000000-0008-0000-0200-00005E04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119" name="Text Box 15">
          <a:extLst>
            <a:ext uri="{FF2B5EF4-FFF2-40B4-BE49-F238E27FC236}">
              <a16:creationId xmlns:a16="http://schemas.microsoft.com/office/drawing/2014/main" xmlns="" id="{00000000-0008-0000-0200-00005F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120" name="Text Box 15">
          <a:extLst>
            <a:ext uri="{FF2B5EF4-FFF2-40B4-BE49-F238E27FC236}">
              <a16:creationId xmlns:a16="http://schemas.microsoft.com/office/drawing/2014/main" xmlns="" id="{00000000-0008-0000-0200-000060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15</xdr:row>
      <xdr:rowOff>3175</xdr:rowOff>
    </xdr:from>
    <xdr:ext cx="95250" cy="442269"/>
    <xdr:sp macro="" textlink="">
      <xdr:nvSpPr>
        <xdr:cNvPr id="1121" name="Text Box 15">
          <a:extLst>
            <a:ext uri="{FF2B5EF4-FFF2-40B4-BE49-F238E27FC236}">
              <a16:creationId xmlns:a16="http://schemas.microsoft.com/office/drawing/2014/main" xmlns="" id="{00000000-0008-0000-0200-00006104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15</xdr:row>
      <xdr:rowOff>3175</xdr:rowOff>
    </xdr:from>
    <xdr:ext cx="95250" cy="213632"/>
    <xdr:sp macro="" textlink="">
      <xdr:nvSpPr>
        <xdr:cNvPr id="1122" name="Text Box 15">
          <a:extLst>
            <a:ext uri="{FF2B5EF4-FFF2-40B4-BE49-F238E27FC236}">
              <a16:creationId xmlns:a16="http://schemas.microsoft.com/office/drawing/2014/main" xmlns="" id="{00000000-0008-0000-0200-00006204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123" name="Text Box 15">
          <a:extLst>
            <a:ext uri="{FF2B5EF4-FFF2-40B4-BE49-F238E27FC236}">
              <a16:creationId xmlns:a16="http://schemas.microsoft.com/office/drawing/2014/main" xmlns="" id="{00000000-0008-0000-0200-000063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124" name="Text Box 15">
          <a:extLst>
            <a:ext uri="{FF2B5EF4-FFF2-40B4-BE49-F238E27FC236}">
              <a16:creationId xmlns:a16="http://schemas.microsoft.com/office/drawing/2014/main" xmlns="" id="{00000000-0008-0000-0200-000064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15</xdr:row>
      <xdr:rowOff>3175</xdr:rowOff>
    </xdr:from>
    <xdr:ext cx="95250" cy="442269"/>
    <xdr:sp macro="" textlink="">
      <xdr:nvSpPr>
        <xdr:cNvPr id="1125" name="Text Box 15">
          <a:extLst>
            <a:ext uri="{FF2B5EF4-FFF2-40B4-BE49-F238E27FC236}">
              <a16:creationId xmlns:a16="http://schemas.microsoft.com/office/drawing/2014/main" xmlns="" id="{00000000-0008-0000-0200-00006504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15</xdr:row>
      <xdr:rowOff>3175</xdr:rowOff>
    </xdr:from>
    <xdr:ext cx="95250" cy="213632"/>
    <xdr:sp macro="" textlink="">
      <xdr:nvSpPr>
        <xdr:cNvPr id="1126" name="Text Box 15">
          <a:extLst>
            <a:ext uri="{FF2B5EF4-FFF2-40B4-BE49-F238E27FC236}">
              <a16:creationId xmlns:a16="http://schemas.microsoft.com/office/drawing/2014/main" xmlns="" id="{00000000-0008-0000-0200-00006604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127" name="Text Box 15">
          <a:extLst>
            <a:ext uri="{FF2B5EF4-FFF2-40B4-BE49-F238E27FC236}">
              <a16:creationId xmlns:a16="http://schemas.microsoft.com/office/drawing/2014/main" xmlns="" id="{00000000-0008-0000-0200-000067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128" name="Text Box 15">
          <a:extLst>
            <a:ext uri="{FF2B5EF4-FFF2-40B4-BE49-F238E27FC236}">
              <a16:creationId xmlns:a16="http://schemas.microsoft.com/office/drawing/2014/main" xmlns="" id="{00000000-0008-0000-0200-000068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15</xdr:row>
      <xdr:rowOff>3175</xdr:rowOff>
    </xdr:from>
    <xdr:ext cx="95250" cy="442269"/>
    <xdr:sp macro="" textlink="">
      <xdr:nvSpPr>
        <xdr:cNvPr id="1129" name="Text Box 15">
          <a:extLst>
            <a:ext uri="{FF2B5EF4-FFF2-40B4-BE49-F238E27FC236}">
              <a16:creationId xmlns:a16="http://schemas.microsoft.com/office/drawing/2014/main" xmlns="" id="{00000000-0008-0000-0200-00006904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15</xdr:row>
      <xdr:rowOff>3175</xdr:rowOff>
    </xdr:from>
    <xdr:ext cx="95250" cy="213632"/>
    <xdr:sp macro="" textlink="">
      <xdr:nvSpPr>
        <xdr:cNvPr id="1130" name="Text Box 15">
          <a:extLst>
            <a:ext uri="{FF2B5EF4-FFF2-40B4-BE49-F238E27FC236}">
              <a16:creationId xmlns:a16="http://schemas.microsoft.com/office/drawing/2014/main" xmlns="" id="{00000000-0008-0000-0200-00006A04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15</xdr:row>
      <xdr:rowOff>504825</xdr:rowOff>
    </xdr:from>
    <xdr:ext cx="95250" cy="442269"/>
    <xdr:sp macro="" textlink="">
      <xdr:nvSpPr>
        <xdr:cNvPr id="1131" name="Text Box 15">
          <a:extLst>
            <a:ext uri="{FF2B5EF4-FFF2-40B4-BE49-F238E27FC236}">
              <a16:creationId xmlns:a16="http://schemas.microsoft.com/office/drawing/2014/main" xmlns="" id="{00000000-0008-0000-0200-00006B04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15</xdr:row>
      <xdr:rowOff>504825</xdr:rowOff>
    </xdr:from>
    <xdr:ext cx="95250" cy="213632"/>
    <xdr:sp macro="" textlink="">
      <xdr:nvSpPr>
        <xdr:cNvPr id="1132" name="Text Box 15">
          <a:extLst>
            <a:ext uri="{FF2B5EF4-FFF2-40B4-BE49-F238E27FC236}">
              <a16:creationId xmlns:a16="http://schemas.microsoft.com/office/drawing/2014/main" xmlns="" id="{00000000-0008-0000-0200-00006C04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133" name="Text Box 15">
          <a:extLst>
            <a:ext uri="{FF2B5EF4-FFF2-40B4-BE49-F238E27FC236}">
              <a16:creationId xmlns:a16="http://schemas.microsoft.com/office/drawing/2014/main" xmlns="" id="{00000000-0008-0000-0200-00006D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134" name="Text Box 15">
          <a:extLst>
            <a:ext uri="{FF2B5EF4-FFF2-40B4-BE49-F238E27FC236}">
              <a16:creationId xmlns:a16="http://schemas.microsoft.com/office/drawing/2014/main" xmlns="" id="{00000000-0008-0000-0200-00006E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135" name="Text Box 15">
          <a:extLst>
            <a:ext uri="{FF2B5EF4-FFF2-40B4-BE49-F238E27FC236}">
              <a16:creationId xmlns:a16="http://schemas.microsoft.com/office/drawing/2014/main" xmlns="" id="{00000000-0008-0000-0200-00006F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136" name="Text Box 15">
          <a:extLst>
            <a:ext uri="{FF2B5EF4-FFF2-40B4-BE49-F238E27FC236}">
              <a16:creationId xmlns:a16="http://schemas.microsoft.com/office/drawing/2014/main" xmlns="" id="{00000000-0008-0000-0200-000070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15</xdr:row>
      <xdr:rowOff>504825</xdr:rowOff>
    </xdr:from>
    <xdr:ext cx="95250" cy="442269"/>
    <xdr:sp macro="" textlink="">
      <xdr:nvSpPr>
        <xdr:cNvPr id="1137" name="Text Box 15">
          <a:extLst>
            <a:ext uri="{FF2B5EF4-FFF2-40B4-BE49-F238E27FC236}">
              <a16:creationId xmlns:a16="http://schemas.microsoft.com/office/drawing/2014/main" xmlns="" id="{00000000-0008-0000-0200-00007104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15</xdr:row>
      <xdr:rowOff>504825</xdr:rowOff>
    </xdr:from>
    <xdr:ext cx="95250" cy="213632"/>
    <xdr:sp macro="" textlink="">
      <xdr:nvSpPr>
        <xdr:cNvPr id="1138" name="Text Box 15">
          <a:extLst>
            <a:ext uri="{FF2B5EF4-FFF2-40B4-BE49-F238E27FC236}">
              <a16:creationId xmlns:a16="http://schemas.microsoft.com/office/drawing/2014/main" xmlns="" id="{00000000-0008-0000-0200-00007204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139" name="Text Box 15">
          <a:extLst>
            <a:ext uri="{FF2B5EF4-FFF2-40B4-BE49-F238E27FC236}">
              <a16:creationId xmlns:a16="http://schemas.microsoft.com/office/drawing/2014/main" xmlns="" id="{00000000-0008-0000-0200-000073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140" name="Text Box 15">
          <a:extLst>
            <a:ext uri="{FF2B5EF4-FFF2-40B4-BE49-F238E27FC236}">
              <a16:creationId xmlns:a16="http://schemas.microsoft.com/office/drawing/2014/main" xmlns="" id="{00000000-0008-0000-0200-000074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15</xdr:row>
      <xdr:rowOff>3175</xdr:rowOff>
    </xdr:from>
    <xdr:ext cx="95250" cy="442269"/>
    <xdr:sp macro="" textlink="">
      <xdr:nvSpPr>
        <xdr:cNvPr id="1141" name="Text Box 15">
          <a:extLst>
            <a:ext uri="{FF2B5EF4-FFF2-40B4-BE49-F238E27FC236}">
              <a16:creationId xmlns:a16="http://schemas.microsoft.com/office/drawing/2014/main" xmlns="" id="{00000000-0008-0000-0200-00007504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15</xdr:row>
      <xdr:rowOff>3175</xdr:rowOff>
    </xdr:from>
    <xdr:ext cx="95250" cy="213632"/>
    <xdr:sp macro="" textlink="">
      <xdr:nvSpPr>
        <xdr:cNvPr id="1142" name="Text Box 15">
          <a:extLst>
            <a:ext uri="{FF2B5EF4-FFF2-40B4-BE49-F238E27FC236}">
              <a16:creationId xmlns:a16="http://schemas.microsoft.com/office/drawing/2014/main" xmlns="" id="{00000000-0008-0000-0200-00007604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15</xdr:row>
      <xdr:rowOff>504825</xdr:rowOff>
    </xdr:from>
    <xdr:ext cx="95250" cy="442269"/>
    <xdr:sp macro="" textlink="">
      <xdr:nvSpPr>
        <xdr:cNvPr id="1143" name="Text Box 15">
          <a:extLst>
            <a:ext uri="{FF2B5EF4-FFF2-40B4-BE49-F238E27FC236}">
              <a16:creationId xmlns:a16="http://schemas.microsoft.com/office/drawing/2014/main" xmlns="" id="{00000000-0008-0000-0200-00007704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15</xdr:row>
      <xdr:rowOff>504825</xdr:rowOff>
    </xdr:from>
    <xdr:ext cx="95250" cy="213632"/>
    <xdr:sp macro="" textlink="">
      <xdr:nvSpPr>
        <xdr:cNvPr id="1144" name="Text Box 15">
          <a:extLst>
            <a:ext uri="{FF2B5EF4-FFF2-40B4-BE49-F238E27FC236}">
              <a16:creationId xmlns:a16="http://schemas.microsoft.com/office/drawing/2014/main" xmlns="" id="{00000000-0008-0000-0200-00007804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145" name="Text Box 15">
          <a:extLst>
            <a:ext uri="{FF2B5EF4-FFF2-40B4-BE49-F238E27FC236}">
              <a16:creationId xmlns:a16="http://schemas.microsoft.com/office/drawing/2014/main" xmlns="" id="{00000000-0008-0000-0200-000079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146" name="Text Box 15">
          <a:extLst>
            <a:ext uri="{FF2B5EF4-FFF2-40B4-BE49-F238E27FC236}">
              <a16:creationId xmlns:a16="http://schemas.microsoft.com/office/drawing/2014/main" xmlns="" id="{00000000-0008-0000-0200-00007A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15</xdr:row>
      <xdr:rowOff>504825</xdr:rowOff>
    </xdr:from>
    <xdr:ext cx="95250" cy="442269"/>
    <xdr:sp macro="" textlink="">
      <xdr:nvSpPr>
        <xdr:cNvPr id="1147" name="Text Box 15">
          <a:extLst>
            <a:ext uri="{FF2B5EF4-FFF2-40B4-BE49-F238E27FC236}">
              <a16:creationId xmlns:a16="http://schemas.microsoft.com/office/drawing/2014/main" xmlns="" id="{00000000-0008-0000-0200-00007B04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15</xdr:row>
      <xdr:rowOff>504825</xdr:rowOff>
    </xdr:from>
    <xdr:ext cx="95250" cy="213632"/>
    <xdr:sp macro="" textlink="">
      <xdr:nvSpPr>
        <xdr:cNvPr id="1148" name="Text Box 15">
          <a:extLst>
            <a:ext uri="{FF2B5EF4-FFF2-40B4-BE49-F238E27FC236}">
              <a16:creationId xmlns:a16="http://schemas.microsoft.com/office/drawing/2014/main" xmlns="" id="{00000000-0008-0000-0200-00007C04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149" name="Text Box 15">
          <a:extLst>
            <a:ext uri="{FF2B5EF4-FFF2-40B4-BE49-F238E27FC236}">
              <a16:creationId xmlns:a16="http://schemas.microsoft.com/office/drawing/2014/main" xmlns="" id="{00000000-0008-0000-0200-00007D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150" name="Text Box 15">
          <a:extLst>
            <a:ext uri="{FF2B5EF4-FFF2-40B4-BE49-F238E27FC236}">
              <a16:creationId xmlns:a16="http://schemas.microsoft.com/office/drawing/2014/main" xmlns="" id="{00000000-0008-0000-0200-00007E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15</xdr:row>
      <xdr:rowOff>504825</xdr:rowOff>
    </xdr:from>
    <xdr:ext cx="95250" cy="442269"/>
    <xdr:sp macro="" textlink="">
      <xdr:nvSpPr>
        <xdr:cNvPr id="1151" name="Text Box 15">
          <a:extLst>
            <a:ext uri="{FF2B5EF4-FFF2-40B4-BE49-F238E27FC236}">
              <a16:creationId xmlns:a16="http://schemas.microsoft.com/office/drawing/2014/main" xmlns="" id="{00000000-0008-0000-0200-00007F04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15</xdr:row>
      <xdr:rowOff>504825</xdr:rowOff>
    </xdr:from>
    <xdr:ext cx="95250" cy="213632"/>
    <xdr:sp macro="" textlink="">
      <xdr:nvSpPr>
        <xdr:cNvPr id="1152" name="Text Box 15">
          <a:extLst>
            <a:ext uri="{FF2B5EF4-FFF2-40B4-BE49-F238E27FC236}">
              <a16:creationId xmlns:a16="http://schemas.microsoft.com/office/drawing/2014/main" xmlns="" id="{00000000-0008-0000-0200-00008004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153" name="Text Box 15">
          <a:extLst>
            <a:ext uri="{FF2B5EF4-FFF2-40B4-BE49-F238E27FC236}">
              <a16:creationId xmlns:a16="http://schemas.microsoft.com/office/drawing/2014/main" xmlns="" id="{00000000-0008-0000-0200-000081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154" name="Text Box 15">
          <a:extLst>
            <a:ext uri="{FF2B5EF4-FFF2-40B4-BE49-F238E27FC236}">
              <a16:creationId xmlns:a16="http://schemas.microsoft.com/office/drawing/2014/main" xmlns="" id="{00000000-0008-0000-0200-000082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15</xdr:row>
      <xdr:rowOff>504825</xdr:rowOff>
    </xdr:from>
    <xdr:ext cx="95250" cy="442269"/>
    <xdr:sp macro="" textlink="">
      <xdr:nvSpPr>
        <xdr:cNvPr id="1155" name="Text Box 15">
          <a:extLst>
            <a:ext uri="{FF2B5EF4-FFF2-40B4-BE49-F238E27FC236}">
              <a16:creationId xmlns:a16="http://schemas.microsoft.com/office/drawing/2014/main" xmlns="" id="{00000000-0008-0000-0200-00008304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1058</xdr:colOff>
      <xdr:row>15</xdr:row>
      <xdr:rowOff>504825</xdr:rowOff>
    </xdr:from>
    <xdr:ext cx="95250" cy="213632"/>
    <xdr:sp macro="" textlink="">
      <xdr:nvSpPr>
        <xdr:cNvPr id="1156" name="Text Box 15">
          <a:extLst>
            <a:ext uri="{FF2B5EF4-FFF2-40B4-BE49-F238E27FC236}">
              <a16:creationId xmlns:a16="http://schemas.microsoft.com/office/drawing/2014/main" xmlns="" id="{00000000-0008-0000-0200-00008404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157" name="Text Box 15">
          <a:extLst>
            <a:ext uri="{FF2B5EF4-FFF2-40B4-BE49-F238E27FC236}">
              <a16:creationId xmlns:a16="http://schemas.microsoft.com/office/drawing/2014/main" xmlns="" id="{00000000-0008-0000-0200-000085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158" name="Text Box 15">
          <a:extLst>
            <a:ext uri="{FF2B5EF4-FFF2-40B4-BE49-F238E27FC236}">
              <a16:creationId xmlns:a16="http://schemas.microsoft.com/office/drawing/2014/main" xmlns="" id="{00000000-0008-0000-0200-000086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159" name="Text Box 15">
          <a:extLst>
            <a:ext uri="{FF2B5EF4-FFF2-40B4-BE49-F238E27FC236}">
              <a16:creationId xmlns:a16="http://schemas.microsoft.com/office/drawing/2014/main" xmlns="" id="{00000000-0008-0000-0200-000087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160" name="Text Box 15">
          <a:extLst>
            <a:ext uri="{FF2B5EF4-FFF2-40B4-BE49-F238E27FC236}">
              <a16:creationId xmlns:a16="http://schemas.microsoft.com/office/drawing/2014/main" xmlns="" id="{00000000-0008-0000-0200-000088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161" name="Text Box 15">
          <a:extLst>
            <a:ext uri="{FF2B5EF4-FFF2-40B4-BE49-F238E27FC236}">
              <a16:creationId xmlns:a16="http://schemas.microsoft.com/office/drawing/2014/main" xmlns="" id="{00000000-0008-0000-0200-000089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162" name="Text Box 15">
          <a:extLst>
            <a:ext uri="{FF2B5EF4-FFF2-40B4-BE49-F238E27FC236}">
              <a16:creationId xmlns:a16="http://schemas.microsoft.com/office/drawing/2014/main" xmlns="" id="{00000000-0008-0000-0200-00008A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163" name="Text Box 15">
          <a:extLst>
            <a:ext uri="{FF2B5EF4-FFF2-40B4-BE49-F238E27FC236}">
              <a16:creationId xmlns:a16="http://schemas.microsoft.com/office/drawing/2014/main" xmlns="" id="{00000000-0008-0000-0200-00008B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164" name="Text Box 15">
          <a:extLst>
            <a:ext uri="{FF2B5EF4-FFF2-40B4-BE49-F238E27FC236}">
              <a16:creationId xmlns:a16="http://schemas.microsoft.com/office/drawing/2014/main" xmlns="" id="{00000000-0008-0000-0200-00008C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165" name="Text Box 15">
          <a:extLst>
            <a:ext uri="{FF2B5EF4-FFF2-40B4-BE49-F238E27FC236}">
              <a16:creationId xmlns:a16="http://schemas.microsoft.com/office/drawing/2014/main" xmlns="" id="{00000000-0008-0000-0200-00008D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166" name="Text Box 15">
          <a:extLst>
            <a:ext uri="{FF2B5EF4-FFF2-40B4-BE49-F238E27FC236}">
              <a16:creationId xmlns:a16="http://schemas.microsoft.com/office/drawing/2014/main" xmlns="" id="{00000000-0008-0000-0200-00008E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167" name="Text Box 15">
          <a:extLst>
            <a:ext uri="{FF2B5EF4-FFF2-40B4-BE49-F238E27FC236}">
              <a16:creationId xmlns:a16="http://schemas.microsoft.com/office/drawing/2014/main" xmlns="" id="{00000000-0008-0000-0200-00008F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168" name="Text Box 15">
          <a:extLst>
            <a:ext uri="{FF2B5EF4-FFF2-40B4-BE49-F238E27FC236}">
              <a16:creationId xmlns:a16="http://schemas.microsoft.com/office/drawing/2014/main" xmlns="" id="{00000000-0008-0000-0200-000090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169" name="Text Box 15">
          <a:extLst>
            <a:ext uri="{FF2B5EF4-FFF2-40B4-BE49-F238E27FC236}">
              <a16:creationId xmlns:a16="http://schemas.microsoft.com/office/drawing/2014/main" xmlns="" id="{00000000-0008-0000-0200-000091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170" name="Text Box 15">
          <a:extLst>
            <a:ext uri="{FF2B5EF4-FFF2-40B4-BE49-F238E27FC236}">
              <a16:creationId xmlns:a16="http://schemas.microsoft.com/office/drawing/2014/main" xmlns="" id="{00000000-0008-0000-0200-000092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171" name="Text Box 15">
          <a:extLst>
            <a:ext uri="{FF2B5EF4-FFF2-40B4-BE49-F238E27FC236}">
              <a16:creationId xmlns:a16="http://schemas.microsoft.com/office/drawing/2014/main" xmlns="" id="{00000000-0008-0000-0200-000093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172" name="Text Box 15">
          <a:extLst>
            <a:ext uri="{FF2B5EF4-FFF2-40B4-BE49-F238E27FC236}">
              <a16:creationId xmlns:a16="http://schemas.microsoft.com/office/drawing/2014/main" xmlns="" id="{00000000-0008-0000-0200-000094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173" name="Text Box 15">
          <a:extLst>
            <a:ext uri="{FF2B5EF4-FFF2-40B4-BE49-F238E27FC236}">
              <a16:creationId xmlns:a16="http://schemas.microsoft.com/office/drawing/2014/main" xmlns="" id="{00000000-0008-0000-0200-000095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174" name="Text Box 15">
          <a:extLst>
            <a:ext uri="{FF2B5EF4-FFF2-40B4-BE49-F238E27FC236}">
              <a16:creationId xmlns:a16="http://schemas.microsoft.com/office/drawing/2014/main" xmlns="" id="{00000000-0008-0000-0200-000096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175" name="Text Box 15">
          <a:extLst>
            <a:ext uri="{FF2B5EF4-FFF2-40B4-BE49-F238E27FC236}">
              <a16:creationId xmlns:a16="http://schemas.microsoft.com/office/drawing/2014/main" xmlns="" id="{00000000-0008-0000-0200-000097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176" name="Text Box 15">
          <a:extLst>
            <a:ext uri="{FF2B5EF4-FFF2-40B4-BE49-F238E27FC236}">
              <a16:creationId xmlns:a16="http://schemas.microsoft.com/office/drawing/2014/main" xmlns="" id="{00000000-0008-0000-0200-000098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177" name="Text Box 15">
          <a:extLst>
            <a:ext uri="{FF2B5EF4-FFF2-40B4-BE49-F238E27FC236}">
              <a16:creationId xmlns:a16="http://schemas.microsoft.com/office/drawing/2014/main" xmlns="" id="{00000000-0008-0000-0200-000099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178" name="Text Box 15">
          <a:extLst>
            <a:ext uri="{FF2B5EF4-FFF2-40B4-BE49-F238E27FC236}">
              <a16:creationId xmlns:a16="http://schemas.microsoft.com/office/drawing/2014/main" xmlns="" id="{00000000-0008-0000-0200-00009A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179" name="Text Box 15">
          <a:extLst>
            <a:ext uri="{FF2B5EF4-FFF2-40B4-BE49-F238E27FC236}">
              <a16:creationId xmlns:a16="http://schemas.microsoft.com/office/drawing/2014/main" xmlns="" id="{00000000-0008-0000-0200-00009B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180" name="Text Box 15">
          <a:extLst>
            <a:ext uri="{FF2B5EF4-FFF2-40B4-BE49-F238E27FC236}">
              <a16:creationId xmlns:a16="http://schemas.microsoft.com/office/drawing/2014/main" xmlns="" id="{00000000-0008-0000-0200-00009C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181" name="Text Box 15">
          <a:extLst>
            <a:ext uri="{FF2B5EF4-FFF2-40B4-BE49-F238E27FC236}">
              <a16:creationId xmlns:a16="http://schemas.microsoft.com/office/drawing/2014/main" xmlns="" id="{00000000-0008-0000-0200-00009D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182" name="Text Box 15">
          <a:extLst>
            <a:ext uri="{FF2B5EF4-FFF2-40B4-BE49-F238E27FC236}">
              <a16:creationId xmlns:a16="http://schemas.microsoft.com/office/drawing/2014/main" xmlns="" id="{00000000-0008-0000-0200-00009E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183" name="Text Box 15">
          <a:extLst>
            <a:ext uri="{FF2B5EF4-FFF2-40B4-BE49-F238E27FC236}">
              <a16:creationId xmlns:a16="http://schemas.microsoft.com/office/drawing/2014/main" xmlns="" id="{00000000-0008-0000-0200-00009F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184" name="Text Box 15">
          <a:extLst>
            <a:ext uri="{FF2B5EF4-FFF2-40B4-BE49-F238E27FC236}">
              <a16:creationId xmlns:a16="http://schemas.microsoft.com/office/drawing/2014/main" xmlns="" id="{00000000-0008-0000-0200-0000A0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185" name="Text Box 15">
          <a:extLst>
            <a:ext uri="{FF2B5EF4-FFF2-40B4-BE49-F238E27FC236}">
              <a16:creationId xmlns:a16="http://schemas.microsoft.com/office/drawing/2014/main" xmlns="" id="{00000000-0008-0000-0200-0000A1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186" name="Text Box 15">
          <a:extLst>
            <a:ext uri="{FF2B5EF4-FFF2-40B4-BE49-F238E27FC236}">
              <a16:creationId xmlns:a16="http://schemas.microsoft.com/office/drawing/2014/main" xmlns="" id="{00000000-0008-0000-0200-0000A2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187" name="Text Box 15">
          <a:extLst>
            <a:ext uri="{FF2B5EF4-FFF2-40B4-BE49-F238E27FC236}">
              <a16:creationId xmlns:a16="http://schemas.microsoft.com/office/drawing/2014/main" xmlns="" id="{00000000-0008-0000-0200-0000A3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188" name="Text Box 15">
          <a:extLst>
            <a:ext uri="{FF2B5EF4-FFF2-40B4-BE49-F238E27FC236}">
              <a16:creationId xmlns:a16="http://schemas.microsoft.com/office/drawing/2014/main" xmlns="" id="{00000000-0008-0000-0200-0000A4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189" name="Text Box 15">
          <a:extLst>
            <a:ext uri="{FF2B5EF4-FFF2-40B4-BE49-F238E27FC236}">
              <a16:creationId xmlns:a16="http://schemas.microsoft.com/office/drawing/2014/main" xmlns="" id="{00000000-0008-0000-0200-0000A5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190" name="Text Box 15">
          <a:extLst>
            <a:ext uri="{FF2B5EF4-FFF2-40B4-BE49-F238E27FC236}">
              <a16:creationId xmlns:a16="http://schemas.microsoft.com/office/drawing/2014/main" xmlns="" id="{00000000-0008-0000-0200-0000A6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191" name="Text Box 15">
          <a:extLst>
            <a:ext uri="{FF2B5EF4-FFF2-40B4-BE49-F238E27FC236}">
              <a16:creationId xmlns:a16="http://schemas.microsoft.com/office/drawing/2014/main" xmlns="" id="{00000000-0008-0000-0200-0000A7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192" name="Text Box 15">
          <a:extLst>
            <a:ext uri="{FF2B5EF4-FFF2-40B4-BE49-F238E27FC236}">
              <a16:creationId xmlns:a16="http://schemas.microsoft.com/office/drawing/2014/main" xmlns="" id="{00000000-0008-0000-0200-0000A8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193" name="Text Box 15">
          <a:extLst>
            <a:ext uri="{FF2B5EF4-FFF2-40B4-BE49-F238E27FC236}">
              <a16:creationId xmlns:a16="http://schemas.microsoft.com/office/drawing/2014/main" xmlns="" id="{00000000-0008-0000-0200-0000A9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194" name="Text Box 15">
          <a:extLst>
            <a:ext uri="{FF2B5EF4-FFF2-40B4-BE49-F238E27FC236}">
              <a16:creationId xmlns:a16="http://schemas.microsoft.com/office/drawing/2014/main" xmlns="" id="{00000000-0008-0000-0200-0000AA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195" name="Text Box 15">
          <a:extLst>
            <a:ext uri="{FF2B5EF4-FFF2-40B4-BE49-F238E27FC236}">
              <a16:creationId xmlns:a16="http://schemas.microsoft.com/office/drawing/2014/main" xmlns="" id="{00000000-0008-0000-0200-0000AB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196" name="Text Box 15">
          <a:extLst>
            <a:ext uri="{FF2B5EF4-FFF2-40B4-BE49-F238E27FC236}">
              <a16:creationId xmlns:a16="http://schemas.microsoft.com/office/drawing/2014/main" xmlns="" id="{00000000-0008-0000-0200-0000AC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197" name="Text Box 15">
          <a:extLst>
            <a:ext uri="{FF2B5EF4-FFF2-40B4-BE49-F238E27FC236}">
              <a16:creationId xmlns:a16="http://schemas.microsoft.com/office/drawing/2014/main" xmlns="" id="{00000000-0008-0000-0200-0000AD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198" name="Text Box 15">
          <a:extLst>
            <a:ext uri="{FF2B5EF4-FFF2-40B4-BE49-F238E27FC236}">
              <a16:creationId xmlns:a16="http://schemas.microsoft.com/office/drawing/2014/main" xmlns="" id="{00000000-0008-0000-0200-0000AE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199" name="Text Box 15">
          <a:extLst>
            <a:ext uri="{FF2B5EF4-FFF2-40B4-BE49-F238E27FC236}">
              <a16:creationId xmlns:a16="http://schemas.microsoft.com/office/drawing/2014/main" xmlns="" id="{00000000-0008-0000-0200-0000AF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200" name="Text Box 15">
          <a:extLst>
            <a:ext uri="{FF2B5EF4-FFF2-40B4-BE49-F238E27FC236}">
              <a16:creationId xmlns:a16="http://schemas.microsoft.com/office/drawing/2014/main" xmlns="" id="{00000000-0008-0000-0200-0000B0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201" name="Text Box 15">
          <a:extLst>
            <a:ext uri="{FF2B5EF4-FFF2-40B4-BE49-F238E27FC236}">
              <a16:creationId xmlns:a16="http://schemas.microsoft.com/office/drawing/2014/main" xmlns="" id="{00000000-0008-0000-0200-0000B1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202" name="Text Box 15">
          <a:extLst>
            <a:ext uri="{FF2B5EF4-FFF2-40B4-BE49-F238E27FC236}">
              <a16:creationId xmlns:a16="http://schemas.microsoft.com/office/drawing/2014/main" xmlns="" id="{00000000-0008-0000-0200-0000B2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203" name="Text Box 15">
          <a:extLst>
            <a:ext uri="{FF2B5EF4-FFF2-40B4-BE49-F238E27FC236}">
              <a16:creationId xmlns:a16="http://schemas.microsoft.com/office/drawing/2014/main" xmlns="" id="{00000000-0008-0000-0200-0000B3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204" name="Text Box 15">
          <a:extLst>
            <a:ext uri="{FF2B5EF4-FFF2-40B4-BE49-F238E27FC236}">
              <a16:creationId xmlns:a16="http://schemas.microsoft.com/office/drawing/2014/main" xmlns="" id="{00000000-0008-0000-0200-0000B4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205" name="Text Box 15">
          <a:extLst>
            <a:ext uri="{FF2B5EF4-FFF2-40B4-BE49-F238E27FC236}">
              <a16:creationId xmlns:a16="http://schemas.microsoft.com/office/drawing/2014/main" xmlns="" id="{00000000-0008-0000-0200-0000B5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206" name="Text Box 15">
          <a:extLst>
            <a:ext uri="{FF2B5EF4-FFF2-40B4-BE49-F238E27FC236}">
              <a16:creationId xmlns:a16="http://schemas.microsoft.com/office/drawing/2014/main" xmlns="" id="{00000000-0008-0000-0200-0000B6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207" name="Text Box 15">
          <a:extLst>
            <a:ext uri="{FF2B5EF4-FFF2-40B4-BE49-F238E27FC236}">
              <a16:creationId xmlns:a16="http://schemas.microsoft.com/office/drawing/2014/main" xmlns="" id="{00000000-0008-0000-0200-0000B7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208" name="Text Box 15">
          <a:extLst>
            <a:ext uri="{FF2B5EF4-FFF2-40B4-BE49-F238E27FC236}">
              <a16:creationId xmlns:a16="http://schemas.microsoft.com/office/drawing/2014/main" xmlns="" id="{00000000-0008-0000-0200-0000B8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209" name="Text Box 15">
          <a:extLst>
            <a:ext uri="{FF2B5EF4-FFF2-40B4-BE49-F238E27FC236}">
              <a16:creationId xmlns:a16="http://schemas.microsoft.com/office/drawing/2014/main" xmlns="" id="{00000000-0008-0000-0200-0000B9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210" name="Text Box 15">
          <a:extLst>
            <a:ext uri="{FF2B5EF4-FFF2-40B4-BE49-F238E27FC236}">
              <a16:creationId xmlns:a16="http://schemas.microsoft.com/office/drawing/2014/main" xmlns="" id="{00000000-0008-0000-0200-0000BA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211" name="Text Box 15">
          <a:extLst>
            <a:ext uri="{FF2B5EF4-FFF2-40B4-BE49-F238E27FC236}">
              <a16:creationId xmlns:a16="http://schemas.microsoft.com/office/drawing/2014/main" xmlns="" id="{00000000-0008-0000-0200-0000BB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212" name="Text Box 15">
          <a:extLst>
            <a:ext uri="{FF2B5EF4-FFF2-40B4-BE49-F238E27FC236}">
              <a16:creationId xmlns:a16="http://schemas.microsoft.com/office/drawing/2014/main" xmlns="" id="{00000000-0008-0000-0200-0000BC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213" name="Text Box 15">
          <a:extLst>
            <a:ext uri="{FF2B5EF4-FFF2-40B4-BE49-F238E27FC236}">
              <a16:creationId xmlns:a16="http://schemas.microsoft.com/office/drawing/2014/main" xmlns="" id="{00000000-0008-0000-0200-0000BD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214" name="Text Box 15">
          <a:extLst>
            <a:ext uri="{FF2B5EF4-FFF2-40B4-BE49-F238E27FC236}">
              <a16:creationId xmlns:a16="http://schemas.microsoft.com/office/drawing/2014/main" xmlns="" id="{00000000-0008-0000-0200-0000BE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215" name="Text Box 15">
          <a:extLst>
            <a:ext uri="{FF2B5EF4-FFF2-40B4-BE49-F238E27FC236}">
              <a16:creationId xmlns:a16="http://schemas.microsoft.com/office/drawing/2014/main" xmlns="" id="{00000000-0008-0000-0200-0000BF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216" name="Text Box 15">
          <a:extLst>
            <a:ext uri="{FF2B5EF4-FFF2-40B4-BE49-F238E27FC236}">
              <a16:creationId xmlns:a16="http://schemas.microsoft.com/office/drawing/2014/main" xmlns="" id="{00000000-0008-0000-0200-0000C0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217" name="Text Box 15">
          <a:extLst>
            <a:ext uri="{FF2B5EF4-FFF2-40B4-BE49-F238E27FC236}">
              <a16:creationId xmlns:a16="http://schemas.microsoft.com/office/drawing/2014/main" xmlns="" id="{00000000-0008-0000-0200-0000C1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218" name="Text Box 15">
          <a:extLst>
            <a:ext uri="{FF2B5EF4-FFF2-40B4-BE49-F238E27FC236}">
              <a16:creationId xmlns:a16="http://schemas.microsoft.com/office/drawing/2014/main" xmlns="" id="{00000000-0008-0000-0200-0000C2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219" name="Text Box 15">
          <a:extLst>
            <a:ext uri="{FF2B5EF4-FFF2-40B4-BE49-F238E27FC236}">
              <a16:creationId xmlns:a16="http://schemas.microsoft.com/office/drawing/2014/main" xmlns="" id="{00000000-0008-0000-0200-0000C3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220" name="Text Box 15">
          <a:extLst>
            <a:ext uri="{FF2B5EF4-FFF2-40B4-BE49-F238E27FC236}">
              <a16:creationId xmlns:a16="http://schemas.microsoft.com/office/drawing/2014/main" xmlns="" id="{00000000-0008-0000-0200-0000C4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221" name="Text Box 15">
          <a:extLst>
            <a:ext uri="{FF2B5EF4-FFF2-40B4-BE49-F238E27FC236}">
              <a16:creationId xmlns:a16="http://schemas.microsoft.com/office/drawing/2014/main" xmlns="" id="{00000000-0008-0000-0200-0000C5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222" name="Text Box 15">
          <a:extLst>
            <a:ext uri="{FF2B5EF4-FFF2-40B4-BE49-F238E27FC236}">
              <a16:creationId xmlns:a16="http://schemas.microsoft.com/office/drawing/2014/main" xmlns="" id="{00000000-0008-0000-0200-0000C6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223" name="Text Box 15">
          <a:extLst>
            <a:ext uri="{FF2B5EF4-FFF2-40B4-BE49-F238E27FC236}">
              <a16:creationId xmlns:a16="http://schemas.microsoft.com/office/drawing/2014/main" xmlns="" id="{00000000-0008-0000-0200-0000C7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224" name="Text Box 15">
          <a:extLst>
            <a:ext uri="{FF2B5EF4-FFF2-40B4-BE49-F238E27FC236}">
              <a16:creationId xmlns:a16="http://schemas.microsoft.com/office/drawing/2014/main" xmlns="" id="{00000000-0008-0000-0200-0000C8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225" name="Text Box 15">
          <a:extLst>
            <a:ext uri="{FF2B5EF4-FFF2-40B4-BE49-F238E27FC236}">
              <a16:creationId xmlns:a16="http://schemas.microsoft.com/office/drawing/2014/main" xmlns="" id="{00000000-0008-0000-0200-0000C9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226" name="Text Box 15">
          <a:extLst>
            <a:ext uri="{FF2B5EF4-FFF2-40B4-BE49-F238E27FC236}">
              <a16:creationId xmlns:a16="http://schemas.microsoft.com/office/drawing/2014/main" xmlns="" id="{00000000-0008-0000-0200-0000CA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227" name="Text Box 15">
          <a:extLst>
            <a:ext uri="{FF2B5EF4-FFF2-40B4-BE49-F238E27FC236}">
              <a16:creationId xmlns:a16="http://schemas.microsoft.com/office/drawing/2014/main" xmlns="" id="{00000000-0008-0000-0200-0000CB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228" name="Text Box 15">
          <a:extLst>
            <a:ext uri="{FF2B5EF4-FFF2-40B4-BE49-F238E27FC236}">
              <a16:creationId xmlns:a16="http://schemas.microsoft.com/office/drawing/2014/main" xmlns="" id="{00000000-0008-0000-0200-0000CC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229" name="Text Box 15">
          <a:extLst>
            <a:ext uri="{FF2B5EF4-FFF2-40B4-BE49-F238E27FC236}">
              <a16:creationId xmlns:a16="http://schemas.microsoft.com/office/drawing/2014/main" xmlns="" id="{00000000-0008-0000-0200-0000CD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230" name="Text Box 15">
          <a:extLst>
            <a:ext uri="{FF2B5EF4-FFF2-40B4-BE49-F238E27FC236}">
              <a16:creationId xmlns:a16="http://schemas.microsoft.com/office/drawing/2014/main" xmlns="" id="{00000000-0008-0000-0200-0000CE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231" name="Text Box 15">
          <a:extLst>
            <a:ext uri="{FF2B5EF4-FFF2-40B4-BE49-F238E27FC236}">
              <a16:creationId xmlns:a16="http://schemas.microsoft.com/office/drawing/2014/main" xmlns="" id="{00000000-0008-0000-0200-0000CF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232" name="Text Box 15">
          <a:extLst>
            <a:ext uri="{FF2B5EF4-FFF2-40B4-BE49-F238E27FC236}">
              <a16:creationId xmlns:a16="http://schemas.microsoft.com/office/drawing/2014/main" xmlns="" id="{00000000-0008-0000-0200-0000D0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233" name="Text Box 15">
          <a:extLst>
            <a:ext uri="{FF2B5EF4-FFF2-40B4-BE49-F238E27FC236}">
              <a16:creationId xmlns:a16="http://schemas.microsoft.com/office/drawing/2014/main" xmlns="" id="{00000000-0008-0000-0200-0000D1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234" name="Text Box 15">
          <a:extLst>
            <a:ext uri="{FF2B5EF4-FFF2-40B4-BE49-F238E27FC236}">
              <a16:creationId xmlns:a16="http://schemas.microsoft.com/office/drawing/2014/main" xmlns="" id="{00000000-0008-0000-0200-0000D2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235" name="Text Box 15">
          <a:extLst>
            <a:ext uri="{FF2B5EF4-FFF2-40B4-BE49-F238E27FC236}">
              <a16:creationId xmlns:a16="http://schemas.microsoft.com/office/drawing/2014/main" xmlns="" id="{00000000-0008-0000-0200-0000D3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236" name="Text Box 15">
          <a:extLst>
            <a:ext uri="{FF2B5EF4-FFF2-40B4-BE49-F238E27FC236}">
              <a16:creationId xmlns:a16="http://schemas.microsoft.com/office/drawing/2014/main" xmlns="" id="{00000000-0008-0000-0200-0000D4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237" name="Text Box 15">
          <a:extLst>
            <a:ext uri="{FF2B5EF4-FFF2-40B4-BE49-F238E27FC236}">
              <a16:creationId xmlns:a16="http://schemas.microsoft.com/office/drawing/2014/main" xmlns="" id="{00000000-0008-0000-0200-0000D5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238" name="Text Box 15">
          <a:extLst>
            <a:ext uri="{FF2B5EF4-FFF2-40B4-BE49-F238E27FC236}">
              <a16:creationId xmlns:a16="http://schemas.microsoft.com/office/drawing/2014/main" xmlns="" id="{00000000-0008-0000-0200-0000D6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239" name="Text Box 15">
          <a:extLst>
            <a:ext uri="{FF2B5EF4-FFF2-40B4-BE49-F238E27FC236}">
              <a16:creationId xmlns:a16="http://schemas.microsoft.com/office/drawing/2014/main" xmlns="" id="{00000000-0008-0000-0200-0000D7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240" name="Text Box 15">
          <a:extLst>
            <a:ext uri="{FF2B5EF4-FFF2-40B4-BE49-F238E27FC236}">
              <a16:creationId xmlns:a16="http://schemas.microsoft.com/office/drawing/2014/main" xmlns="" id="{00000000-0008-0000-0200-0000D8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241" name="Text Box 15">
          <a:extLst>
            <a:ext uri="{FF2B5EF4-FFF2-40B4-BE49-F238E27FC236}">
              <a16:creationId xmlns:a16="http://schemas.microsoft.com/office/drawing/2014/main" xmlns="" id="{00000000-0008-0000-0200-0000D9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242" name="Text Box 15">
          <a:extLst>
            <a:ext uri="{FF2B5EF4-FFF2-40B4-BE49-F238E27FC236}">
              <a16:creationId xmlns:a16="http://schemas.microsoft.com/office/drawing/2014/main" xmlns="" id="{00000000-0008-0000-0200-0000DA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243" name="Text Box 15">
          <a:extLst>
            <a:ext uri="{FF2B5EF4-FFF2-40B4-BE49-F238E27FC236}">
              <a16:creationId xmlns:a16="http://schemas.microsoft.com/office/drawing/2014/main" xmlns="" id="{00000000-0008-0000-0200-0000DB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244" name="Text Box 15">
          <a:extLst>
            <a:ext uri="{FF2B5EF4-FFF2-40B4-BE49-F238E27FC236}">
              <a16:creationId xmlns:a16="http://schemas.microsoft.com/office/drawing/2014/main" xmlns="" id="{00000000-0008-0000-0200-0000DC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245" name="Text Box 15">
          <a:extLst>
            <a:ext uri="{FF2B5EF4-FFF2-40B4-BE49-F238E27FC236}">
              <a16:creationId xmlns:a16="http://schemas.microsoft.com/office/drawing/2014/main" xmlns="" id="{00000000-0008-0000-0200-0000DD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246" name="Text Box 15">
          <a:extLst>
            <a:ext uri="{FF2B5EF4-FFF2-40B4-BE49-F238E27FC236}">
              <a16:creationId xmlns:a16="http://schemas.microsoft.com/office/drawing/2014/main" xmlns="" id="{00000000-0008-0000-0200-0000DE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247" name="Text Box 15">
          <a:extLst>
            <a:ext uri="{FF2B5EF4-FFF2-40B4-BE49-F238E27FC236}">
              <a16:creationId xmlns:a16="http://schemas.microsoft.com/office/drawing/2014/main" xmlns="" id="{00000000-0008-0000-0200-0000DF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248" name="Text Box 15">
          <a:extLst>
            <a:ext uri="{FF2B5EF4-FFF2-40B4-BE49-F238E27FC236}">
              <a16:creationId xmlns:a16="http://schemas.microsoft.com/office/drawing/2014/main" xmlns="" id="{00000000-0008-0000-0200-0000E0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249" name="Text Box 15">
          <a:extLst>
            <a:ext uri="{FF2B5EF4-FFF2-40B4-BE49-F238E27FC236}">
              <a16:creationId xmlns:a16="http://schemas.microsoft.com/office/drawing/2014/main" xmlns="" id="{00000000-0008-0000-0200-0000E1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250" name="Text Box 15">
          <a:extLst>
            <a:ext uri="{FF2B5EF4-FFF2-40B4-BE49-F238E27FC236}">
              <a16:creationId xmlns:a16="http://schemas.microsoft.com/office/drawing/2014/main" xmlns="" id="{00000000-0008-0000-0200-0000E2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251" name="Text Box 15">
          <a:extLst>
            <a:ext uri="{FF2B5EF4-FFF2-40B4-BE49-F238E27FC236}">
              <a16:creationId xmlns:a16="http://schemas.microsoft.com/office/drawing/2014/main" xmlns="" id="{00000000-0008-0000-0200-0000E3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252" name="Text Box 15">
          <a:extLst>
            <a:ext uri="{FF2B5EF4-FFF2-40B4-BE49-F238E27FC236}">
              <a16:creationId xmlns:a16="http://schemas.microsoft.com/office/drawing/2014/main" xmlns="" id="{00000000-0008-0000-0200-0000E4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253" name="Text Box 15">
          <a:extLst>
            <a:ext uri="{FF2B5EF4-FFF2-40B4-BE49-F238E27FC236}">
              <a16:creationId xmlns:a16="http://schemas.microsoft.com/office/drawing/2014/main" xmlns="" id="{00000000-0008-0000-0200-0000E5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254" name="Text Box 15">
          <a:extLst>
            <a:ext uri="{FF2B5EF4-FFF2-40B4-BE49-F238E27FC236}">
              <a16:creationId xmlns:a16="http://schemas.microsoft.com/office/drawing/2014/main" xmlns="" id="{00000000-0008-0000-0200-0000E6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255" name="Text Box 15">
          <a:extLst>
            <a:ext uri="{FF2B5EF4-FFF2-40B4-BE49-F238E27FC236}">
              <a16:creationId xmlns:a16="http://schemas.microsoft.com/office/drawing/2014/main" xmlns="" id="{00000000-0008-0000-0200-0000E7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256" name="Text Box 15">
          <a:extLst>
            <a:ext uri="{FF2B5EF4-FFF2-40B4-BE49-F238E27FC236}">
              <a16:creationId xmlns:a16="http://schemas.microsoft.com/office/drawing/2014/main" xmlns="" id="{00000000-0008-0000-0200-0000E8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257" name="Text Box 15">
          <a:extLst>
            <a:ext uri="{FF2B5EF4-FFF2-40B4-BE49-F238E27FC236}">
              <a16:creationId xmlns:a16="http://schemas.microsoft.com/office/drawing/2014/main" xmlns="" id="{00000000-0008-0000-0200-0000E9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258" name="Text Box 15">
          <a:extLst>
            <a:ext uri="{FF2B5EF4-FFF2-40B4-BE49-F238E27FC236}">
              <a16:creationId xmlns:a16="http://schemas.microsoft.com/office/drawing/2014/main" xmlns="" id="{00000000-0008-0000-0200-0000EA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259" name="Text Box 15">
          <a:extLst>
            <a:ext uri="{FF2B5EF4-FFF2-40B4-BE49-F238E27FC236}">
              <a16:creationId xmlns:a16="http://schemas.microsoft.com/office/drawing/2014/main" xmlns="" id="{00000000-0008-0000-0200-0000EB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260" name="Text Box 15">
          <a:extLst>
            <a:ext uri="{FF2B5EF4-FFF2-40B4-BE49-F238E27FC236}">
              <a16:creationId xmlns:a16="http://schemas.microsoft.com/office/drawing/2014/main" xmlns="" id="{00000000-0008-0000-0200-0000EC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261" name="Text Box 15">
          <a:extLst>
            <a:ext uri="{FF2B5EF4-FFF2-40B4-BE49-F238E27FC236}">
              <a16:creationId xmlns:a16="http://schemas.microsoft.com/office/drawing/2014/main" xmlns="" id="{00000000-0008-0000-0200-0000ED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262" name="Text Box 15">
          <a:extLst>
            <a:ext uri="{FF2B5EF4-FFF2-40B4-BE49-F238E27FC236}">
              <a16:creationId xmlns:a16="http://schemas.microsoft.com/office/drawing/2014/main" xmlns="" id="{00000000-0008-0000-0200-0000EE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263" name="Text Box 15">
          <a:extLst>
            <a:ext uri="{FF2B5EF4-FFF2-40B4-BE49-F238E27FC236}">
              <a16:creationId xmlns:a16="http://schemas.microsoft.com/office/drawing/2014/main" xmlns="" id="{00000000-0008-0000-0200-0000EF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264" name="Text Box 15">
          <a:extLst>
            <a:ext uri="{FF2B5EF4-FFF2-40B4-BE49-F238E27FC236}">
              <a16:creationId xmlns:a16="http://schemas.microsoft.com/office/drawing/2014/main" xmlns="" id="{00000000-0008-0000-0200-0000F0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265" name="Text Box 15">
          <a:extLst>
            <a:ext uri="{FF2B5EF4-FFF2-40B4-BE49-F238E27FC236}">
              <a16:creationId xmlns:a16="http://schemas.microsoft.com/office/drawing/2014/main" xmlns="" id="{00000000-0008-0000-0200-0000F1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266" name="Text Box 15">
          <a:extLst>
            <a:ext uri="{FF2B5EF4-FFF2-40B4-BE49-F238E27FC236}">
              <a16:creationId xmlns:a16="http://schemas.microsoft.com/office/drawing/2014/main" xmlns="" id="{00000000-0008-0000-0200-0000F2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267" name="Text Box 15">
          <a:extLst>
            <a:ext uri="{FF2B5EF4-FFF2-40B4-BE49-F238E27FC236}">
              <a16:creationId xmlns:a16="http://schemas.microsoft.com/office/drawing/2014/main" xmlns="" id="{00000000-0008-0000-0200-0000F3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268" name="Text Box 15">
          <a:extLst>
            <a:ext uri="{FF2B5EF4-FFF2-40B4-BE49-F238E27FC236}">
              <a16:creationId xmlns:a16="http://schemas.microsoft.com/office/drawing/2014/main" xmlns="" id="{00000000-0008-0000-0200-0000F4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269" name="Text Box 15">
          <a:extLst>
            <a:ext uri="{FF2B5EF4-FFF2-40B4-BE49-F238E27FC236}">
              <a16:creationId xmlns:a16="http://schemas.microsoft.com/office/drawing/2014/main" xmlns="" id="{00000000-0008-0000-0200-0000F5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270" name="Text Box 15">
          <a:extLst>
            <a:ext uri="{FF2B5EF4-FFF2-40B4-BE49-F238E27FC236}">
              <a16:creationId xmlns:a16="http://schemas.microsoft.com/office/drawing/2014/main" xmlns="" id="{00000000-0008-0000-0200-0000F6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271" name="Text Box 15">
          <a:extLst>
            <a:ext uri="{FF2B5EF4-FFF2-40B4-BE49-F238E27FC236}">
              <a16:creationId xmlns:a16="http://schemas.microsoft.com/office/drawing/2014/main" xmlns="" id="{00000000-0008-0000-0200-0000F7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272" name="Text Box 15">
          <a:extLst>
            <a:ext uri="{FF2B5EF4-FFF2-40B4-BE49-F238E27FC236}">
              <a16:creationId xmlns:a16="http://schemas.microsoft.com/office/drawing/2014/main" xmlns="" id="{00000000-0008-0000-0200-0000F8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273" name="Text Box 15">
          <a:extLst>
            <a:ext uri="{FF2B5EF4-FFF2-40B4-BE49-F238E27FC236}">
              <a16:creationId xmlns:a16="http://schemas.microsoft.com/office/drawing/2014/main" xmlns="" id="{00000000-0008-0000-0200-0000F9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274" name="Text Box 15">
          <a:extLst>
            <a:ext uri="{FF2B5EF4-FFF2-40B4-BE49-F238E27FC236}">
              <a16:creationId xmlns:a16="http://schemas.microsoft.com/office/drawing/2014/main" xmlns="" id="{00000000-0008-0000-0200-0000FA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275" name="Text Box 15">
          <a:extLst>
            <a:ext uri="{FF2B5EF4-FFF2-40B4-BE49-F238E27FC236}">
              <a16:creationId xmlns:a16="http://schemas.microsoft.com/office/drawing/2014/main" xmlns="" id="{00000000-0008-0000-0200-0000FB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276" name="Text Box 15">
          <a:extLst>
            <a:ext uri="{FF2B5EF4-FFF2-40B4-BE49-F238E27FC236}">
              <a16:creationId xmlns:a16="http://schemas.microsoft.com/office/drawing/2014/main" xmlns="" id="{00000000-0008-0000-0200-0000FC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277" name="Text Box 15">
          <a:extLst>
            <a:ext uri="{FF2B5EF4-FFF2-40B4-BE49-F238E27FC236}">
              <a16:creationId xmlns:a16="http://schemas.microsoft.com/office/drawing/2014/main" xmlns="" id="{00000000-0008-0000-0200-0000FD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278" name="Text Box 15">
          <a:extLst>
            <a:ext uri="{FF2B5EF4-FFF2-40B4-BE49-F238E27FC236}">
              <a16:creationId xmlns:a16="http://schemas.microsoft.com/office/drawing/2014/main" xmlns="" id="{00000000-0008-0000-0200-0000FE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279" name="Text Box 15">
          <a:extLst>
            <a:ext uri="{FF2B5EF4-FFF2-40B4-BE49-F238E27FC236}">
              <a16:creationId xmlns:a16="http://schemas.microsoft.com/office/drawing/2014/main" xmlns="" id="{00000000-0008-0000-0200-0000FF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280" name="Text Box 15">
          <a:extLst>
            <a:ext uri="{FF2B5EF4-FFF2-40B4-BE49-F238E27FC236}">
              <a16:creationId xmlns:a16="http://schemas.microsoft.com/office/drawing/2014/main" xmlns="" id="{00000000-0008-0000-0200-00000005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281" name="Text Box 15">
          <a:extLst>
            <a:ext uri="{FF2B5EF4-FFF2-40B4-BE49-F238E27FC236}">
              <a16:creationId xmlns:a16="http://schemas.microsoft.com/office/drawing/2014/main" xmlns="" id="{00000000-0008-0000-0200-00000105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282" name="Text Box 15">
          <a:extLst>
            <a:ext uri="{FF2B5EF4-FFF2-40B4-BE49-F238E27FC236}">
              <a16:creationId xmlns:a16="http://schemas.microsoft.com/office/drawing/2014/main" xmlns="" id="{00000000-0008-0000-0200-00000205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283" name="Text Box 15">
          <a:extLst>
            <a:ext uri="{FF2B5EF4-FFF2-40B4-BE49-F238E27FC236}">
              <a16:creationId xmlns:a16="http://schemas.microsoft.com/office/drawing/2014/main" xmlns="" id="{00000000-0008-0000-0200-00000305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284" name="Text Box 15">
          <a:extLst>
            <a:ext uri="{FF2B5EF4-FFF2-40B4-BE49-F238E27FC236}">
              <a16:creationId xmlns:a16="http://schemas.microsoft.com/office/drawing/2014/main" xmlns="" id="{00000000-0008-0000-0200-00000405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285" name="Text Box 15">
          <a:extLst>
            <a:ext uri="{FF2B5EF4-FFF2-40B4-BE49-F238E27FC236}">
              <a16:creationId xmlns:a16="http://schemas.microsoft.com/office/drawing/2014/main" xmlns="" id="{00000000-0008-0000-0200-00000505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286" name="Text Box 15">
          <a:extLst>
            <a:ext uri="{FF2B5EF4-FFF2-40B4-BE49-F238E27FC236}">
              <a16:creationId xmlns:a16="http://schemas.microsoft.com/office/drawing/2014/main" xmlns="" id="{00000000-0008-0000-0200-00000605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287" name="Text Box 15">
          <a:extLst>
            <a:ext uri="{FF2B5EF4-FFF2-40B4-BE49-F238E27FC236}">
              <a16:creationId xmlns:a16="http://schemas.microsoft.com/office/drawing/2014/main" xmlns="" id="{00000000-0008-0000-0200-00000705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288" name="Text Box 15">
          <a:extLst>
            <a:ext uri="{FF2B5EF4-FFF2-40B4-BE49-F238E27FC236}">
              <a16:creationId xmlns:a16="http://schemas.microsoft.com/office/drawing/2014/main" xmlns="" id="{00000000-0008-0000-0200-00000805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289" name="Text Box 15">
          <a:extLst>
            <a:ext uri="{FF2B5EF4-FFF2-40B4-BE49-F238E27FC236}">
              <a16:creationId xmlns:a16="http://schemas.microsoft.com/office/drawing/2014/main" xmlns="" id="{00000000-0008-0000-0200-00000905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290" name="Text Box 15">
          <a:extLst>
            <a:ext uri="{FF2B5EF4-FFF2-40B4-BE49-F238E27FC236}">
              <a16:creationId xmlns:a16="http://schemas.microsoft.com/office/drawing/2014/main" xmlns="" id="{00000000-0008-0000-0200-00000A05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291" name="Text Box 15">
          <a:extLst>
            <a:ext uri="{FF2B5EF4-FFF2-40B4-BE49-F238E27FC236}">
              <a16:creationId xmlns:a16="http://schemas.microsoft.com/office/drawing/2014/main" xmlns="" id="{00000000-0008-0000-0200-00000B05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292" name="Text Box 15">
          <a:extLst>
            <a:ext uri="{FF2B5EF4-FFF2-40B4-BE49-F238E27FC236}">
              <a16:creationId xmlns:a16="http://schemas.microsoft.com/office/drawing/2014/main" xmlns="" id="{00000000-0008-0000-0200-00000C05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293" name="Text Box 15">
          <a:extLst>
            <a:ext uri="{FF2B5EF4-FFF2-40B4-BE49-F238E27FC236}">
              <a16:creationId xmlns:a16="http://schemas.microsoft.com/office/drawing/2014/main" xmlns="" id="{00000000-0008-0000-0200-00000D05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294" name="Text Box 15">
          <a:extLst>
            <a:ext uri="{FF2B5EF4-FFF2-40B4-BE49-F238E27FC236}">
              <a16:creationId xmlns:a16="http://schemas.microsoft.com/office/drawing/2014/main" xmlns="" id="{00000000-0008-0000-0200-00000E05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295" name="Text Box 15">
          <a:extLst>
            <a:ext uri="{FF2B5EF4-FFF2-40B4-BE49-F238E27FC236}">
              <a16:creationId xmlns:a16="http://schemas.microsoft.com/office/drawing/2014/main" xmlns="" id="{00000000-0008-0000-0200-00000F05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296" name="Text Box 15">
          <a:extLst>
            <a:ext uri="{FF2B5EF4-FFF2-40B4-BE49-F238E27FC236}">
              <a16:creationId xmlns:a16="http://schemas.microsoft.com/office/drawing/2014/main" xmlns="" id="{00000000-0008-0000-0200-00001005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297" name="Text Box 15">
          <a:extLst>
            <a:ext uri="{FF2B5EF4-FFF2-40B4-BE49-F238E27FC236}">
              <a16:creationId xmlns:a16="http://schemas.microsoft.com/office/drawing/2014/main" xmlns="" id="{00000000-0008-0000-0200-00001105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298" name="Text Box 15">
          <a:extLst>
            <a:ext uri="{FF2B5EF4-FFF2-40B4-BE49-F238E27FC236}">
              <a16:creationId xmlns:a16="http://schemas.microsoft.com/office/drawing/2014/main" xmlns="" id="{00000000-0008-0000-0200-00001205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299" name="Text Box 15">
          <a:extLst>
            <a:ext uri="{FF2B5EF4-FFF2-40B4-BE49-F238E27FC236}">
              <a16:creationId xmlns:a16="http://schemas.microsoft.com/office/drawing/2014/main" xmlns="" id="{00000000-0008-0000-0200-00001305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300" name="Text Box 15">
          <a:extLst>
            <a:ext uri="{FF2B5EF4-FFF2-40B4-BE49-F238E27FC236}">
              <a16:creationId xmlns:a16="http://schemas.microsoft.com/office/drawing/2014/main" xmlns="" id="{00000000-0008-0000-0200-00001405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301" name="Text Box 15">
          <a:extLst>
            <a:ext uri="{FF2B5EF4-FFF2-40B4-BE49-F238E27FC236}">
              <a16:creationId xmlns:a16="http://schemas.microsoft.com/office/drawing/2014/main" xmlns="" id="{00000000-0008-0000-0200-00001505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302" name="Text Box 15">
          <a:extLst>
            <a:ext uri="{FF2B5EF4-FFF2-40B4-BE49-F238E27FC236}">
              <a16:creationId xmlns:a16="http://schemas.microsoft.com/office/drawing/2014/main" xmlns="" id="{00000000-0008-0000-0200-00001605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303" name="Text Box 15">
          <a:extLst>
            <a:ext uri="{FF2B5EF4-FFF2-40B4-BE49-F238E27FC236}">
              <a16:creationId xmlns:a16="http://schemas.microsoft.com/office/drawing/2014/main" xmlns="" id="{00000000-0008-0000-0200-00001705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304" name="Text Box 15">
          <a:extLst>
            <a:ext uri="{FF2B5EF4-FFF2-40B4-BE49-F238E27FC236}">
              <a16:creationId xmlns:a16="http://schemas.microsoft.com/office/drawing/2014/main" xmlns="" id="{00000000-0008-0000-0200-00001805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305" name="Text Box 15">
          <a:extLst>
            <a:ext uri="{FF2B5EF4-FFF2-40B4-BE49-F238E27FC236}">
              <a16:creationId xmlns:a16="http://schemas.microsoft.com/office/drawing/2014/main" xmlns="" id="{00000000-0008-0000-0200-00001905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306" name="Text Box 15">
          <a:extLst>
            <a:ext uri="{FF2B5EF4-FFF2-40B4-BE49-F238E27FC236}">
              <a16:creationId xmlns:a16="http://schemas.microsoft.com/office/drawing/2014/main" xmlns="" id="{00000000-0008-0000-0200-00001A05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442269"/>
    <xdr:sp macro="" textlink="">
      <xdr:nvSpPr>
        <xdr:cNvPr id="1307" name="Text Box 15">
          <a:extLst>
            <a:ext uri="{FF2B5EF4-FFF2-40B4-BE49-F238E27FC236}">
              <a16:creationId xmlns:a16="http://schemas.microsoft.com/office/drawing/2014/main" xmlns="" id="{00000000-0008-0000-0200-00001B05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3175</xdr:rowOff>
    </xdr:from>
    <xdr:ext cx="95250" cy="213632"/>
    <xdr:sp macro="" textlink="">
      <xdr:nvSpPr>
        <xdr:cNvPr id="1308" name="Text Box 15">
          <a:extLst>
            <a:ext uri="{FF2B5EF4-FFF2-40B4-BE49-F238E27FC236}">
              <a16:creationId xmlns:a16="http://schemas.microsoft.com/office/drawing/2014/main" xmlns="" id="{00000000-0008-0000-0200-00001C05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309" name="Text Box 15">
          <a:extLst>
            <a:ext uri="{FF2B5EF4-FFF2-40B4-BE49-F238E27FC236}">
              <a16:creationId xmlns:a16="http://schemas.microsoft.com/office/drawing/2014/main" xmlns="" id="{00000000-0008-0000-0200-00001D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310" name="Text Box 15">
          <a:extLst>
            <a:ext uri="{FF2B5EF4-FFF2-40B4-BE49-F238E27FC236}">
              <a16:creationId xmlns:a16="http://schemas.microsoft.com/office/drawing/2014/main" xmlns="" id="{00000000-0008-0000-0200-00001E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311" name="Text Box 15">
          <a:extLst>
            <a:ext uri="{FF2B5EF4-FFF2-40B4-BE49-F238E27FC236}">
              <a16:creationId xmlns:a16="http://schemas.microsoft.com/office/drawing/2014/main" xmlns="" id="{00000000-0008-0000-0200-00001F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312" name="Text Box 15">
          <a:extLst>
            <a:ext uri="{FF2B5EF4-FFF2-40B4-BE49-F238E27FC236}">
              <a16:creationId xmlns:a16="http://schemas.microsoft.com/office/drawing/2014/main" xmlns="" id="{00000000-0008-0000-0200-000020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313" name="Text Box 15">
          <a:extLst>
            <a:ext uri="{FF2B5EF4-FFF2-40B4-BE49-F238E27FC236}">
              <a16:creationId xmlns:a16="http://schemas.microsoft.com/office/drawing/2014/main" xmlns="" id="{00000000-0008-0000-0200-000021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314" name="Text Box 15">
          <a:extLst>
            <a:ext uri="{FF2B5EF4-FFF2-40B4-BE49-F238E27FC236}">
              <a16:creationId xmlns:a16="http://schemas.microsoft.com/office/drawing/2014/main" xmlns="" id="{00000000-0008-0000-0200-000022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315" name="Text Box 15">
          <a:extLst>
            <a:ext uri="{FF2B5EF4-FFF2-40B4-BE49-F238E27FC236}">
              <a16:creationId xmlns:a16="http://schemas.microsoft.com/office/drawing/2014/main" xmlns="" id="{00000000-0008-0000-0200-000023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316" name="Text Box 15">
          <a:extLst>
            <a:ext uri="{FF2B5EF4-FFF2-40B4-BE49-F238E27FC236}">
              <a16:creationId xmlns:a16="http://schemas.microsoft.com/office/drawing/2014/main" xmlns="" id="{00000000-0008-0000-0200-000024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317" name="Text Box 15">
          <a:extLst>
            <a:ext uri="{FF2B5EF4-FFF2-40B4-BE49-F238E27FC236}">
              <a16:creationId xmlns:a16="http://schemas.microsoft.com/office/drawing/2014/main" xmlns="" id="{00000000-0008-0000-0200-000025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318" name="Text Box 15">
          <a:extLst>
            <a:ext uri="{FF2B5EF4-FFF2-40B4-BE49-F238E27FC236}">
              <a16:creationId xmlns:a16="http://schemas.microsoft.com/office/drawing/2014/main" xmlns="" id="{00000000-0008-0000-0200-000026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319" name="Text Box 15">
          <a:extLst>
            <a:ext uri="{FF2B5EF4-FFF2-40B4-BE49-F238E27FC236}">
              <a16:creationId xmlns:a16="http://schemas.microsoft.com/office/drawing/2014/main" xmlns="" id="{00000000-0008-0000-0200-000027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320" name="Text Box 15">
          <a:extLst>
            <a:ext uri="{FF2B5EF4-FFF2-40B4-BE49-F238E27FC236}">
              <a16:creationId xmlns:a16="http://schemas.microsoft.com/office/drawing/2014/main" xmlns="" id="{00000000-0008-0000-0200-000028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321" name="Text Box 15">
          <a:extLst>
            <a:ext uri="{FF2B5EF4-FFF2-40B4-BE49-F238E27FC236}">
              <a16:creationId xmlns:a16="http://schemas.microsoft.com/office/drawing/2014/main" xmlns="" id="{00000000-0008-0000-0200-000029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322" name="Text Box 15">
          <a:extLst>
            <a:ext uri="{FF2B5EF4-FFF2-40B4-BE49-F238E27FC236}">
              <a16:creationId xmlns:a16="http://schemas.microsoft.com/office/drawing/2014/main" xmlns="" id="{00000000-0008-0000-0200-00002A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323" name="Text Box 15">
          <a:extLst>
            <a:ext uri="{FF2B5EF4-FFF2-40B4-BE49-F238E27FC236}">
              <a16:creationId xmlns:a16="http://schemas.microsoft.com/office/drawing/2014/main" xmlns="" id="{00000000-0008-0000-0200-00002B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324" name="Text Box 15">
          <a:extLst>
            <a:ext uri="{FF2B5EF4-FFF2-40B4-BE49-F238E27FC236}">
              <a16:creationId xmlns:a16="http://schemas.microsoft.com/office/drawing/2014/main" xmlns="" id="{00000000-0008-0000-0200-00002C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325" name="Text Box 15">
          <a:extLst>
            <a:ext uri="{FF2B5EF4-FFF2-40B4-BE49-F238E27FC236}">
              <a16:creationId xmlns:a16="http://schemas.microsoft.com/office/drawing/2014/main" xmlns="" id="{00000000-0008-0000-0200-00002D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326" name="Text Box 15">
          <a:extLst>
            <a:ext uri="{FF2B5EF4-FFF2-40B4-BE49-F238E27FC236}">
              <a16:creationId xmlns:a16="http://schemas.microsoft.com/office/drawing/2014/main" xmlns="" id="{00000000-0008-0000-0200-00002E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327" name="Text Box 15">
          <a:extLst>
            <a:ext uri="{FF2B5EF4-FFF2-40B4-BE49-F238E27FC236}">
              <a16:creationId xmlns:a16="http://schemas.microsoft.com/office/drawing/2014/main" xmlns="" id="{00000000-0008-0000-0200-00002F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328" name="Text Box 15">
          <a:extLst>
            <a:ext uri="{FF2B5EF4-FFF2-40B4-BE49-F238E27FC236}">
              <a16:creationId xmlns:a16="http://schemas.microsoft.com/office/drawing/2014/main" xmlns="" id="{00000000-0008-0000-0200-000030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329" name="Text Box 15">
          <a:extLst>
            <a:ext uri="{FF2B5EF4-FFF2-40B4-BE49-F238E27FC236}">
              <a16:creationId xmlns:a16="http://schemas.microsoft.com/office/drawing/2014/main" xmlns="" id="{00000000-0008-0000-0200-000031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330" name="Text Box 15">
          <a:extLst>
            <a:ext uri="{FF2B5EF4-FFF2-40B4-BE49-F238E27FC236}">
              <a16:creationId xmlns:a16="http://schemas.microsoft.com/office/drawing/2014/main" xmlns="" id="{00000000-0008-0000-0200-000032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331" name="Text Box 15">
          <a:extLst>
            <a:ext uri="{FF2B5EF4-FFF2-40B4-BE49-F238E27FC236}">
              <a16:creationId xmlns:a16="http://schemas.microsoft.com/office/drawing/2014/main" xmlns="" id="{00000000-0008-0000-0200-000033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332" name="Text Box 15">
          <a:extLst>
            <a:ext uri="{FF2B5EF4-FFF2-40B4-BE49-F238E27FC236}">
              <a16:creationId xmlns:a16="http://schemas.microsoft.com/office/drawing/2014/main" xmlns="" id="{00000000-0008-0000-0200-000034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333" name="Text Box 15">
          <a:extLst>
            <a:ext uri="{FF2B5EF4-FFF2-40B4-BE49-F238E27FC236}">
              <a16:creationId xmlns:a16="http://schemas.microsoft.com/office/drawing/2014/main" xmlns="" id="{00000000-0008-0000-0200-000035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334" name="Text Box 15">
          <a:extLst>
            <a:ext uri="{FF2B5EF4-FFF2-40B4-BE49-F238E27FC236}">
              <a16:creationId xmlns:a16="http://schemas.microsoft.com/office/drawing/2014/main" xmlns="" id="{00000000-0008-0000-0200-000036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335" name="Text Box 15">
          <a:extLst>
            <a:ext uri="{FF2B5EF4-FFF2-40B4-BE49-F238E27FC236}">
              <a16:creationId xmlns:a16="http://schemas.microsoft.com/office/drawing/2014/main" xmlns="" id="{00000000-0008-0000-0200-000037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336" name="Text Box 15">
          <a:extLst>
            <a:ext uri="{FF2B5EF4-FFF2-40B4-BE49-F238E27FC236}">
              <a16:creationId xmlns:a16="http://schemas.microsoft.com/office/drawing/2014/main" xmlns="" id="{00000000-0008-0000-0200-000038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337" name="Text Box 15">
          <a:extLst>
            <a:ext uri="{FF2B5EF4-FFF2-40B4-BE49-F238E27FC236}">
              <a16:creationId xmlns:a16="http://schemas.microsoft.com/office/drawing/2014/main" xmlns="" id="{00000000-0008-0000-0200-000039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338" name="Text Box 15">
          <a:extLst>
            <a:ext uri="{FF2B5EF4-FFF2-40B4-BE49-F238E27FC236}">
              <a16:creationId xmlns:a16="http://schemas.microsoft.com/office/drawing/2014/main" xmlns="" id="{00000000-0008-0000-0200-00003A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339" name="Text Box 15">
          <a:extLst>
            <a:ext uri="{FF2B5EF4-FFF2-40B4-BE49-F238E27FC236}">
              <a16:creationId xmlns:a16="http://schemas.microsoft.com/office/drawing/2014/main" xmlns="" id="{00000000-0008-0000-0200-00003B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340" name="Text Box 15">
          <a:extLst>
            <a:ext uri="{FF2B5EF4-FFF2-40B4-BE49-F238E27FC236}">
              <a16:creationId xmlns:a16="http://schemas.microsoft.com/office/drawing/2014/main" xmlns="" id="{00000000-0008-0000-0200-00003C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341" name="Text Box 15">
          <a:extLst>
            <a:ext uri="{FF2B5EF4-FFF2-40B4-BE49-F238E27FC236}">
              <a16:creationId xmlns:a16="http://schemas.microsoft.com/office/drawing/2014/main" xmlns="" id="{00000000-0008-0000-0200-00003D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342" name="Text Box 15">
          <a:extLst>
            <a:ext uri="{FF2B5EF4-FFF2-40B4-BE49-F238E27FC236}">
              <a16:creationId xmlns:a16="http://schemas.microsoft.com/office/drawing/2014/main" xmlns="" id="{00000000-0008-0000-0200-00003E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343" name="Text Box 15">
          <a:extLst>
            <a:ext uri="{FF2B5EF4-FFF2-40B4-BE49-F238E27FC236}">
              <a16:creationId xmlns:a16="http://schemas.microsoft.com/office/drawing/2014/main" xmlns="" id="{00000000-0008-0000-0200-00003F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344" name="Text Box 15">
          <a:extLst>
            <a:ext uri="{FF2B5EF4-FFF2-40B4-BE49-F238E27FC236}">
              <a16:creationId xmlns:a16="http://schemas.microsoft.com/office/drawing/2014/main" xmlns="" id="{00000000-0008-0000-0200-000040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345" name="Text Box 15">
          <a:extLst>
            <a:ext uri="{FF2B5EF4-FFF2-40B4-BE49-F238E27FC236}">
              <a16:creationId xmlns:a16="http://schemas.microsoft.com/office/drawing/2014/main" xmlns="" id="{00000000-0008-0000-0200-000041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346" name="Text Box 15">
          <a:extLst>
            <a:ext uri="{FF2B5EF4-FFF2-40B4-BE49-F238E27FC236}">
              <a16:creationId xmlns:a16="http://schemas.microsoft.com/office/drawing/2014/main" xmlns="" id="{00000000-0008-0000-0200-000042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347" name="Text Box 15">
          <a:extLst>
            <a:ext uri="{FF2B5EF4-FFF2-40B4-BE49-F238E27FC236}">
              <a16:creationId xmlns:a16="http://schemas.microsoft.com/office/drawing/2014/main" xmlns="" id="{00000000-0008-0000-0200-000043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348" name="Text Box 15">
          <a:extLst>
            <a:ext uri="{FF2B5EF4-FFF2-40B4-BE49-F238E27FC236}">
              <a16:creationId xmlns:a16="http://schemas.microsoft.com/office/drawing/2014/main" xmlns="" id="{00000000-0008-0000-0200-000044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349" name="Text Box 15">
          <a:extLst>
            <a:ext uri="{FF2B5EF4-FFF2-40B4-BE49-F238E27FC236}">
              <a16:creationId xmlns:a16="http://schemas.microsoft.com/office/drawing/2014/main" xmlns="" id="{00000000-0008-0000-0200-000045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350" name="Text Box 15">
          <a:extLst>
            <a:ext uri="{FF2B5EF4-FFF2-40B4-BE49-F238E27FC236}">
              <a16:creationId xmlns:a16="http://schemas.microsoft.com/office/drawing/2014/main" xmlns="" id="{00000000-0008-0000-0200-000046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351" name="Text Box 15">
          <a:extLst>
            <a:ext uri="{FF2B5EF4-FFF2-40B4-BE49-F238E27FC236}">
              <a16:creationId xmlns:a16="http://schemas.microsoft.com/office/drawing/2014/main" xmlns="" id="{00000000-0008-0000-0200-000047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352" name="Text Box 15">
          <a:extLst>
            <a:ext uri="{FF2B5EF4-FFF2-40B4-BE49-F238E27FC236}">
              <a16:creationId xmlns:a16="http://schemas.microsoft.com/office/drawing/2014/main" xmlns="" id="{00000000-0008-0000-0200-000048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353" name="Text Box 15">
          <a:extLst>
            <a:ext uri="{FF2B5EF4-FFF2-40B4-BE49-F238E27FC236}">
              <a16:creationId xmlns:a16="http://schemas.microsoft.com/office/drawing/2014/main" xmlns="" id="{00000000-0008-0000-0200-000049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354" name="Text Box 15">
          <a:extLst>
            <a:ext uri="{FF2B5EF4-FFF2-40B4-BE49-F238E27FC236}">
              <a16:creationId xmlns:a16="http://schemas.microsoft.com/office/drawing/2014/main" xmlns="" id="{00000000-0008-0000-0200-00004A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355" name="Text Box 15">
          <a:extLst>
            <a:ext uri="{FF2B5EF4-FFF2-40B4-BE49-F238E27FC236}">
              <a16:creationId xmlns:a16="http://schemas.microsoft.com/office/drawing/2014/main" xmlns="" id="{00000000-0008-0000-0200-00004B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356" name="Text Box 15">
          <a:extLst>
            <a:ext uri="{FF2B5EF4-FFF2-40B4-BE49-F238E27FC236}">
              <a16:creationId xmlns:a16="http://schemas.microsoft.com/office/drawing/2014/main" xmlns="" id="{00000000-0008-0000-0200-00004C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357" name="Text Box 15">
          <a:extLst>
            <a:ext uri="{FF2B5EF4-FFF2-40B4-BE49-F238E27FC236}">
              <a16:creationId xmlns:a16="http://schemas.microsoft.com/office/drawing/2014/main" xmlns="" id="{00000000-0008-0000-0200-00004D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358" name="Text Box 15">
          <a:extLst>
            <a:ext uri="{FF2B5EF4-FFF2-40B4-BE49-F238E27FC236}">
              <a16:creationId xmlns:a16="http://schemas.microsoft.com/office/drawing/2014/main" xmlns="" id="{00000000-0008-0000-0200-00004E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359" name="Text Box 15">
          <a:extLst>
            <a:ext uri="{FF2B5EF4-FFF2-40B4-BE49-F238E27FC236}">
              <a16:creationId xmlns:a16="http://schemas.microsoft.com/office/drawing/2014/main" xmlns="" id="{00000000-0008-0000-0200-00004F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360" name="Text Box 15">
          <a:extLst>
            <a:ext uri="{FF2B5EF4-FFF2-40B4-BE49-F238E27FC236}">
              <a16:creationId xmlns:a16="http://schemas.microsoft.com/office/drawing/2014/main" xmlns="" id="{00000000-0008-0000-0200-000050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361" name="Text Box 15">
          <a:extLst>
            <a:ext uri="{FF2B5EF4-FFF2-40B4-BE49-F238E27FC236}">
              <a16:creationId xmlns:a16="http://schemas.microsoft.com/office/drawing/2014/main" xmlns="" id="{00000000-0008-0000-0200-000051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362" name="Text Box 15">
          <a:extLst>
            <a:ext uri="{FF2B5EF4-FFF2-40B4-BE49-F238E27FC236}">
              <a16:creationId xmlns:a16="http://schemas.microsoft.com/office/drawing/2014/main" xmlns="" id="{00000000-0008-0000-0200-000052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363" name="Text Box 15">
          <a:extLst>
            <a:ext uri="{FF2B5EF4-FFF2-40B4-BE49-F238E27FC236}">
              <a16:creationId xmlns:a16="http://schemas.microsoft.com/office/drawing/2014/main" xmlns="" id="{00000000-0008-0000-0200-000053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364" name="Text Box 15">
          <a:extLst>
            <a:ext uri="{FF2B5EF4-FFF2-40B4-BE49-F238E27FC236}">
              <a16:creationId xmlns:a16="http://schemas.microsoft.com/office/drawing/2014/main" xmlns="" id="{00000000-0008-0000-0200-000054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365" name="Text Box 15">
          <a:extLst>
            <a:ext uri="{FF2B5EF4-FFF2-40B4-BE49-F238E27FC236}">
              <a16:creationId xmlns:a16="http://schemas.microsoft.com/office/drawing/2014/main" xmlns="" id="{00000000-0008-0000-0200-000055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366" name="Text Box 15">
          <a:extLst>
            <a:ext uri="{FF2B5EF4-FFF2-40B4-BE49-F238E27FC236}">
              <a16:creationId xmlns:a16="http://schemas.microsoft.com/office/drawing/2014/main" xmlns="" id="{00000000-0008-0000-0200-000056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367" name="Text Box 15">
          <a:extLst>
            <a:ext uri="{FF2B5EF4-FFF2-40B4-BE49-F238E27FC236}">
              <a16:creationId xmlns:a16="http://schemas.microsoft.com/office/drawing/2014/main" xmlns="" id="{00000000-0008-0000-0200-000057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368" name="Text Box 15">
          <a:extLst>
            <a:ext uri="{FF2B5EF4-FFF2-40B4-BE49-F238E27FC236}">
              <a16:creationId xmlns:a16="http://schemas.microsoft.com/office/drawing/2014/main" xmlns="" id="{00000000-0008-0000-0200-000058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369" name="Text Box 15">
          <a:extLst>
            <a:ext uri="{FF2B5EF4-FFF2-40B4-BE49-F238E27FC236}">
              <a16:creationId xmlns:a16="http://schemas.microsoft.com/office/drawing/2014/main" xmlns="" id="{00000000-0008-0000-0200-000059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370" name="Text Box 15">
          <a:extLst>
            <a:ext uri="{FF2B5EF4-FFF2-40B4-BE49-F238E27FC236}">
              <a16:creationId xmlns:a16="http://schemas.microsoft.com/office/drawing/2014/main" xmlns="" id="{00000000-0008-0000-0200-00005A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371" name="Text Box 15">
          <a:extLst>
            <a:ext uri="{FF2B5EF4-FFF2-40B4-BE49-F238E27FC236}">
              <a16:creationId xmlns:a16="http://schemas.microsoft.com/office/drawing/2014/main" xmlns="" id="{00000000-0008-0000-0200-00005B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372" name="Text Box 15">
          <a:extLst>
            <a:ext uri="{FF2B5EF4-FFF2-40B4-BE49-F238E27FC236}">
              <a16:creationId xmlns:a16="http://schemas.microsoft.com/office/drawing/2014/main" xmlns="" id="{00000000-0008-0000-0200-00005C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373" name="Text Box 15">
          <a:extLst>
            <a:ext uri="{FF2B5EF4-FFF2-40B4-BE49-F238E27FC236}">
              <a16:creationId xmlns:a16="http://schemas.microsoft.com/office/drawing/2014/main" xmlns="" id="{00000000-0008-0000-0200-00005D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374" name="Text Box 15">
          <a:extLst>
            <a:ext uri="{FF2B5EF4-FFF2-40B4-BE49-F238E27FC236}">
              <a16:creationId xmlns:a16="http://schemas.microsoft.com/office/drawing/2014/main" xmlns="" id="{00000000-0008-0000-0200-00005E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375" name="Text Box 15">
          <a:extLst>
            <a:ext uri="{FF2B5EF4-FFF2-40B4-BE49-F238E27FC236}">
              <a16:creationId xmlns:a16="http://schemas.microsoft.com/office/drawing/2014/main" xmlns="" id="{00000000-0008-0000-0200-00005F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376" name="Text Box 15">
          <a:extLst>
            <a:ext uri="{FF2B5EF4-FFF2-40B4-BE49-F238E27FC236}">
              <a16:creationId xmlns:a16="http://schemas.microsoft.com/office/drawing/2014/main" xmlns="" id="{00000000-0008-0000-0200-000060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377" name="Text Box 15">
          <a:extLst>
            <a:ext uri="{FF2B5EF4-FFF2-40B4-BE49-F238E27FC236}">
              <a16:creationId xmlns:a16="http://schemas.microsoft.com/office/drawing/2014/main" xmlns="" id="{00000000-0008-0000-0200-000061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378" name="Text Box 15">
          <a:extLst>
            <a:ext uri="{FF2B5EF4-FFF2-40B4-BE49-F238E27FC236}">
              <a16:creationId xmlns:a16="http://schemas.microsoft.com/office/drawing/2014/main" xmlns="" id="{00000000-0008-0000-0200-000062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379" name="Text Box 15">
          <a:extLst>
            <a:ext uri="{FF2B5EF4-FFF2-40B4-BE49-F238E27FC236}">
              <a16:creationId xmlns:a16="http://schemas.microsoft.com/office/drawing/2014/main" xmlns="" id="{00000000-0008-0000-0200-000063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380" name="Text Box 15">
          <a:extLst>
            <a:ext uri="{FF2B5EF4-FFF2-40B4-BE49-F238E27FC236}">
              <a16:creationId xmlns:a16="http://schemas.microsoft.com/office/drawing/2014/main" xmlns="" id="{00000000-0008-0000-0200-000064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381" name="Text Box 15">
          <a:extLst>
            <a:ext uri="{FF2B5EF4-FFF2-40B4-BE49-F238E27FC236}">
              <a16:creationId xmlns:a16="http://schemas.microsoft.com/office/drawing/2014/main" xmlns="" id="{00000000-0008-0000-0200-000065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382" name="Text Box 15">
          <a:extLst>
            <a:ext uri="{FF2B5EF4-FFF2-40B4-BE49-F238E27FC236}">
              <a16:creationId xmlns:a16="http://schemas.microsoft.com/office/drawing/2014/main" xmlns="" id="{00000000-0008-0000-0200-000066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383" name="Text Box 15">
          <a:extLst>
            <a:ext uri="{FF2B5EF4-FFF2-40B4-BE49-F238E27FC236}">
              <a16:creationId xmlns:a16="http://schemas.microsoft.com/office/drawing/2014/main" xmlns="" id="{00000000-0008-0000-0200-000067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384" name="Text Box 15">
          <a:extLst>
            <a:ext uri="{FF2B5EF4-FFF2-40B4-BE49-F238E27FC236}">
              <a16:creationId xmlns:a16="http://schemas.microsoft.com/office/drawing/2014/main" xmlns="" id="{00000000-0008-0000-0200-000068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385" name="Text Box 15">
          <a:extLst>
            <a:ext uri="{FF2B5EF4-FFF2-40B4-BE49-F238E27FC236}">
              <a16:creationId xmlns:a16="http://schemas.microsoft.com/office/drawing/2014/main" xmlns="" id="{00000000-0008-0000-0200-000069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386" name="Text Box 15">
          <a:extLst>
            <a:ext uri="{FF2B5EF4-FFF2-40B4-BE49-F238E27FC236}">
              <a16:creationId xmlns:a16="http://schemas.microsoft.com/office/drawing/2014/main" xmlns="" id="{00000000-0008-0000-0200-00006A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387" name="Text Box 15">
          <a:extLst>
            <a:ext uri="{FF2B5EF4-FFF2-40B4-BE49-F238E27FC236}">
              <a16:creationId xmlns:a16="http://schemas.microsoft.com/office/drawing/2014/main" xmlns="" id="{00000000-0008-0000-0200-00006B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388" name="Text Box 15">
          <a:extLst>
            <a:ext uri="{FF2B5EF4-FFF2-40B4-BE49-F238E27FC236}">
              <a16:creationId xmlns:a16="http://schemas.microsoft.com/office/drawing/2014/main" xmlns="" id="{00000000-0008-0000-0200-00006C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389" name="Text Box 15">
          <a:extLst>
            <a:ext uri="{FF2B5EF4-FFF2-40B4-BE49-F238E27FC236}">
              <a16:creationId xmlns:a16="http://schemas.microsoft.com/office/drawing/2014/main" xmlns="" id="{00000000-0008-0000-0200-00006D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390" name="Text Box 15">
          <a:extLst>
            <a:ext uri="{FF2B5EF4-FFF2-40B4-BE49-F238E27FC236}">
              <a16:creationId xmlns:a16="http://schemas.microsoft.com/office/drawing/2014/main" xmlns="" id="{00000000-0008-0000-0200-00006E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391" name="Text Box 15">
          <a:extLst>
            <a:ext uri="{FF2B5EF4-FFF2-40B4-BE49-F238E27FC236}">
              <a16:creationId xmlns:a16="http://schemas.microsoft.com/office/drawing/2014/main" xmlns="" id="{00000000-0008-0000-0200-00006F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392" name="Text Box 15">
          <a:extLst>
            <a:ext uri="{FF2B5EF4-FFF2-40B4-BE49-F238E27FC236}">
              <a16:creationId xmlns:a16="http://schemas.microsoft.com/office/drawing/2014/main" xmlns="" id="{00000000-0008-0000-0200-000070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393" name="Text Box 15">
          <a:extLst>
            <a:ext uri="{FF2B5EF4-FFF2-40B4-BE49-F238E27FC236}">
              <a16:creationId xmlns:a16="http://schemas.microsoft.com/office/drawing/2014/main" xmlns="" id="{00000000-0008-0000-0200-000071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394" name="Text Box 15">
          <a:extLst>
            <a:ext uri="{FF2B5EF4-FFF2-40B4-BE49-F238E27FC236}">
              <a16:creationId xmlns:a16="http://schemas.microsoft.com/office/drawing/2014/main" xmlns="" id="{00000000-0008-0000-0200-000072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395" name="Text Box 15">
          <a:extLst>
            <a:ext uri="{FF2B5EF4-FFF2-40B4-BE49-F238E27FC236}">
              <a16:creationId xmlns:a16="http://schemas.microsoft.com/office/drawing/2014/main" xmlns="" id="{00000000-0008-0000-0200-000073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396" name="Text Box 15">
          <a:extLst>
            <a:ext uri="{FF2B5EF4-FFF2-40B4-BE49-F238E27FC236}">
              <a16:creationId xmlns:a16="http://schemas.microsoft.com/office/drawing/2014/main" xmlns="" id="{00000000-0008-0000-0200-000074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397" name="Text Box 15">
          <a:extLst>
            <a:ext uri="{FF2B5EF4-FFF2-40B4-BE49-F238E27FC236}">
              <a16:creationId xmlns:a16="http://schemas.microsoft.com/office/drawing/2014/main" xmlns="" id="{00000000-0008-0000-0200-000075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398" name="Text Box 15">
          <a:extLst>
            <a:ext uri="{FF2B5EF4-FFF2-40B4-BE49-F238E27FC236}">
              <a16:creationId xmlns:a16="http://schemas.microsoft.com/office/drawing/2014/main" xmlns="" id="{00000000-0008-0000-0200-000076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399" name="Text Box 15">
          <a:extLst>
            <a:ext uri="{FF2B5EF4-FFF2-40B4-BE49-F238E27FC236}">
              <a16:creationId xmlns:a16="http://schemas.microsoft.com/office/drawing/2014/main" xmlns="" id="{00000000-0008-0000-0200-000077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400" name="Text Box 15">
          <a:extLst>
            <a:ext uri="{FF2B5EF4-FFF2-40B4-BE49-F238E27FC236}">
              <a16:creationId xmlns:a16="http://schemas.microsoft.com/office/drawing/2014/main" xmlns="" id="{00000000-0008-0000-0200-000078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401" name="Text Box 15">
          <a:extLst>
            <a:ext uri="{FF2B5EF4-FFF2-40B4-BE49-F238E27FC236}">
              <a16:creationId xmlns:a16="http://schemas.microsoft.com/office/drawing/2014/main" xmlns="" id="{00000000-0008-0000-0200-000079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402" name="Text Box 15">
          <a:extLst>
            <a:ext uri="{FF2B5EF4-FFF2-40B4-BE49-F238E27FC236}">
              <a16:creationId xmlns:a16="http://schemas.microsoft.com/office/drawing/2014/main" xmlns="" id="{00000000-0008-0000-0200-00007A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403" name="Text Box 15">
          <a:extLst>
            <a:ext uri="{FF2B5EF4-FFF2-40B4-BE49-F238E27FC236}">
              <a16:creationId xmlns:a16="http://schemas.microsoft.com/office/drawing/2014/main" xmlns="" id="{00000000-0008-0000-0200-00007B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404" name="Text Box 15">
          <a:extLst>
            <a:ext uri="{FF2B5EF4-FFF2-40B4-BE49-F238E27FC236}">
              <a16:creationId xmlns:a16="http://schemas.microsoft.com/office/drawing/2014/main" xmlns="" id="{00000000-0008-0000-0200-00007C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405" name="Text Box 15">
          <a:extLst>
            <a:ext uri="{FF2B5EF4-FFF2-40B4-BE49-F238E27FC236}">
              <a16:creationId xmlns:a16="http://schemas.microsoft.com/office/drawing/2014/main" xmlns="" id="{00000000-0008-0000-0200-00007D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406" name="Text Box 15">
          <a:extLst>
            <a:ext uri="{FF2B5EF4-FFF2-40B4-BE49-F238E27FC236}">
              <a16:creationId xmlns:a16="http://schemas.microsoft.com/office/drawing/2014/main" xmlns="" id="{00000000-0008-0000-0200-00007E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407" name="Text Box 15">
          <a:extLst>
            <a:ext uri="{FF2B5EF4-FFF2-40B4-BE49-F238E27FC236}">
              <a16:creationId xmlns:a16="http://schemas.microsoft.com/office/drawing/2014/main" xmlns="" id="{00000000-0008-0000-0200-00007F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408" name="Text Box 15">
          <a:extLst>
            <a:ext uri="{FF2B5EF4-FFF2-40B4-BE49-F238E27FC236}">
              <a16:creationId xmlns:a16="http://schemas.microsoft.com/office/drawing/2014/main" xmlns="" id="{00000000-0008-0000-0200-000080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409" name="Text Box 15">
          <a:extLst>
            <a:ext uri="{FF2B5EF4-FFF2-40B4-BE49-F238E27FC236}">
              <a16:creationId xmlns:a16="http://schemas.microsoft.com/office/drawing/2014/main" xmlns="" id="{00000000-0008-0000-0200-000081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410" name="Text Box 15">
          <a:extLst>
            <a:ext uri="{FF2B5EF4-FFF2-40B4-BE49-F238E27FC236}">
              <a16:creationId xmlns:a16="http://schemas.microsoft.com/office/drawing/2014/main" xmlns="" id="{00000000-0008-0000-0200-000082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442269"/>
    <xdr:sp macro="" textlink="">
      <xdr:nvSpPr>
        <xdr:cNvPr id="1411" name="Text Box 15">
          <a:extLst>
            <a:ext uri="{FF2B5EF4-FFF2-40B4-BE49-F238E27FC236}">
              <a16:creationId xmlns:a16="http://schemas.microsoft.com/office/drawing/2014/main" xmlns="" id="{00000000-0008-0000-0200-000083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4233</xdr:colOff>
      <xdr:row>15</xdr:row>
      <xdr:rowOff>504825</xdr:rowOff>
    </xdr:from>
    <xdr:ext cx="95250" cy="213632"/>
    <xdr:sp macro="" textlink="">
      <xdr:nvSpPr>
        <xdr:cNvPr id="1412" name="Text Box 15">
          <a:extLst>
            <a:ext uri="{FF2B5EF4-FFF2-40B4-BE49-F238E27FC236}">
              <a16:creationId xmlns:a16="http://schemas.microsoft.com/office/drawing/2014/main" xmlns="" id="{00000000-0008-0000-0200-00008405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28575</xdr:rowOff>
    </xdr:from>
    <xdr:to>
      <xdr:col>1</xdr:col>
      <xdr:colOff>1009650</xdr:colOff>
      <xdr:row>2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28575"/>
          <a:ext cx="1800225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1</xdr:col>
      <xdr:colOff>85725</xdr:colOff>
      <xdr:row>2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0"/>
          <a:ext cx="1266825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3:H114"/>
  <sheetViews>
    <sheetView showGridLines="0" topLeftCell="A79" workbookViewId="0">
      <selection activeCell="H97" sqref="H97"/>
    </sheetView>
  </sheetViews>
  <sheetFormatPr baseColWidth="10" defaultColWidth="11.42578125" defaultRowHeight="15" x14ac:dyDescent="0.25"/>
  <cols>
    <col min="3" max="3" width="24.42578125" customWidth="1"/>
    <col min="4" max="4" width="6.140625" customWidth="1"/>
    <col min="5" max="5" width="21" customWidth="1"/>
    <col min="6" max="6" width="11.7109375" customWidth="1"/>
    <col min="7" max="7" width="29.5703125" customWidth="1"/>
    <col min="8" max="8" width="6.5703125" customWidth="1"/>
  </cols>
  <sheetData>
    <row r="3" spans="2:8" ht="24.75" customHeight="1" x14ac:dyDescent="0.2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</row>
    <row r="4" spans="2:8" ht="19.5" customHeight="1" x14ac:dyDescent="0.25">
      <c r="B4" s="1" t="s">
        <v>7</v>
      </c>
      <c r="C4" s="147" t="s">
        <v>8</v>
      </c>
      <c r="D4" s="144">
        <v>1</v>
      </c>
      <c r="E4" s="150" t="s">
        <v>9</v>
      </c>
      <c r="F4" s="144" t="s">
        <v>10</v>
      </c>
      <c r="G4" s="27" t="s">
        <v>11</v>
      </c>
      <c r="H4" s="26">
        <v>1</v>
      </c>
    </row>
    <row r="5" spans="2:8" ht="19.5" customHeight="1" x14ac:dyDescent="0.25">
      <c r="B5" s="1" t="s">
        <v>7</v>
      </c>
      <c r="C5" s="148"/>
      <c r="D5" s="145"/>
      <c r="E5" s="151"/>
      <c r="F5" s="145"/>
      <c r="G5" s="27" t="s">
        <v>12</v>
      </c>
      <c r="H5" s="26">
        <v>2</v>
      </c>
    </row>
    <row r="6" spans="2:8" ht="19.5" customHeight="1" x14ac:dyDescent="0.25">
      <c r="B6" s="1" t="s">
        <v>7</v>
      </c>
      <c r="C6" s="148"/>
      <c r="D6" s="145"/>
      <c r="E6" s="151"/>
      <c r="F6" s="145"/>
      <c r="G6" s="27" t="s">
        <v>13</v>
      </c>
      <c r="H6" s="26">
        <v>3</v>
      </c>
    </row>
    <row r="7" spans="2:8" ht="19.5" customHeight="1" x14ac:dyDescent="0.25">
      <c r="B7" s="1" t="s">
        <v>7</v>
      </c>
      <c r="C7" s="148"/>
      <c r="D7" s="146"/>
      <c r="E7" s="152"/>
      <c r="F7" s="146"/>
      <c r="G7" s="27" t="s">
        <v>14</v>
      </c>
      <c r="H7" s="26">
        <v>4</v>
      </c>
    </row>
    <row r="8" spans="2:8" ht="19.5" customHeight="1" x14ac:dyDescent="0.25">
      <c r="B8" s="1" t="s">
        <v>7</v>
      </c>
      <c r="C8" s="148"/>
      <c r="D8" s="3">
        <v>2</v>
      </c>
      <c r="E8" s="5" t="s">
        <v>15</v>
      </c>
      <c r="F8" s="3" t="s">
        <v>16</v>
      </c>
      <c r="G8" s="27" t="s">
        <v>14</v>
      </c>
      <c r="H8" s="26">
        <v>1</v>
      </c>
    </row>
    <row r="9" spans="2:8" ht="19.5" customHeight="1" x14ac:dyDescent="0.25">
      <c r="B9" s="1" t="s">
        <v>7</v>
      </c>
      <c r="C9" s="148"/>
      <c r="D9" s="144">
        <v>3</v>
      </c>
      <c r="E9" s="150" t="s">
        <v>17</v>
      </c>
      <c r="F9" s="144" t="s">
        <v>18</v>
      </c>
      <c r="G9" s="27" t="s">
        <v>19</v>
      </c>
      <c r="H9" s="26">
        <v>1</v>
      </c>
    </row>
    <row r="10" spans="2:8" ht="19.5" customHeight="1" x14ac:dyDescent="0.25">
      <c r="B10" s="1" t="s">
        <v>7</v>
      </c>
      <c r="C10" s="148"/>
      <c r="D10" s="145"/>
      <c r="E10" s="151"/>
      <c r="F10" s="145"/>
      <c r="G10" s="27" t="s">
        <v>20</v>
      </c>
      <c r="H10" s="26">
        <v>2</v>
      </c>
    </row>
    <row r="11" spans="2:8" ht="19.5" customHeight="1" x14ac:dyDescent="0.25">
      <c r="B11" s="1" t="s">
        <v>7</v>
      </c>
      <c r="C11" s="148"/>
      <c r="D11" s="145"/>
      <c r="E11" s="151"/>
      <c r="F11" s="145"/>
      <c r="G11" s="27" t="s">
        <v>21</v>
      </c>
      <c r="H11" s="26">
        <v>3</v>
      </c>
    </row>
    <row r="12" spans="2:8" ht="19.5" customHeight="1" x14ac:dyDescent="0.25">
      <c r="B12" s="1" t="s">
        <v>7</v>
      </c>
      <c r="C12" s="148"/>
      <c r="D12" s="146"/>
      <c r="E12" s="152"/>
      <c r="F12" s="146"/>
      <c r="G12" s="27" t="s">
        <v>22</v>
      </c>
      <c r="H12" s="26">
        <v>4</v>
      </c>
    </row>
    <row r="13" spans="2:8" ht="34.5" customHeight="1" x14ac:dyDescent="0.25">
      <c r="B13" s="1" t="s">
        <v>7</v>
      </c>
      <c r="C13" s="148"/>
      <c r="D13" s="144">
        <v>4</v>
      </c>
      <c r="E13" s="150" t="s">
        <v>23</v>
      </c>
      <c r="F13" s="144" t="s">
        <v>24</v>
      </c>
      <c r="G13" s="27" t="s">
        <v>25</v>
      </c>
      <c r="H13" s="26">
        <v>1</v>
      </c>
    </row>
    <row r="14" spans="2:8" ht="22.5" x14ac:dyDescent="0.25">
      <c r="B14" s="1" t="s">
        <v>7</v>
      </c>
      <c r="C14" s="148"/>
      <c r="D14" s="145"/>
      <c r="E14" s="151"/>
      <c r="F14" s="145"/>
      <c r="G14" s="27" t="s">
        <v>26</v>
      </c>
      <c r="H14" s="26">
        <v>2</v>
      </c>
    </row>
    <row r="15" spans="2:8" x14ac:dyDescent="0.25">
      <c r="B15" s="1" t="s">
        <v>7</v>
      </c>
      <c r="C15" s="148"/>
      <c r="D15" s="145"/>
      <c r="E15" s="151"/>
      <c r="F15" s="145"/>
      <c r="G15" s="27" t="s">
        <v>27</v>
      </c>
      <c r="H15" s="26">
        <v>3</v>
      </c>
    </row>
    <row r="16" spans="2:8" x14ac:dyDescent="0.25">
      <c r="B16" s="1" t="s">
        <v>7</v>
      </c>
      <c r="C16" s="148"/>
      <c r="D16" s="146"/>
      <c r="E16" s="152"/>
      <c r="F16" s="146"/>
      <c r="G16" s="27" t="s">
        <v>28</v>
      </c>
      <c r="H16" s="26">
        <v>4</v>
      </c>
    </row>
    <row r="17" spans="2:8" ht="34.5" customHeight="1" x14ac:dyDescent="0.25">
      <c r="B17" s="1" t="s">
        <v>7</v>
      </c>
      <c r="C17" s="148"/>
      <c r="D17" s="144">
        <v>5</v>
      </c>
      <c r="E17" s="150" t="s">
        <v>29</v>
      </c>
      <c r="F17" s="144" t="s">
        <v>30</v>
      </c>
      <c r="G17" s="27" t="s">
        <v>31</v>
      </c>
      <c r="H17" s="26">
        <v>1</v>
      </c>
    </row>
    <row r="18" spans="2:8" x14ac:dyDescent="0.25">
      <c r="B18" s="1" t="s">
        <v>7</v>
      </c>
      <c r="C18" s="148"/>
      <c r="D18" s="145"/>
      <c r="E18" s="151"/>
      <c r="F18" s="145"/>
      <c r="G18" s="27" t="s">
        <v>32</v>
      </c>
      <c r="H18" s="26">
        <v>2</v>
      </c>
    </row>
    <row r="19" spans="2:8" x14ac:dyDescent="0.25">
      <c r="B19" s="1" t="s">
        <v>7</v>
      </c>
      <c r="C19" s="148"/>
      <c r="D19" s="145"/>
      <c r="E19" s="151"/>
      <c r="F19" s="145"/>
      <c r="G19" s="27" t="s">
        <v>33</v>
      </c>
      <c r="H19" s="26">
        <v>3</v>
      </c>
    </row>
    <row r="20" spans="2:8" x14ac:dyDescent="0.25">
      <c r="B20" s="1" t="s">
        <v>7</v>
      </c>
      <c r="C20" s="148"/>
      <c r="D20" s="146"/>
      <c r="E20" s="152"/>
      <c r="F20" s="146"/>
      <c r="G20" s="27" t="s">
        <v>34</v>
      </c>
      <c r="H20" s="26">
        <v>4</v>
      </c>
    </row>
    <row r="21" spans="2:8" ht="34.5" customHeight="1" x14ac:dyDescent="0.25">
      <c r="B21" s="1" t="s">
        <v>7</v>
      </c>
      <c r="C21" s="148"/>
      <c r="D21" s="144">
        <v>6</v>
      </c>
      <c r="E21" s="150" t="s">
        <v>35</v>
      </c>
      <c r="F21" s="144" t="s">
        <v>36</v>
      </c>
      <c r="G21" s="27" t="s">
        <v>37</v>
      </c>
      <c r="H21" s="26">
        <v>1</v>
      </c>
    </row>
    <row r="22" spans="2:8" ht="22.5" x14ac:dyDescent="0.25">
      <c r="B22" s="1" t="s">
        <v>7</v>
      </c>
      <c r="C22" s="148"/>
      <c r="D22" s="145"/>
      <c r="E22" s="151"/>
      <c r="F22" s="145"/>
      <c r="G22" s="27" t="s">
        <v>38</v>
      </c>
      <c r="H22" s="26">
        <v>2</v>
      </c>
    </row>
    <row r="23" spans="2:8" ht="22.5" x14ac:dyDescent="0.25">
      <c r="B23" s="1" t="s">
        <v>7</v>
      </c>
      <c r="C23" s="149"/>
      <c r="D23" s="146"/>
      <c r="E23" s="152"/>
      <c r="F23" s="146"/>
      <c r="G23" s="27" t="s">
        <v>39</v>
      </c>
      <c r="H23" s="26">
        <v>3</v>
      </c>
    </row>
    <row r="24" spans="2:8" ht="30" customHeight="1" x14ac:dyDescent="0.25">
      <c r="B24" s="1" t="s">
        <v>7</v>
      </c>
      <c r="C24" s="28" t="s">
        <v>40</v>
      </c>
      <c r="D24" s="3">
        <v>7</v>
      </c>
      <c r="E24" s="5" t="s">
        <v>41</v>
      </c>
      <c r="F24" s="1" t="s">
        <v>42</v>
      </c>
      <c r="G24" s="4"/>
      <c r="H24" s="1"/>
    </row>
    <row r="25" spans="2:8" x14ac:dyDescent="0.25">
      <c r="B25" s="1" t="s">
        <v>7</v>
      </c>
      <c r="C25" s="28" t="s">
        <v>43</v>
      </c>
      <c r="D25" s="3">
        <v>8</v>
      </c>
      <c r="E25" s="5" t="s">
        <v>44</v>
      </c>
      <c r="F25" s="1" t="s">
        <v>45</v>
      </c>
      <c r="G25" s="4"/>
      <c r="H25" s="1"/>
    </row>
    <row r="26" spans="2:8" ht="23.25" x14ac:dyDescent="0.25">
      <c r="B26" s="1" t="s">
        <v>7</v>
      </c>
      <c r="C26" s="28" t="s">
        <v>43</v>
      </c>
      <c r="D26" s="3">
        <v>9</v>
      </c>
      <c r="E26" s="5" t="s">
        <v>46</v>
      </c>
      <c r="F26" s="1" t="s">
        <v>47</v>
      </c>
      <c r="G26" s="4"/>
      <c r="H26" s="1"/>
    </row>
    <row r="27" spans="2:8" ht="34.5" x14ac:dyDescent="0.25">
      <c r="B27" s="1" t="s">
        <v>7</v>
      </c>
      <c r="C27" s="28" t="s">
        <v>43</v>
      </c>
      <c r="D27" s="3">
        <v>10</v>
      </c>
      <c r="E27" s="5" t="s">
        <v>48</v>
      </c>
      <c r="F27" s="1" t="s">
        <v>49</v>
      </c>
      <c r="G27" s="4"/>
      <c r="H27" s="1"/>
    </row>
    <row r="28" spans="2:8" ht="22.5" x14ac:dyDescent="0.25">
      <c r="B28" s="1" t="s">
        <v>7</v>
      </c>
      <c r="C28" s="28" t="s">
        <v>50</v>
      </c>
      <c r="D28" s="3">
        <v>11</v>
      </c>
      <c r="E28" s="5" t="s">
        <v>51</v>
      </c>
      <c r="F28" s="1" t="s">
        <v>52</v>
      </c>
      <c r="G28" s="4"/>
      <c r="H28" s="1"/>
    </row>
    <row r="29" spans="2:8" ht="22.5" x14ac:dyDescent="0.25">
      <c r="B29" s="1" t="s">
        <v>7</v>
      </c>
      <c r="C29" s="28" t="s">
        <v>50</v>
      </c>
      <c r="D29" s="3">
        <v>12</v>
      </c>
      <c r="E29" s="5" t="s">
        <v>53</v>
      </c>
      <c r="F29" s="1" t="s">
        <v>54</v>
      </c>
      <c r="G29" s="4"/>
      <c r="H29" s="1"/>
    </row>
    <row r="30" spans="2:8" x14ac:dyDescent="0.25">
      <c r="B30" s="1" t="s">
        <v>55</v>
      </c>
      <c r="C30" s="28" t="s">
        <v>56</v>
      </c>
      <c r="D30" s="3">
        <v>13</v>
      </c>
      <c r="E30" s="5" t="s">
        <v>57</v>
      </c>
      <c r="F30" s="1" t="s">
        <v>58</v>
      </c>
      <c r="G30" s="4"/>
      <c r="H30" s="1"/>
    </row>
    <row r="31" spans="2:8" x14ac:dyDescent="0.25">
      <c r="B31" s="1" t="s">
        <v>55</v>
      </c>
      <c r="C31" s="28" t="s">
        <v>56</v>
      </c>
      <c r="D31" s="3">
        <v>14</v>
      </c>
      <c r="E31" s="5" t="s">
        <v>59</v>
      </c>
      <c r="F31" s="1" t="s">
        <v>60</v>
      </c>
      <c r="G31" s="4"/>
      <c r="H31" s="1"/>
    </row>
    <row r="32" spans="2:8" x14ac:dyDescent="0.25">
      <c r="B32" s="1" t="s">
        <v>55</v>
      </c>
      <c r="C32" s="28" t="s">
        <v>56</v>
      </c>
      <c r="D32" s="3">
        <v>15</v>
      </c>
      <c r="E32" s="5" t="s">
        <v>61</v>
      </c>
      <c r="F32" s="1" t="s">
        <v>62</v>
      </c>
      <c r="G32" s="4"/>
      <c r="H32" s="1"/>
    </row>
    <row r="33" spans="2:8" ht="23.25" x14ac:dyDescent="0.25">
      <c r="B33" s="1" t="s">
        <v>55</v>
      </c>
      <c r="C33" s="28" t="s">
        <v>56</v>
      </c>
      <c r="D33" s="3">
        <v>16</v>
      </c>
      <c r="E33" s="5" t="s">
        <v>63</v>
      </c>
      <c r="F33" s="1" t="s">
        <v>64</v>
      </c>
      <c r="G33" s="4"/>
      <c r="H33" s="1"/>
    </row>
    <row r="34" spans="2:8" ht="23.25" x14ac:dyDescent="0.25">
      <c r="B34" s="1" t="s">
        <v>55</v>
      </c>
      <c r="C34" s="28" t="s">
        <v>56</v>
      </c>
      <c r="D34" s="3">
        <v>17</v>
      </c>
      <c r="E34" s="5" t="s">
        <v>65</v>
      </c>
      <c r="F34" s="1" t="s">
        <v>66</v>
      </c>
      <c r="G34" s="4"/>
      <c r="H34" s="1"/>
    </row>
    <row r="35" spans="2:8" ht="45.75" x14ac:dyDescent="0.25">
      <c r="B35" s="1" t="s">
        <v>55</v>
      </c>
      <c r="C35" s="28" t="s">
        <v>56</v>
      </c>
      <c r="D35" s="3">
        <v>18</v>
      </c>
      <c r="E35" s="5" t="s">
        <v>67</v>
      </c>
      <c r="F35" s="1" t="s">
        <v>68</v>
      </c>
      <c r="G35" s="5"/>
      <c r="H35" s="1"/>
    </row>
    <row r="36" spans="2:8" ht="34.5" x14ac:dyDescent="0.25">
      <c r="B36" s="1" t="s">
        <v>55</v>
      </c>
      <c r="C36" s="28" t="s">
        <v>69</v>
      </c>
      <c r="D36" s="3">
        <v>19</v>
      </c>
      <c r="E36" s="5" t="s">
        <v>70</v>
      </c>
      <c r="F36" s="1" t="s">
        <v>71</v>
      </c>
      <c r="G36" s="4"/>
      <c r="H36" s="1"/>
    </row>
    <row r="37" spans="2:8" ht="22.5" x14ac:dyDescent="0.25">
      <c r="B37" s="1" t="s">
        <v>55</v>
      </c>
      <c r="C37" s="28" t="s">
        <v>69</v>
      </c>
      <c r="D37" s="3">
        <v>20</v>
      </c>
      <c r="E37" s="5" t="s">
        <v>72</v>
      </c>
      <c r="F37" s="1" t="s">
        <v>73</v>
      </c>
      <c r="G37" s="4"/>
      <c r="H37" s="1"/>
    </row>
    <row r="38" spans="2:8" ht="22.5" x14ac:dyDescent="0.25">
      <c r="B38" s="1" t="s">
        <v>55</v>
      </c>
      <c r="C38" s="28" t="s">
        <v>69</v>
      </c>
      <c r="D38" s="3">
        <v>21</v>
      </c>
      <c r="E38" s="5" t="s">
        <v>74</v>
      </c>
      <c r="F38" s="1" t="s">
        <v>75</v>
      </c>
      <c r="G38" s="4"/>
      <c r="H38" s="1"/>
    </row>
    <row r="39" spans="2:8" ht="23.25" x14ac:dyDescent="0.25">
      <c r="B39" s="1" t="s">
        <v>55</v>
      </c>
      <c r="C39" s="28" t="s">
        <v>76</v>
      </c>
      <c r="D39" s="3">
        <v>22</v>
      </c>
      <c r="E39" s="5" t="s">
        <v>77</v>
      </c>
      <c r="F39" s="1" t="s">
        <v>78</v>
      </c>
      <c r="G39" s="4"/>
      <c r="H39" s="1"/>
    </row>
    <row r="40" spans="2:8" ht="23.25" x14ac:dyDescent="0.25">
      <c r="B40" s="1" t="s">
        <v>55</v>
      </c>
      <c r="C40" s="28" t="s">
        <v>76</v>
      </c>
      <c r="D40" s="3">
        <v>23</v>
      </c>
      <c r="E40" s="5" t="s">
        <v>79</v>
      </c>
      <c r="F40" s="1" t="s">
        <v>80</v>
      </c>
      <c r="G40" s="4"/>
      <c r="H40" s="1"/>
    </row>
    <row r="41" spans="2:8" ht="23.25" x14ac:dyDescent="0.25">
      <c r="B41" s="1" t="s">
        <v>55</v>
      </c>
      <c r="C41" s="28" t="s">
        <v>76</v>
      </c>
      <c r="D41" s="3">
        <v>24</v>
      </c>
      <c r="E41" s="5" t="s">
        <v>81</v>
      </c>
      <c r="F41" s="1" t="s">
        <v>82</v>
      </c>
      <c r="G41" s="4"/>
      <c r="H41" s="1"/>
    </row>
    <row r="42" spans="2:8" ht="34.5" x14ac:dyDescent="0.25">
      <c r="B42" s="1" t="s">
        <v>55</v>
      </c>
      <c r="C42" s="28" t="s">
        <v>76</v>
      </c>
      <c r="D42" s="3">
        <v>25</v>
      </c>
      <c r="E42" s="5" t="s">
        <v>83</v>
      </c>
      <c r="F42" s="1" t="s">
        <v>84</v>
      </c>
      <c r="G42" s="4"/>
      <c r="H42" s="1"/>
    </row>
    <row r="43" spans="2:8" ht="22.5" x14ac:dyDescent="0.25">
      <c r="B43" s="1" t="s">
        <v>55</v>
      </c>
      <c r="C43" s="28" t="s">
        <v>76</v>
      </c>
      <c r="D43" s="3">
        <v>26</v>
      </c>
      <c r="E43" s="5" t="s">
        <v>85</v>
      </c>
      <c r="F43" s="1" t="s">
        <v>86</v>
      </c>
      <c r="G43" s="4"/>
      <c r="H43" s="1"/>
    </row>
    <row r="44" spans="2:8" ht="34.5" x14ac:dyDescent="0.25">
      <c r="B44" s="1" t="s">
        <v>55</v>
      </c>
      <c r="C44" s="28" t="s">
        <v>87</v>
      </c>
      <c r="D44" s="3">
        <v>27</v>
      </c>
      <c r="E44" s="5" t="s">
        <v>88</v>
      </c>
      <c r="F44" s="1" t="s">
        <v>89</v>
      </c>
      <c r="G44" s="4"/>
      <c r="H44" s="1"/>
    </row>
    <row r="45" spans="2:8" ht="45.75" x14ac:dyDescent="0.25">
      <c r="B45" s="1" t="s">
        <v>55</v>
      </c>
      <c r="C45" s="28" t="s">
        <v>90</v>
      </c>
      <c r="D45" s="3">
        <v>28</v>
      </c>
      <c r="E45" s="5" t="s">
        <v>91</v>
      </c>
      <c r="F45" s="1" t="s">
        <v>92</v>
      </c>
      <c r="G45" s="6"/>
      <c r="H45" s="1"/>
    </row>
    <row r="46" spans="2:8" ht="68.25" x14ac:dyDescent="0.25">
      <c r="B46" s="1" t="s">
        <v>55</v>
      </c>
      <c r="C46" s="28" t="s">
        <v>90</v>
      </c>
      <c r="D46" s="3">
        <v>29</v>
      </c>
      <c r="E46" s="5" t="s">
        <v>93</v>
      </c>
      <c r="F46" s="1" t="s">
        <v>94</v>
      </c>
      <c r="G46" s="5"/>
      <c r="H46" s="1"/>
    </row>
    <row r="47" spans="2:8" ht="23.25" x14ac:dyDescent="0.25">
      <c r="B47" s="1" t="s">
        <v>55</v>
      </c>
      <c r="C47" s="28" t="s">
        <v>90</v>
      </c>
      <c r="D47" s="3">
        <v>30</v>
      </c>
      <c r="E47" s="5" t="s">
        <v>95</v>
      </c>
      <c r="F47" s="1" t="s">
        <v>96</v>
      </c>
      <c r="G47" s="4"/>
      <c r="H47" s="1"/>
    </row>
    <row r="48" spans="2:8" x14ac:dyDescent="0.25">
      <c r="B48" s="1" t="s">
        <v>55</v>
      </c>
      <c r="C48" s="28" t="s">
        <v>90</v>
      </c>
      <c r="D48" s="3">
        <v>31</v>
      </c>
      <c r="E48" s="5" t="s">
        <v>97</v>
      </c>
      <c r="F48" s="1" t="s">
        <v>98</v>
      </c>
      <c r="G48" s="4"/>
      <c r="H48" s="1"/>
    </row>
    <row r="49" spans="2:8" ht="23.25" x14ac:dyDescent="0.25">
      <c r="B49" s="1" t="s">
        <v>55</v>
      </c>
      <c r="C49" s="28" t="s">
        <v>99</v>
      </c>
      <c r="D49" s="3">
        <v>32</v>
      </c>
      <c r="E49" s="5" t="s">
        <v>100</v>
      </c>
      <c r="F49" s="1" t="s">
        <v>101</v>
      </c>
      <c r="G49" s="4"/>
      <c r="H49" s="1"/>
    </row>
    <row r="50" spans="2:8" ht="23.25" x14ac:dyDescent="0.25">
      <c r="B50" s="1" t="s">
        <v>55</v>
      </c>
      <c r="C50" s="28" t="s">
        <v>102</v>
      </c>
      <c r="D50" s="3">
        <v>33</v>
      </c>
      <c r="E50" s="5" t="s">
        <v>103</v>
      </c>
      <c r="F50" s="1" t="s">
        <v>104</v>
      </c>
      <c r="G50" s="4"/>
      <c r="H50" s="1"/>
    </row>
    <row r="51" spans="2:8" ht="34.5" x14ac:dyDescent="0.25">
      <c r="B51" s="1" t="s">
        <v>55</v>
      </c>
      <c r="C51" s="28" t="s">
        <v>102</v>
      </c>
      <c r="D51" s="3">
        <v>34</v>
      </c>
      <c r="E51" s="5" t="s">
        <v>105</v>
      </c>
      <c r="F51" s="1" t="s">
        <v>106</v>
      </c>
      <c r="G51" s="4"/>
      <c r="H51" s="1"/>
    </row>
    <row r="52" spans="2:8" x14ac:dyDescent="0.25">
      <c r="B52" s="1" t="s">
        <v>55</v>
      </c>
      <c r="C52" s="28" t="s">
        <v>102</v>
      </c>
      <c r="D52" s="3">
        <v>35</v>
      </c>
      <c r="E52" s="5" t="s">
        <v>107</v>
      </c>
      <c r="F52" s="1" t="s">
        <v>108</v>
      </c>
      <c r="G52" s="4"/>
      <c r="H52" s="1"/>
    </row>
    <row r="53" spans="2:8" x14ac:dyDescent="0.25">
      <c r="B53" s="1" t="s">
        <v>55</v>
      </c>
      <c r="C53" s="28" t="s">
        <v>102</v>
      </c>
      <c r="D53" s="3">
        <v>36</v>
      </c>
      <c r="E53" s="5" t="s">
        <v>109</v>
      </c>
      <c r="F53" s="1" t="s">
        <v>110</v>
      </c>
      <c r="G53" s="4"/>
      <c r="H53" s="1"/>
    </row>
    <row r="54" spans="2:8" ht="34.5" x14ac:dyDescent="0.25">
      <c r="B54" s="1" t="s">
        <v>55</v>
      </c>
      <c r="C54" s="28" t="s">
        <v>102</v>
      </c>
      <c r="D54" s="3">
        <v>37</v>
      </c>
      <c r="E54" s="5" t="s">
        <v>111</v>
      </c>
      <c r="F54" s="1" t="s">
        <v>112</v>
      </c>
      <c r="G54" s="4"/>
      <c r="H54" s="1"/>
    </row>
    <row r="55" spans="2:8" ht="23.25" x14ac:dyDescent="0.25">
      <c r="B55" s="1" t="s">
        <v>55</v>
      </c>
      <c r="C55" s="28" t="s">
        <v>102</v>
      </c>
      <c r="D55" s="3">
        <v>38</v>
      </c>
      <c r="E55" s="5" t="s">
        <v>113</v>
      </c>
      <c r="F55" s="1" t="s">
        <v>114</v>
      </c>
      <c r="G55" s="4"/>
      <c r="H55" s="1"/>
    </row>
    <row r="56" spans="2:8" ht="23.25" x14ac:dyDescent="0.25">
      <c r="B56" s="1" t="s">
        <v>55</v>
      </c>
      <c r="C56" s="28" t="s">
        <v>102</v>
      </c>
      <c r="D56" s="3">
        <v>39</v>
      </c>
      <c r="E56" s="5" t="s">
        <v>115</v>
      </c>
      <c r="F56" s="1" t="s">
        <v>116</v>
      </c>
      <c r="G56" s="4"/>
      <c r="H56" s="1"/>
    </row>
    <row r="57" spans="2:8" x14ac:dyDescent="0.25">
      <c r="B57" s="1" t="s">
        <v>55</v>
      </c>
      <c r="C57" s="28" t="s">
        <v>102</v>
      </c>
      <c r="D57" s="3">
        <v>40</v>
      </c>
      <c r="E57" s="5" t="s">
        <v>117</v>
      </c>
      <c r="F57" s="1" t="s">
        <v>118</v>
      </c>
      <c r="G57" s="4"/>
      <c r="H57" s="1"/>
    </row>
    <row r="58" spans="2:8" ht="23.25" x14ac:dyDescent="0.25">
      <c r="B58" s="1" t="s">
        <v>55</v>
      </c>
      <c r="C58" s="28" t="s">
        <v>102</v>
      </c>
      <c r="D58" s="3">
        <v>41</v>
      </c>
      <c r="E58" s="5" t="s">
        <v>119</v>
      </c>
      <c r="F58" s="1" t="s">
        <v>120</v>
      </c>
      <c r="G58" s="4"/>
      <c r="H58" s="1"/>
    </row>
    <row r="59" spans="2:8" x14ac:dyDescent="0.25">
      <c r="B59" s="1" t="s">
        <v>55</v>
      </c>
      <c r="C59" s="28" t="s">
        <v>102</v>
      </c>
      <c r="D59" s="3">
        <v>42</v>
      </c>
      <c r="E59" s="5" t="s">
        <v>121</v>
      </c>
      <c r="F59" s="1" t="s">
        <v>122</v>
      </c>
      <c r="G59" s="4"/>
      <c r="H59" s="1"/>
    </row>
    <row r="60" spans="2:8" ht="34.5" x14ac:dyDescent="0.25">
      <c r="B60" s="1" t="s">
        <v>55</v>
      </c>
      <c r="C60" s="28" t="s">
        <v>102</v>
      </c>
      <c r="D60" s="3">
        <v>43</v>
      </c>
      <c r="E60" s="5" t="s">
        <v>123</v>
      </c>
      <c r="F60" s="1" t="s">
        <v>124</v>
      </c>
      <c r="G60" s="4"/>
      <c r="H60" s="1"/>
    </row>
    <row r="61" spans="2:8" ht="23.25" x14ac:dyDescent="0.25">
      <c r="B61" s="1" t="s">
        <v>55</v>
      </c>
      <c r="C61" s="28" t="s">
        <v>102</v>
      </c>
      <c r="D61" s="3">
        <v>44</v>
      </c>
      <c r="E61" s="5" t="s">
        <v>125</v>
      </c>
      <c r="F61" s="1" t="s">
        <v>126</v>
      </c>
      <c r="G61" s="4"/>
      <c r="H61" s="1"/>
    </row>
    <row r="62" spans="2:8" ht="23.25" x14ac:dyDescent="0.25">
      <c r="B62" s="1" t="s">
        <v>127</v>
      </c>
      <c r="C62" s="28" t="s">
        <v>128</v>
      </c>
      <c r="D62" s="3">
        <v>45</v>
      </c>
      <c r="E62" s="5" t="s">
        <v>129</v>
      </c>
      <c r="F62" s="1" t="s">
        <v>130</v>
      </c>
      <c r="G62" s="4"/>
      <c r="H62" s="1"/>
    </row>
    <row r="63" spans="2:8" ht="23.25" x14ac:dyDescent="0.25">
      <c r="B63" s="1" t="s">
        <v>127</v>
      </c>
      <c r="C63" s="28" t="s">
        <v>128</v>
      </c>
      <c r="D63" s="3">
        <v>46</v>
      </c>
      <c r="E63" s="5" t="s">
        <v>131</v>
      </c>
      <c r="F63" s="1" t="s">
        <v>132</v>
      </c>
      <c r="G63" s="4"/>
      <c r="H63" s="1"/>
    </row>
    <row r="64" spans="2:8" x14ac:dyDescent="0.25">
      <c r="B64" s="1" t="s">
        <v>127</v>
      </c>
      <c r="C64" s="28" t="s">
        <v>128</v>
      </c>
      <c r="D64" s="3">
        <v>47</v>
      </c>
      <c r="E64" s="5" t="s">
        <v>133</v>
      </c>
      <c r="F64" s="1" t="s">
        <v>134</v>
      </c>
      <c r="G64" s="4"/>
      <c r="H64" s="1"/>
    </row>
    <row r="65" spans="2:8" x14ac:dyDescent="0.25">
      <c r="B65" s="1" t="s">
        <v>127</v>
      </c>
      <c r="C65" s="28" t="s">
        <v>128</v>
      </c>
      <c r="D65" s="3">
        <v>48</v>
      </c>
      <c r="E65" s="5" t="s">
        <v>135</v>
      </c>
      <c r="F65" s="1" t="s">
        <v>136</v>
      </c>
      <c r="G65" s="4"/>
      <c r="H65" s="1"/>
    </row>
    <row r="66" spans="2:8" x14ac:dyDescent="0.25">
      <c r="B66" s="1" t="s">
        <v>127</v>
      </c>
      <c r="C66" s="28" t="s">
        <v>128</v>
      </c>
      <c r="D66" s="3">
        <v>49</v>
      </c>
      <c r="E66" s="5" t="s">
        <v>137</v>
      </c>
      <c r="F66" s="1" t="s">
        <v>138</v>
      </c>
      <c r="G66" s="4"/>
      <c r="H66" s="1"/>
    </row>
    <row r="67" spans="2:8" ht="34.5" x14ac:dyDescent="0.25">
      <c r="B67" s="1" t="s">
        <v>127</v>
      </c>
      <c r="C67" s="28" t="s">
        <v>128</v>
      </c>
      <c r="D67" s="3">
        <v>50</v>
      </c>
      <c r="E67" s="5" t="s">
        <v>139</v>
      </c>
      <c r="F67" s="1" t="s">
        <v>140</v>
      </c>
      <c r="G67" s="4"/>
      <c r="H67" s="1"/>
    </row>
    <row r="68" spans="2:8" ht="23.25" x14ac:dyDescent="0.25">
      <c r="B68" s="1" t="s">
        <v>127</v>
      </c>
      <c r="C68" s="28" t="s">
        <v>128</v>
      </c>
      <c r="D68" s="3">
        <v>51</v>
      </c>
      <c r="E68" s="5" t="s">
        <v>141</v>
      </c>
      <c r="F68" s="1" t="s">
        <v>142</v>
      </c>
      <c r="G68" s="4"/>
      <c r="H68" s="1"/>
    </row>
    <row r="69" spans="2:8" x14ac:dyDescent="0.25">
      <c r="B69" s="1" t="s">
        <v>127</v>
      </c>
      <c r="C69" s="28" t="s">
        <v>128</v>
      </c>
      <c r="D69" s="3">
        <v>52</v>
      </c>
      <c r="E69" s="5" t="s">
        <v>143</v>
      </c>
      <c r="F69" s="1" t="s">
        <v>144</v>
      </c>
      <c r="G69" s="4"/>
      <c r="H69" s="1"/>
    </row>
    <row r="70" spans="2:8" x14ac:dyDescent="0.25">
      <c r="B70" s="1" t="s">
        <v>127</v>
      </c>
      <c r="C70" s="28" t="s">
        <v>128</v>
      </c>
      <c r="D70" s="3">
        <v>53</v>
      </c>
      <c r="E70" s="5" t="s">
        <v>145</v>
      </c>
      <c r="F70" s="1" t="s">
        <v>146</v>
      </c>
      <c r="G70" s="4"/>
      <c r="H70" s="1"/>
    </row>
    <row r="71" spans="2:8" ht="34.5" x14ac:dyDescent="0.25">
      <c r="B71" s="1" t="s">
        <v>127</v>
      </c>
      <c r="C71" s="28" t="s">
        <v>147</v>
      </c>
      <c r="D71" s="3">
        <v>54</v>
      </c>
      <c r="E71" s="5" t="s">
        <v>148</v>
      </c>
      <c r="F71" s="1" t="s">
        <v>149</v>
      </c>
      <c r="G71" s="4"/>
      <c r="H71" s="1"/>
    </row>
    <row r="72" spans="2:8" ht="34.5" x14ac:dyDescent="0.25">
      <c r="B72" s="1" t="s">
        <v>127</v>
      </c>
      <c r="C72" s="28" t="s">
        <v>147</v>
      </c>
      <c r="D72" s="3">
        <v>55</v>
      </c>
      <c r="E72" s="5" t="s">
        <v>150</v>
      </c>
      <c r="F72" s="1" t="s">
        <v>151</v>
      </c>
      <c r="G72" s="4"/>
      <c r="H72" s="1"/>
    </row>
    <row r="73" spans="2:8" ht="34.5" x14ac:dyDescent="0.25">
      <c r="B73" s="1" t="s">
        <v>127</v>
      </c>
      <c r="C73" s="28" t="s">
        <v>147</v>
      </c>
      <c r="D73" s="3">
        <v>56</v>
      </c>
      <c r="E73" s="5" t="s">
        <v>152</v>
      </c>
      <c r="F73" s="1" t="s">
        <v>153</v>
      </c>
      <c r="G73" s="4"/>
      <c r="H73" s="1"/>
    </row>
    <row r="74" spans="2:8" ht="22.5" x14ac:dyDescent="0.25">
      <c r="B74" s="1" t="s">
        <v>127</v>
      </c>
      <c r="C74" s="28" t="s">
        <v>147</v>
      </c>
      <c r="D74" s="3">
        <v>57</v>
      </c>
      <c r="E74" s="5" t="s">
        <v>154</v>
      </c>
      <c r="F74" s="1" t="s">
        <v>155</v>
      </c>
      <c r="G74" s="4"/>
      <c r="H74" s="1"/>
    </row>
    <row r="75" spans="2:8" ht="23.25" x14ac:dyDescent="0.25">
      <c r="B75" s="1" t="s">
        <v>127</v>
      </c>
      <c r="C75" s="28" t="s">
        <v>156</v>
      </c>
      <c r="D75" s="3">
        <v>58</v>
      </c>
      <c r="E75" s="5" t="s">
        <v>157</v>
      </c>
      <c r="F75" s="1" t="s">
        <v>158</v>
      </c>
      <c r="G75" s="4"/>
      <c r="H75" s="1"/>
    </row>
    <row r="76" spans="2:8" x14ac:dyDescent="0.25">
      <c r="B76" s="1" t="s">
        <v>127</v>
      </c>
      <c r="C76" s="28" t="s">
        <v>156</v>
      </c>
      <c r="D76" s="3">
        <v>59</v>
      </c>
      <c r="E76" s="5" t="s">
        <v>159</v>
      </c>
      <c r="F76" s="1" t="s">
        <v>160</v>
      </c>
      <c r="G76" s="4"/>
      <c r="H76" s="1"/>
    </row>
    <row r="77" spans="2:8" ht="23.25" x14ac:dyDescent="0.25">
      <c r="B77" s="1" t="s">
        <v>127</v>
      </c>
      <c r="C77" s="28" t="s">
        <v>156</v>
      </c>
      <c r="D77" s="3">
        <v>60</v>
      </c>
      <c r="E77" s="5" t="s">
        <v>161</v>
      </c>
      <c r="F77" s="1" t="s">
        <v>162</v>
      </c>
      <c r="G77" s="4"/>
      <c r="H77" s="1"/>
    </row>
    <row r="78" spans="2:8" ht="23.25" x14ac:dyDescent="0.25">
      <c r="B78" s="1" t="s">
        <v>127</v>
      </c>
      <c r="C78" s="28" t="s">
        <v>156</v>
      </c>
      <c r="D78" s="3">
        <v>61</v>
      </c>
      <c r="E78" s="5" t="s">
        <v>163</v>
      </c>
      <c r="F78" s="1" t="s">
        <v>164</v>
      </c>
      <c r="G78" s="4"/>
      <c r="H78" s="1"/>
    </row>
    <row r="79" spans="2:8" ht="23.25" x14ac:dyDescent="0.25">
      <c r="B79" s="1" t="s">
        <v>127</v>
      </c>
      <c r="C79" s="28" t="s">
        <v>156</v>
      </c>
      <c r="D79" s="3">
        <v>62</v>
      </c>
      <c r="E79" s="5" t="s">
        <v>165</v>
      </c>
      <c r="F79" s="1" t="s">
        <v>166</v>
      </c>
      <c r="G79" s="4"/>
      <c r="H79" s="1"/>
    </row>
    <row r="80" spans="2:8" x14ac:dyDescent="0.25">
      <c r="B80" s="1" t="s">
        <v>127</v>
      </c>
      <c r="C80" s="28" t="s">
        <v>156</v>
      </c>
      <c r="D80" s="3">
        <v>63</v>
      </c>
      <c r="E80" s="5" t="s">
        <v>167</v>
      </c>
      <c r="F80" s="1" t="s">
        <v>168</v>
      </c>
      <c r="G80" s="4"/>
      <c r="H80" s="1"/>
    </row>
    <row r="81" spans="2:8" x14ac:dyDescent="0.25">
      <c r="B81" s="1" t="s">
        <v>127</v>
      </c>
      <c r="C81" s="28" t="s">
        <v>169</v>
      </c>
      <c r="D81" s="3">
        <v>64</v>
      </c>
      <c r="E81" s="5" t="s">
        <v>170</v>
      </c>
      <c r="F81" s="1" t="s">
        <v>171</v>
      </c>
      <c r="G81" s="4"/>
      <c r="H81" s="1"/>
    </row>
    <row r="82" spans="2:8" x14ac:dyDescent="0.25">
      <c r="B82" s="1" t="s">
        <v>127</v>
      </c>
      <c r="C82" s="28" t="s">
        <v>169</v>
      </c>
      <c r="D82" s="3">
        <v>65</v>
      </c>
      <c r="E82" s="5" t="s">
        <v>172</v>
      </c>
      <c r="F82" s="1" t="s">
        <v>173</v>
      </c>
      <c r="G82" s="4"/>
      <c r="H82" s="1"/>
    </row>
    <row r="83" spans="2:8" x14ac:dyDescent="0.25">
      <c r="B83" s="1" t="s">
        <v>127</v>
      </c>
      <c r="C83" s="28" t="s">
        <v>169</v>
      </c>
      <c r="D83" s="3">
        <v>66</v>
      </c>
      <c r="E83" s="5" t="s">
        <v>174</v>
      </c>
      <c r="F83" s="1" t="s">
        <v>175</v>
      </c>
      <c r="G83" s="4"/>
      <c r="H83" s="1"/>
    </row>
    <row r="84" spans="2:8" x14ac:dyDescent="0.25">
      <c r="B84" s="1"/>
      <c r="C84" s="28"/>
      <c r="D84" s="3"/>
      <c r="E84" s="5"/>
      <c r="F84" s="1"/>
      <c r="G84" s="4"/>
      <c r="H84" s="1"/>
    </row>
    <row r="85" spans="2:8" ht="23.25" x14ac:dyDescent="0.25">
      <c r="B85" s="161" t="s">
        <v>127</v>
      </c>
      <c r="C85" s="153" t="s">
        <v>176</v>
      </c>
      <c r="D85" s="155">
        <v>67</v>
      </c>
      <c r="E85" s="159" t="s">
        <v>177</v>
      </c>
      <c r="F85" s="142" t="s">
        <v>178</v>
      </c>
      <c r="G85" s="52" t="s">
        <v>179</v>
      </c>
      <c r="H85" s="54" t="s">
        <v>180</v>
      </c>
    </row>
    <row r="86" spans="2:8" ht="23.25" x14ac:dyDescent="0.25">
      <c r="B86" s="162"/>
      <c r="C86" s="154"/>
      <c r="D86" s="156"/>
      <c r="E86" s="160"/>
      <c r="F86" s="143"/>
      <c r="G86" s="52" t="s">
        <v>181</v>
      </c>
      <c r="H86" s="54" t="s">
        <v>182</v>
      </c>
    </row>
    <row r="87" spans="2:8" ht="23.25" x14ac:dyDescent="0.25">
      <c r="B87" s="49" t="s">
        <v>127</v>
      </c>
      <c r="C87" s="50" t="s">
        <v>176</v>
      </c>
      <c r="D87" s="51">
        <v>68</v>
      </c>
      <c r="E87" s="52" t="s">
        <v>183</v>
      </c>
      <c r="F87" s="49" t="s">
        <v>184</v>
      </c>
      <c r="G87" s="53" t="s">
        <v>185</v>
      </c>
      <c r="H87" s="54" t="s">
        <v>180</v>
      </c>
    </row>
    <row r="88" spans="2:8" x14ac:dyDescent="0.25">
      <c r="B88" s="142" t="s">
        <v>127</v>
      </c>
      <c r="C88" s="153" t="s">
        <v>176</v>
      </c>
      <c r="D88" s="155">
        <v>69</v>
      </c>
      <c r="E88" s="157" t="s">
        <v>186</v>
      </c>
      <c r="F88" s="49" t="s">
        <v>187</v>
      </c>
      <c r="G88" s="52" t="s">
        <v>188</v>
      </c>
      <c r="H88" s="54" t="s">
        <v>180</v>
      </c>
    </row>
    <row r="89" spans="2:8" ht="23.25" customHeight="1" x14ac:dyDescent="0.25">
      <c r="B89" s="143"/>
      <c r="C89" s="154"/>
      <c r="D89" s="156"/>
      <c r="E89" s="158"/>
      <c r="F89" s="49" t="s">
        <v>187</v>
      </c>
      <c r="G89" s="52" t="s">
        <v>189</v>
      </c>
      <c r="H89" s="54" t="s">
        <v>182</v>
      </c>
    </row>
    <row r="90" spans="2:8" ht="23.25" customHeight="1" x14ac:dyDescent="0.25">
      <c r="B90" s="142" t="s">
        <v>127</v>
      </c>
      <c r="C90" s="153" t="s">
        <v>176</v>
      </c>
      <c r="D90" s="155">
        <v>70</v>
      </c>
      <c r="E90" s="159" t="s">
        <v>190</v>
      </c>
      <c r="F90" s="49" t="s">
        <v>191</v>
      </c>
      <c r="G90" s="52" t="s">
        <v>192</v>
      </c>
      <c r="H90" s="54" t="s">
        <v>180</v>
      </c>
    </row>
    <row r="91" spans="2:8" ht="23.25" customHeight="1" x14ac:dyDescent="0.25">
      <c r="B91" s="163"/>
      <c r="C91" s="171"/>
      <c r="D91" s="170"/>
      <c r="E91" s="167"/>
      <c r="F91" s="49" t="s">
        <v>191</v>
      </c>
      <c r="G91" s="52" t="s">
        <v>193</v>
      </c>
      <c r="H91" s="54" t="s">
        <v>182</v>
      </c>
    </row>
    <row r="92" spans="2:8" x14ac:dyDescent="0.25">
      <c r="B92" s="143"/>
      <c r="C92" s="154"/>
      <c r="D92" s="156"/>
      <c r="E92" s="160"/>
      <c r="F92" s="49" t="s">
        <v>191</v>
      </c>
      <c r="G92" s="53" t="s">
        <v>194</v>
      </c>
      <c r="H92" s="54" t="s">
        <v>195</v>
      </c>
    </row>
    <row r="93" spans="2:8" x14ac:dyDescent="0.25">
      <c r="B93" s="142" t="s">
        <v>127</v>
      </c>
      <c r="C93" s="153" t="s">
        <v>176</v>
      </c>
      <c r="D93" s="155">
        <v>71</v>
      </c>
      <c r="E93" s="159" t="s">
        <v>196</v>
      </c>
      <c r="F93" s="49" t="s">
        <v>197</v>
      </c>
      <c r="G93" s="53" t="s">
        <v>198</v>
      </c>
      <c r="H93" s="54" t="s">
        <v>180</v>
      </c>
    </row>
    <row r="94" spans="2:8" x14ac:dyDescent="0.25">
      <c r="B94" s="163"/>
      <c r="C94" s="171"/>
      <c r="D94" s="170"/>
      <c r="E94" s="167"/>
      <c r="F94" s="49" t="s">
        <v>197</v>
      </c>
      <c r="G94" s="53" t="s">
        <v>199</v>
      </c>
      <c r="H94" s="54" t="s">
        <v>182</v>
      </c>
    </row>
    <row r="95" spans="2:8" x14ac:dyDescent="0.25">
      <c r="B95" s="163"/>
      <c r="C95" s="171"/>
      <c r="D95" s="170"/>
      <c r="E95" s="167"/>
      <c r="F95" s="49" t="s">
        <v>197</v>
      </c>
      <c r="G95" s="53" t="s">
        <v>200</v>
      </c>
      <c r="H95" s="54" t="s">
        <v>195</v>
      </c>
    </row>
    <row r="96" spans="2:8" x14ac:dyDescent="0.25">
      <c r="B96" s="163"/>
      <c r="C96" s="171"/>
      <c r="D96" s="170"/>
      <c r="E96" s="167"/>
      <c r="F96" s="49" t="s">
        <v>197</v>
      </c>
      <c r="G96" s="53" t="s">
        <v>201</v>
      </c>
      <c r="H96" s="54" t="s">
        <v>202</v>
      </c>
    </row>
    <row r="97" spans="2:8" x14ac:dyDescent="0.25">
      <c r="B97" s="163"/>
      <c r="C97" s="171"/>
      <c r="D97" s="170"/>
      <c r="E97" s="167"/>
      <c r="F97" s="49" t="s">
        <v>197</v>
      </c>
      <c r="G97" s="53" t="s">
        <v>203</v>
      </c>
      <c r="H97" s="54" t="s">
        <v>204</v>
      </c>
    </row>
    <row r="98" spans="2:8" x14ac:dyDescent="0.25">
      <c r="B98" s="163"/>
      <c r="C98" s="171"/>
      <c r="D98" s="170"/>
      <c r="E98" s="167"/>
      <c r="F98" s="49" t="s">
        <v>197</v>
      </c>
      <c r="G98" s="53" t="s">
        <v>205</v>
      </c>
      <c r="H98" s="54" t="s">
        <v>206</v>
      </c>
    </row>
    <row r="99" spans="2:8" x14ac:dyDescent="0.25">
      <c r="B99" s="163"/>
      <c r="C99" s="171"/>
      <c r="D99" s="170"/>
      <c r="E99" s="167"/>
      <c r="F99" s="49" t="s">
        <v>197</v>
      </c>
      <c r="G99" s="53" t="s">
        <v>207</v>
      </c>
      <c r="H99" s="54" t="s">
        <v>208</v>
      </c>
    </row>
    <row r="100" spans="2:8" x14ac:dyDescent="0.25">
      <c r="B100" s="163"/>
      <c r="C100" s="171"/>
      <c r="D100" s="170"/>
      <c r="E100" s="167"/>
      <c r="F100" s="49" t="s">
        <v>197</v>
      </c>
      <c r="G100" s="53" t="s">
        <v>209</v>
      </c>
      <c r="H100" s="54" t="s">
        <v>210</v>
      </c>
    </row>
    <row r="101" spans="2:8" x14ac:dyDescent="0.25">
      <c r="B101" s="163"/>
      <c r="C101" s="171"/>
      <c r="D101" s="170"/>
      <c r="E101" s="167"/>
      <c r="F101" s="49" t="s">
        <v>197</v>
      </c>
      <c r="G101" s="53" t="s">
        <v>211</v>
      </c>
      <c r="H101" s="54" t="s">
        <v>212</v>
      </c>
    </row>
    <row r="102" spans="2:8" x14ac:dyDescent="0.25">
      <c r="B102" s="143"/>
      <c r="C102" s="154"/>
      <c r="D102" s="156"/>
      <c r="E102" s="160"/>
      <c r="F102" s="49" t="s">
        <v>197</v>
      </c>
      <c r="G102" s="53" t="s">
        <v>213</v>
      </c>
      <c r="H102" s="54" t="s">
        <v>214</v>
      </c>
    </row>
    <row r="103" spans="2:8" x14ac:dyDescent="0.25">
      <c r="B103" s="142" t="s">
        <v>127</v>
      </c>
      <c r="C103" s="164" t="s">
        <v>176</v>
      </c>
      <c r="D103" s="168">
        <v>72</v>
      </c>
      <c r="E103" s="159" t="s">
        <v>215</v>
      </c>
      <c r="F103" s="56" t="s">
        <v>216</v>
      </c>
      <c r="G103" s="57" t="s">
        <v>217</v>
      </c>
      <c r="H103" s="54" t="s">
        <v>180</v>
      </c>
    </row>
    <row r="104" spans="2:8" x14ac:dyDescent="0.25">
      <c r="B104" s="163"/>
      <c r="C104" s="165"/>
      <c r="D104" s="169"/>
      <c r="E104" s="167"/>
      <c r="F104" s="56" t="s">
        <v>216</v>
      </c>
      <c r="G104" s="57" t="s">
        <v>218</v>
      </c>
      <c r="H104" s="54" t="s">
        <v>182</v>
      </c>
    </row>
    <row r="105" spans="2:8" x14ac:dyDescent="0.25">
      <c r="B105" s="163"/>
      <c r="C105" s="165"/>
      <c r="D105" s="169"/>
      <c r="E105" s="167"/>
      <c r="F105" s="56" t="s">
        <v>216</v>
      </c>
      <c r="G105" s="57" t="s">
        <v>219</v>
      </c>
      <c r="H105" s="54" t="s">
        <v>195</v>
      </c>
    </row>
    <row r="106" spans="2:8" x14ac:dyDescent="0.25">
      <c r="B106" s="143"/>
      <c r="C106" s="166"/>
      <c r="D106" s="169"/>
      <c r="E106" s="167"/>
      <c r="F106" s="56" t="s">
        <v>216</v>
      </c>
      <c r="G106" s="57" t="s">
        <v>220</v>
      </c>
      <c r="H106" s="54" t="s">
        <v>202</v>
      </c>
    </row>
    <row r="107" spans="2:8" x14ac:dyDescent="0.25">
      <c r="B107" s="142" t="s">
        <v>127</v>
      </c>
      <c r="C107" s="174" t="s">
        <v>176</v>
      </c>
      <c r="D107" s="173">
        <v>73</v>
      </c>
      <c r="E107" s="172" t="s">
        <v>221</v>
      </c>
      <c r="F107" s="62" t="s">
        <v>222</v>
      </c>
      <c r="G107" s="57" t="s">
        <v>223</v>
      </c>
      <c r="H107" s="54" t="s">
        <v>180</v>
      </c>
    </row>
    <row r="108" spans="2:8" x14ac:dyDescent="0.25">
      <c r="B108" s="163"/>
      <c r="C108" s="175"/>
      <c r="D108" s="173"/>
      <c r="E108" s="172"/>
      <c r="F108" s="62" t="s">
        <v>222</v>
      </c>
      <c r="G108" s="57" t="s">
        <v>224</v>
      </c>
      <c r="H108" s="54" t="s">
        <v>182</v>
      </c>
    </row>
    <row r="109" spans="2:8" x14ac:dyDescent="0.25">
      <c r="B109" s="163"/>
      <c r="C109" s="175"/>
      <c r="D109" s="173"/>
      <c r="E109" s="172"/>
      <c r="F109" s="63" t="s">
        <v>222</v>
      </c>
      <c r="G109" s="60" t="s">
        <v>225</v>
      </c>
      <c r="H109" s="61" t="s">
        <v>195</v>
      </c>
    </row>
    <row r="110" spans="2:8" x14ac:dyDescent="0.25">
      <c r="B110" s="177" t="s">
        <v>127</v>
      </c>
      <c r="C110" s="176" t="s">
        <v>176</v>
      </c>
      <c r="D110" s="173">
        <v>74</v>
      </c>
      <c r="E110" s="172" t="s">
        <v>226</v>
      </c>
      <c r="F110" s="64" t="s">
        <v>227</v>
      </c>
      <c r="G110" s="58" t="s">
        <v>228</v>
      </c>
      <c r="H110" s="59" t="s">
        <v>180</v>
      </c>
    </row>
    <row r="111" spans="2:8" x14ac:dyDescent="0.25">
      <c r="B111" s="177"/>
      <c r="C111" s="176"/>
      <c r="D111" s="173"/>
      <c r="E111" s="172"/>
      <c r="F111" s="64" t="s">
        <v>227</v>
      </c>
      <c r="G111" s="58" t="s">
        <v>229</v>
      </c>
      <c r="H111" s="59" t="s">
        <v>182</v>
      </c>
    </row>
    <row r="112" spans="2:8" x14ac:dyDescent="0.25">
      <c r="B112" s="177"/>
      <c r="C112" s="176"/>
      <c r="D112" s="173"/>
      <c r="E112" s="172"/>
      <c r="F112" s="64" t="s">
        <v>227</v>
      </c>
      <c r="G112" s="58" t="s">
        <v>230</v>
      </c>
      <c r="H112" s="59" t="s">
        <v>195</v>
      </c>
    </row>
    <row r="113" spans="2:8" x14ac:dyDescent="0.25">
      <c r="B113" s="177"/>
      <c r="C113" s="176"/>
      <c r="D113" s="173"/>
      <c r="E113" s="172"/>
      <c r="F113" s="64" t="s">
        <v>227</v>
      </c>
      <c r="G113" s="58" t="s">
        <v>231</v>
      </c>
      <c r="H113" s="59" t="s">
        <v>202</v>
      </c>
    </row>
    <row r="114" spans="2:8" x14ac:dyDescent="0.25">
      <c r="H114" s="46"/>
    </row>
  </sheetData>
  <sortState ref="E4:F30">
    <sortCondition ref="E3"/>
  </sortState>
  <mergeCells count="45">
    <mergeCell ref="E107:E109"/>
    <mergeCell ref="D107:D109"/>
    <mergeCell ref="C107:C109"/>
    <mergeCell ref="B107:B109"/>
    <mergeCell ref="E110:E113"/>
    <mergeCell ref="D110:D113"/>
    <mergeCell ref="C110:C113"/>
    <mergeCell ref="B110:B113"/>
    <mergeCell ref="B90:B92"/>
    <mergeCell ref="B93:B102"/>
    <mergeCell ref="B103:B106"/>
    <mergeCell ref="C103:C106"/>
    <mergeCell ref="E103:E106"/>
    <mergeCell ref="D103:D106"/>
    <mergeCell ref="E90:E92"/>
    <mergeCell ref="D90:D92"/>
    <mergeCell ref="C90:C92"/>
    <mergeCell ref="E93:E102"/>
    <mergeCell ref="C93:C102"/>
    <mergeCell ref="D93:D102"/>
    <mergeCell ref="B88:B89"/>
    <mergeCell ref="C88:C89"/>
    <mergeCell ref="D88:D89"/>
    <mergeCell ref="E88:E89"/>
    <mergeCell ref="E21:E23"/>
    <mergeCell ref="D21:D23"/>
    <mergeCell ref="E85:E86"/>
    <mergeCell ref="C85:C86"/>
    <mergeCell ref="D85:D86"/>
    <mergeCell ref="B85:B86"/>
    <mergeCell ref="F85:F86"/>
    <mergeCell ref="F21:F23"/>
    <mergeCell ref="C4:C23"/>
    <mergeCell ref="E13:E16"/>
    <mergeCell ref="F13:F16"/>
    <mergeCell ref="D13:D16"/>
    <mergeCell ref="E17:E20"/>
    <mergeCell ref="F17:F20"/>
    <mergeCell ref="D17:D20"/>
    <mergeCell ref="E4:E7"/>
    <mergeCell ref="E9:E12"/>
    <mergeCell ref="F9:F12"/>
    <mergeCell ref="F4:F7"/>
    <mergeCell ref="D4:D7"/>
    <mergeCell ref="D9:D12"/>
  </mergeCells>
  <pageMargins left="0.7" right="0.7" top="0.75" bottom="0.75" header="0.3" footer="0.3"/>
  <pageSetup orientation="portrait" r:id="rId1"/>
  <ignoredErrors>
    <ignoredError sqref="H88:H8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2"/>
  <sheetViews>
    <sheetView topLeftCell="A76" zoomScale="110" zoomScaleNormal="110" workbookViewId="0">
      <selection activeCell="G75" sqref="G75:G78"/>
    </sheetView>
  </sheetViews>
  <sheetFormatPr baseColWidth="10" defaultColWidth="11.42578125" defaultRowHeight="15" x14ac:dyDescent="0.25"/>
  <cols>
    <col min="1" max="1" width="24.85546875" customWidth="1"/>
    <col min="2" max="5" width="31.85546875" customWidth="1"/>
    <col min="6" max="9" width="41.7109375" customWidth="1"/>
  </cols>
  <sheetData>
    <row r="2" spans="1:9" ht="15" customHeight="1" x14ac:dyDescent="0.25">
      <c r="B2" s="184" t="s">
        <v>232</v>
      </c>
      <c r="C2" s="185"/>
      <c r="D2" s="185"/>
      <c r="E2" s="186"/>
      <c r="F2" s="181" t="s">
        <v>233</v>
      </c>
      <c r="G2" s="182"/>
      <c r="H2" s="182"/>
      <c r="I2" s="183"/>
    </row>
    <row r="3" spans="1:9" ht="50.25" customHeight="1" x14ac:dyDescent="0.25">
      <c r="A3" s="29"/>
      <c r="B3" s="33" t="s">
        <v>234</v>
      </c>
      <c r="C3" s="33" t="s">
        <v>235</v>
      </c>
      <c r="D3" s="33" t="s">
        <v>236</v>
      </c>
      <c r="E3" s="33" t="s">
        <v>237</v>
      </c>
      <c r="F3" s="34" t="s">
        <v>238</v>
      </c>
      <c r="G3" s="34" t="s">
        <v>239</v>
      </c>
      <c r="H3" s="34" t="s">
        <v>240</v>
      </c>
      <c r="I3" s="35" t="s">
        <v>241</v>
      </c>
    </row>
    <row r="4" spans="1:9" x14ac:dyDescent="0.25">
      <c r="A4" s="32" t="s">
        <v>242</v>
      </c>
      <c r="B4" s="32" t="s">
        <v>243</v>
      </c>
      <c r="C4" s="32" t="s">
        <v>244</v>
      </c>
      <c r="D4" s="32" t="s">
        <v>245</v>
      </c>
      <c r="E4" s="32" t="s">
        <v>246</v>
      </c>
      <c r="F4" s="32" t="s">
        <v>247</v>
      </c>
      <c r="G4" s="32" t="s">
        <v>248</v>
      </c>
      <c r="H4" s="32" t="s">
        <v>249</v>
      </c>
      <c r="I4" s="32" t="s">
        <v>250</v>
      </c>
    </row>
    <row r="5" spans="1:9" x14ac:dyDescent="0.25">
      <c r="A5" s="30" t="s">
        <v>9</v>
      </c>
      <c r="B5" s="31"/>
      <c r="C5" s="31"/>
      <c r="D5" s="31"/>
      <c r="E5" s="31"/>
      <c r="F5" s="31"/>
      <c r="G5" s="31"/>
      <c r="H5" s="31"/>
      <c r="I5" s="31"/>
    </row>
    <row r="6" spans="1:9" x14ac:dyDescent="0.25">
      <c r="A6" s="5" t="s">
        <v>15</v>
      </c>
      <c r="B6" s="31"/>
      <c r="C6" s="31"/>
      <c r="D6" s="31"/>
      <c r="E6" s="31"/>
      <c r="F6" s="31"/>
      <c r="G6" s="31"/>
      <c r="H6" s="31"/>
      <c r="I6" s="31"/>
    </row>
    <row r="7" spans="1:9" x14ac:dyDescent="0.25">
      <c r="A7" s="30" t="s">
        <v>17</v>
      </c>
      <c r="B7" s="31"/>
      <c r="C7" s="31"/>
      <c r="D7" s="31"/>
      <c r="E7" s="31"/>
      <c r="F7" s="31"/>
      <c r="G7" s="31"/>
      <c r="H7" s="31"/>
      <c r="I7" s="31"/>
    </row>
    <row r="8" spans="1:9" ht="22.5" x14ac:dyDescent="0.25">
      <c r="A8" s="30" t="s">
        <v>23</v>
      </c>
      <c r="B8" s="31"/>
      <c r="C8" s="31"/>
      <c r="D8" s="31"/>
      <c r="E8" s="31"/>
      <c r="F8" s="31"/>
      <c r="G8" s="31"/>
      <c r="H8" s="31"/>
      <c r="I8" s="31"/>
    </row>
    <row r="9" spans="1:9" ht="22.5" x14ac:dyDescent="0.25">
      <c r="A9" s="30" t="s">
        <v>29</v>
      </c>
      <c r="B9" s="31"/>
      <c r="C9" s="31"/>
      <c r="D9" s="31"/>
      <c r="E9" s="31"/>
      <c r="F9" s="31"/>
      <c r="G9" s="31"/>
      <c r="H9" s="31"/>
      <c r="I9" s="31"/>
    </row>
    <row r="10" spans="1:9" ht="22.5" x14ac:dyDescent="0.25">
      <c r="A10" s="30" t="s">
        <v>35</v>
      </c>
      <c r="B10" s="31"/>
      <c r="C10" s="31"/>
      <c r="D10" s="31"/>
      <c r="E10" s="31"/>
      <c r="F10" s="31"/>
      <c r="G10" s="31"/>
      <c r="H10" s="31"/>
      <c r="I10" s="31"/>
    </row>
    <row r="11" spans="1:9" ht="23.25" x14ac:dyDescent="0.25">
      <c r="A11" s="5" t="s">
        <v>41</v>
      </c>
      <c r="B11" s="31"/>
      <c r="C11" s="31"/>
      <c r="D11" s="31"/>
      <c r="E11" s="31"/>
      <c r="F11" s="31"/>
      <c r="G11" s="31"/>
      <c r="H11" s="31"/>
      <c r="I11" s="31"/>
    </row>
    <row r="12" spans="1:9" x14ac:dyDescent="0.25">
      <c r="A12" s="5" t="s">
        <v>44</v>
      </c>
      <c r="B12" s="31"/>
      <c r="C12" s="31"/>
      <c r="D12" s="31"/>
      <c r="E12" s="31"/>
      <c r="F12" s="31"/>
      <c r="G12" s="31"/>
      <c r="H12" s="31"/>
      <c r="I12" s="31"/>
    </row>
    <row r="13" spans="1:9" x14ac:dyDescent="0.25">
      <c r="A13" s="5" t="s">
        <v>46</v>
      </c>
      <c r="B13" s="31"/>
      <c r="C13" s="31"/>
      <c r="D13" s="31"/>
      <c r="E13" s="31"/>
      <c r="F13" s="31"/>
      <c r="G13" s="31"/>
      <c r="H13" s="31"/>
      <c r="I13" s="31"/>
    </row>
    <row r="14" spans="1:9" ht="22.5" customHeight="1" x14ac:dyDescent="0.25">
      <c r="A14" s="5" t="s">
        <v>48</v>
      </c>
      <c r="B14" s="31"/>
      <c r="C14" s="31"/>
      <c r="D14" s="31"/>
      <c r="E14" s="31"/>
      <c r="F14" s="31"/>
      <c r="G14" s="31"/>
      <c r="H14" s="31"/>
      <c r="I14" s="31"/>
    </row>
    <row r="15" spans="1:9" x14ac:dyDescent="0.25">
      <c r="A15" s="5" t="s">
        <v>51</v>
      </c>
      <c r="B15" s="31"/>
      <c r="C15" s="31"/>
      <c r="D15" s="31"/>
      <c r="E15" s="31"/>
      <c r="F15" s="31"/>
      <c r="G15" s="31"/>
      <c r="H15" s="31"/>
      <c r="I15" s="31"/>
    </row>
    <row r="16" spans="1:9" x14ac:dyDescent="0.25">
      <c r="A16" s="5" t="s">
        <v>53</v>
      </c>
      <c r="B16" s="31"/>
      <c r="C16" s="31"/>
      <c r="D16" s="31"/>
      <c r="E16" s="31"/>
      <c r="F16" s="31"/>
      <c r="G16" s="31"/>
      <c r="H16" s="31"/>
      <c r="I16" s="31"/>
    </row>
    <row r="17" spans="1:9" x14ac:dyDescent="0.25">
      <c r="A17" s="5" t="s">
        <v>57</v>
      </c>
      <c r="B17" s="31"/>
      <c r="C17" s="31"/>
      <c r="D17" s="31"/>
      <c r="E17" s="31"/>
      <c r="F17" s="31"/>
      <c r="G17" s="31"/>
      <c r="H17" s="31"/>
      <c r="I17" s="31"/>
    </row>
    <row r="18" spans="1:9" ht="15" customHeight="1" x14ac:dyDescent="0.25">
      <c r="A18" s="5" t="s">
        <v>59</v>
      </c>
      <c r="B18" s="31"/>
      <c r="C18" s="31"/>
      <c r="D18" s="31"/>
      <c r="E18" s="31"/>
      <c r="F18" s="31"/>
      <c r="G18" s="31"/>
      <c r="H18" s="31"/>
      <c r="I18" s="31"/>
    </row>
    <row r="19" spans="1:9" x14ac:dyDescent="0.25">
      <c r="A19" s="5" t="s">
        <v>61</v>
      </c>
      <c r="B19" s="31"/>
      <c r="C19" s="31"/>
      <c r="D19" s="31"/>
      <c r="E19" s="31"/>
      <c r="F19" s="31"/>
      <c r="G19" s="31"/>
      <c r="H19" s="31"/>
      <c r="I19" s="31"/>
    </row>
    <row r="20" spans="1:9" ht="23.25" x14ac:dyDescent="0.25">
      <c r="A20" s="5" t="s">
        <v>63</v>
      </c>
      <c r="B20" s="31"/>
      <c r="C20" s="31"/>
      <c r="D20" s="31"/>
      <c r="E20" s="31"/>
      <c r="F20" s="31"/>
      <c r="G20" s="31"/>
      <c r="H20" s="31"/>
      <c r="I20" s="31"/>
    </row>
    <row r="21" spans="1:9" x14ac:dyDescent="0.25">
      <c r="A21" s="5" t="s">
        <v>65</v>
      </c>
      <c r="B21" s="31"/>
      <c r="C21" s="31"/>
      <c r="D21" s="31"/>
      <c r="E21" s="31"/>
      <c r="F21" s="31"/>
      <c r="G21" s="31"/>
      <c r="H21" s="31"/>
      <c r="I21" s="31"/>
    </row>
    <row r="22" spans="1:9" ht="21.75" customHeight="1" x14ac:dyDescent="0.25">
      <c r="A22" s="5" t="s">
        <v>67</v>
      </c>
      <c r="B22" s="31"/>
      <c r="C22" s="31"/>
      <c r="D22" s="31"/>
      <c r="E22" s="31"/>
      <c r="F22" s="31"/>
      <c r="G22" s="31"/>
      <c r="H22" s="31"/>
      <c r="I22" s="31"/>
    </row>
    <row r="23" spans="1:9" ht="23.25" x14ac:dyDescent="0.25">
      <c r="A23" s="5" t="s">
        <v>70</v>
      </c>
      <c r="B23" s="31"/>
      <c r="C23" s="31"/>
      <c r="D23" s="31"/>
      <c r="E23" s="31"/>
      <c r="F23" s="31"/>
      <c r="G23" s="31"/>
      <c r="H23" s="31"/>
      <c r="I23" s="31"/>
    </row>
    <row r="24" spans="1:9" x14ac:dyDescent="0.25">
      <c r="A24" s="5" t="s">
        <v>72</v>
      </c>
      <c r="B24" s="31"/>
      <c r="C24" s="31"/>
      <c r="D24" s="31"/>
      <c r="E24" s="31"/>
      <c r="F24" s="31"/>
      <c r="G24" s="31"/>
      <c r="H24" s="31"/>
      <c r="I24" s="31"/>
    </row>
    <row r="25" spans="1:9" x14ac:dyDescent="0.25">
      <c r="A25" s="5" t="s">
        <v>74</v>
      </c>
      <c r="B25" s="31"/>
      <c r="C25" s="31"/>
      <c r="D25" s="31"/>
      <c r="E25" s="31"/>
      <c r="F25" s="31"/>
      <c r="G25" s="31"/>
      <c r="H25" s="31"/>
      <c r="I25" s="31"/>
    </row>
    <row r="26" spans="1:9" ht="23.25" x14ac:dyDescent="0.25">
      <c r="A26" s="5" t="s">
        <v>77</v>
      </c>
      <c r="B26" s="31"/>
      <c r="C26" s="31"/>
      <c r="D26" s="31"/>
      <c r="E26" s="31"/>
      <c r="F26" s="31"/>
      <c r="G26" s="31"/>
      <c r="H26" s="31"/>
      <c r="I26" s="31"/>
    </row>
    <row r="27" spans="1:9" ht="23.25" x14ac:dyDescent="0.25">
      <c r="A27" s="5" t="s">
        <v>79</v>
      </c>
      <c r="B27" s="31"/>
      <c r="C27" s="31"/>
      <c r="D27" s="31"/>
      <c r="E27" s="31"/>
      <c r="F27" s="31"/>
      <c r="G27" s="31"/>
      <c r="H27" s="31"/>
      <c r="I27" s="31"/>
    </row>
    <row r="28" spans="1:9" ht="23.25" x14ac:dyDescent="0.25">
      <c r="A28" s="5" t="s">
        <v>81</v>
      </c>
      <c r="B28" s="31"/>
      <c r="C28" s="31"/>
      <c r="D28" s="31"/>
      <c r="E28" s="31"/>
      <c r="F28" s="31"/>
      <c r="G28" s="31"/>
      <c r="H28" s="31"/>
      <c r="I28" s="31"/>
    </row>
    <row r="29" spans="1:9" ht="34.5" x14ac:dyDescent="0.25">
      <c r="A29" s="5" t="s">
        <v>83</v>
      </c>
      <c r="B29" s="31"/>
      <c r="C29" s="31"/>
      <c r="D29" s="31"/>
      <c r="E29" s="31"/>
      <c r="F29" s="31"/>
      <c r="G29" s="31"/>
      <c r="H29" s="31"/>
      <c r="I29" s="31"/>
    </row>
    <row r="30" spans="1:9" x14ac:dyDescent="0.25">
      <c r="A30" s="5" t="s">
        <v>85</v>
      </c>
      <c r="B30" s="31"/>
      <c r="C30" s="31"/>
      <c r="D30" s="31"/>
      <c r="E30" s="31"/>
      <c r="F30" s="31"/>
      <c r="G30" s="31"/>
      <c r="H30" s="31"/>
      <c r="I30" s="31"/>
    </row>
    <row r="31" spans="1:9" ht="34.5" x14ac:dyDescent="0.25">
      <c r="A31" s="5" t="s">
        <v>88</v>
      </c>
      <c r="B31" s="31"/>
      <c r="C31" s="31"/>
      <c r="D31" s="31"/>
      <c r="E31" s="31"/>
      <c r="F31" s="31"/>
      <c r="G31" s="31"/>
      <c r="H31" s="31"/>
      <c r="I31" s="31"/>
    </row>
    <row r="32" spans="1:9" ht="34.5" x14ac:dyDescent="0.25">
      <c r="A32" s="5" t="s">
        <v>91</v>
      </c>
      <c r="B32" s="31"/>
      <c r="C32" s="31"/>
      <c r="D32" s="31"/>
      <c r="E32" s="31"/>
      <c r="F32" s="31"/>
      <c r="G32" s="31"/>
      <c r="H32" s="31"/>
      <c r="I32" s="31"/>
    </row>
    <row r="33" spans="1:9" ht="57" x14ac:dyDescent="0.25">
      <c r="A33" s="5" t="s">
        <v>93</v>
      </c>
      <c r="B33" s="31"/>
      <c r="C33" s="31"/>
      <c r="D33" s="31"/>
      <c r="E33" s="31"/>
      <c r="F33" s="31"/>
      <c r="G33" s="31"/>
      <c r="H33" s="31"/>
      <c r="I33" s="31"/>
    </row>
    <row r="34" spans="1:9" ht="23.25" x14ac:dyDescent="0.25">
      <c r="A34" s="5" t="s">
        <v>95</v>
      </c>
      <c r="B34" s="31"/>
      <c r="C34" s="31"/>
      <c r="D34" s="31"/>
      <c r="E34" s="31"/>
      <c r="F34" s="31"/>
      <c r="G34" s="31"/>
      <c r="H34" s="31"/>
      <c r="I34" s="31"/>
    </row>
    <row r="35" spans="1:9" x14ac:dyDescent="0.25">
      <c r="A35" s="5" t="s">
        <v>97</v>
      </c>
      <c r="B35" s="31"/>
      <c r="C35" s="31"/>
      <c r="D35" s="31"/>
      <c r="E35" s="31"/>
      <c r="F35" s="31"/>
      <c r="G35" s="31"/>
      <c r="H35" s="31"/>
      <c r="I35" s="31"/>
    </row>
    <row r="36" spans="1:9" ht="23.25" x14ac:dyDescent="0.25">
      <c r="A36" s="5" t="s">
        <v>100</v>
      </c>
      <c r="B36" s="31"/>
      <c r="C36" s="31"/>
      <c r="D36" s="31"/>
      <c r="E36" s="31"/>
      <c r="F36" s="31"/>
      <c r="G36" s="31"/>
      <c r="H36" s="31"/>
      <c r="I36" s="31"/>
    </row>
    <row r="37" spans="1:9" ht="23.25" x14ac:dyDescent="0.25">
      <c r="A37" s="5" t="s">
        <v>103</v>
      </c>
      <c r="B37" s="31"/>
      <c r="C37" s="31"/>
      <c r="D37" s="31"/>
      <c r="E37" s="31"/>
      <c r="F37" s="31"/>
      <c r="G37" s="31"/>
      <c r="H37" s="31"/>
      <c r="I37" s="31"/>
    </row>
    <row r="38" spans="1:9" ht="23.25" x14ac:dyDescent="0.25">
      <c r="A38" s="5" t="s">
        <v>105</v>
      </c>
      <c r="B38" s="31"/>
      <c r="C38" s="31"/>
      <c r="D38" s="31"/>
      <c r="E38" s="31"/>
      <c r="F38" s="31"/>
      <c r="G38" s="31"/>
      <c r="H38" s="31"/>
      <c r="I38" s="31"/>
    </row>
    <row r="39" spans="1:9" x14ac:dyDescent="0.25">
      <c r="A39" s="5" t="s">
        <v>107</v>
      </c>
      <c r="B39" s="31"/>
      <c r="C39" s="31"/>
      <c r="D39" s="31"/>
      <c r="E39" s="31"/>
      <c r="F39" s="31"/>
      <c r="G39" s="31"/>
      <c r="H39" s="31"/>
      <c r="I39" s="31"/>
    </row>
    <row r="40" spans="1:9" x14ac:dyDescent="0.25">
      <c r="A40" s="5" t="s">
        <v>109</v>
      </c>
      <c r="B40" s="31"/>
      <c r="C40" s="31"/>
      <c r="D40" s="31"/>
      <c r="E40" s="31"/>
      <c r="F40" s="31"/>
      <c r="G40" s="31"/>
      <c r="H40" s="31"/>
      <c r="I40" s="31"/>
    </row>
    <row r="41" spans="1:9" ht="23.25" x14ac:dyDescent="0.25">
      <c r="A41" s="5" t="s">
        <v>111</v>
      </c>
      <c r="B41" s="31"/>
      <c r="C41" s="31"/>
      <c r="D41" s="31"/>
      <c r="E41" s="31"/>
      <c r="F41" s="31"/>
      <c r="G41" s="31"/>
      <c r="H41" s="31"/>
      <c r="I41" s="31"/>
    </row>
    <row r="42" spans="1:9" ht="23.25" x14ac:dyDescent="0.25">
      <c r="A42" s="5" t="s">
        <v>113</v>
      </c>
      <c r="B42" s="31"/>
      <c r="C42" s="31"/>
      <c r="D42" s="31"/>
      <c r="E42" s="31"/>
      <c r="F42" s="31"/>
      <c r="G42" s="31"/>
      <c r="H42" s="31"/>
      <c r="I42" s="31"/>
    </row>
    <row r="43" spans="1:9" x14ac:dyDescent="0.25">
      <c r="A43" s="5" t="s">
        <v>115</v>
      </c>
      <c r="B43" s="31"/>
      <c r="C43" s="31"/>
      <c r="D43" s="31"/>
      <c r="E43" s="31"/>
      <c r="F43" s="31"/>
      <c r="G43" s="31"/>
      <c r="H43" s="31"/>
      <c r="I43" s="31"/>
    </row>
    <row r="44" spans="1:9" x14ac:dyDescent="0.25">
      <c r="A44" s="5" t="s">
        <v>117</v>
      </c>
      <c r="B44" s="31"/>
      <c r="C44" s="31"/>
      <c r="D44" s="31"/>
      <c r="E44" s="31"/>
      <c r="F44" s="31"/>
      <c r="G44" s="31"/>
      <c r="H44" s="31"/>
      <c r="I44" s="31"/>
    </row>
    <row r="45" spans="1:9" ht="23.25" x14ac:dyDescent="0.25">
      <c r="A45" s="5" t="s">
        <v>119</v>
      </c>
      <c r="B45" s="31"/>
      <c r="C45" s="31"/>
      <c r="D45" s="31"/>
      <c r="E45" s="31"/>
      <c r="F45" s="31"/>
      <c r="G45" s="31"/>
      <c r="H45" s="31"/>
      <c r="I45" s="31"/>
    </row>
    <row r="46" spans="1:9" x14ac:dyDescent="0.25">
      <c r="A46" s="5" t="s">
        <v>121</v>
      </c>
      <c r="B46" s="31"/>
      <c r="C46" s="31"/>
      <c r="D46" s="31"/>
      <c r="E46" s="31"/>
      <c r="F46" s="31"/>
      <c r="G46" s="31"/>
      <c r="H46" s="31"/>
      <c r="I46" s="31"/>
    </row>
    <row r="47" spans="1:9" ht="34.5" x14ac:dyDescent="0.25">
      <c r="A47" s="5" t="s">
        <v>123</v>
      </c>
      <c r="B47" s="31"/>
      <c r="C47" s="31"/>
      <c r="D47" s="31"/>
      <c r="E47" s="31"/>
      <c r="F47" s="31"/>
      <c r="G47" s="31"/>
      <c r="H47" s="31"/>
      <c r="I47" s="31"/>
    </row>
    <row r="48" spans="1:9" x14ac:dyDescent="0.25">
      <c r="A48" s="5" t="s">
        <v>125</v>
      </c>
      <c r="B48" s="31"/>
      <c r="C48" s="31"/>
      <c r="D48" s="31"/>
      <c r="E48" s="31"/>
      <c r="F48" s="31"/>
      <c r="G48" s="31"/>
      <c r="H48" s="31"/>
      <c r="I48" s="31"/>
    </row>
    <row r="49" spans="1:9" x14ac:dyDescent="0.25">
      <c r="A49" s="5" t="s">
        <v>129</v>
      </c>
      <c r="B49" s="31"/>
      <c r="C49" s="31"/>
      <c r="D49" s="31"/>
      <c r="E49" s="31"/>
      <c r="F49" s="31"/>
      <c r="G49" s="31"/>
      <c r="H49" s="31"/>
      <c r="I49" s="31"/>
    </row>
    <row r="50" spans="1:9" ht="23.25" x14ac:dyDescent="0.25">
      <c r="A50" s="5" t="s">
        <v>131</v>
      </c>
      <c r="B50" s="31"/>
      <c r="C50" s="31"/>
      <c r="D50" s="31"/>
      <c r="E50" s="31"/>
      <c r="F50" s="31"/>
      <c r="G50" s="31"/>
      <c r="H50" s="31"/>
      <c r="I50" s="31"/>
    </row>
    <row r="51" spans="1:9" x14ac:dyDescent="0.25">
      <c r="A51" s="5" t="s">
        <v>133</v>
      </c>
      <c r="B51" s="31"/>
      <c r="C51" s="31"/>
      <c r="D51" s="31"/>
      <c r="E51" s="31"/>
      <c r="F51" s="31"/>
      <c r="G51" s="31"/>
      <c r="H51" s="31"/>
      <c r="I51" s="31"/>
    </row>
    <row r="52" spans="1:9" x14ac:dyDescent="0.25">
      <c r="A52" s="5" t="s">
        <v>135</v>
      </c>
      <c r="B52" s="31"/>
      <c r="C52" s="31"/>
      <c r="D52" s="31"/>
      <c r="E52" s="31"/>
      <c r="F52" s="31"/>
      <c r="G52" s="31"/>
      <c r="H52" s="31"/>
      <c r="I52" s="31"/>
    </row>
    <row r="53" spans="1:9" x14ac:dyDescent="0.25">
      <c r="A53" s="5" t="s">
        <v>137</v>
      </c>
      <c r="B53" s="31"/>
      <c r="C53" s="31"/>
      <c r="D53" s="31"/>
      <c r="E53" s="31"/>
      <c r="F53" s="31"/>
      <c r="G53" s="31"/>
      <c r="H53" s="31"/>
      <c r="I53" s="31"/>
    </row>
    <row r="54" spans="1:9" ht="23.25" x14ac:dyDescent="0.25">
      <c r="A54" s="5" t="s">
        <v>139</v>
      </c>
      <c r="B54" s="31"/>
      <c r="C54" s="31"/>
      <c r="D54" s="31"/>
      <c r="E54" s="31"/>
      <c r="F54" s="31"/>
      <c r="G54" s="31"/>
      <c r="H54" s="31"/>
      <c r="I54" s="31"/>
    </row>
    <row r="55" spans="1:9" x14ac:dyDescent="0.25">
      <c r="A55" s="5" t="s">
        <v>141</v>
      </c>
      <c r="B55" s="31"/>
      <c r="C55" s="31"/>
      <c r="D55" s="31"/>
      <c r="E55" s="31"/>
      <c r="F55" s="31"/>
      <c r="G55" s="31"/>
      <c r="H55" s="31"/>
      <c r="I55" s="31"/>
    </row>
    <row r="56" spans="1:9" x14ac:dyDescent="0.25">
      <c r="A56" s="5" t="s">
        <v>143</v>
      </c>
      <c r="B56" s="31"/>
      <c r="C56" s="31"/>
      <c r="D56" s="31"/>
      <c r="E56" s="31"/>
      <c r="F56" s="31"/>
      <c r="G56" s="31"/>
      <c r="H56" s="31"/>
      <c r="I56" s="31"/>
    </row>
    <row r="57" spans="1:9" x14ac:dyDescent="0.25">
      <c r="A57" s="5" t="s">
        <v>145</v>
      </c>
      <c r="B57" s="31"/>
      <c r="C57" s="31"/>
      <c r="D57" s="31"/>
      <c r="E57" s="31"/>
      <c r="F57" s="31"/>
      <c r="G57" s="31"/>
      <c r="H57" s="31"/>
      <c r="I57" s="31"/>
    </row>
    <row r="58" spans="1:9" ht="23.25" x14ac:dyDescent="0.25">
      <c r="A58" s="5" t="s">
        <v>148</v>
      </c>
      <c r="B58" s="31"/>
      <c r="C58" s="31"/>
      <c r="D58" s="31"/>
      <c r="E58" s="31"/>
      <c r="F58" s="31"/>
      <c r="G58" s="31"/>
      <c r="H58" s="31"/>
      <c r="I58" s="31"/>
    </row>
    <row r="59" spans="1:9" ht="23.25" x14ac:dyDescent="0.25">
      <c r="A59" s="5" t="s">
        <v>150</v>
      </c>
      <c r="B59" s="31"/>
      <c r="C59" s="31"/>
      <c r="D59" s="31"/>
      <c r="E59" s="31"/>
      <c r="F59" s="31"/>
      <c r="G59" s="31"/>
      <c r="H59" s="31"/>
      <c r="I59" s="31"/>
    </row>
    <row r="60" spans="1:9" ht="23.25" x14ac:dyDescent="0.25">
      <c r="A60" s="5" t="s">
        <v>152</v>
      </c>
      <c r="B60" s="31"/>
      <c r="C60" s="31"/>
      <c r="D60" s="31"/>
      <c r="E60" s="31"/>
      <c r="F60" s="31"/>
      <c r="G60" s="31"/>
      <c r="H60" s="31"/>
      <c r="I60" s="31"/>
    </row>
    <row r="61" spans="1:9" x14ac:dyDescent="0.25">
      <c r="A61" s="5" t="s">
        <v>154</v>
      </c>
      <c r="B61" s="31"/>
      <c r="C61" s="31"/>
      <c r="D61" s="31"/>
      <c r="E61" s="31"/>
      <c r="F61" s="31"/>
      <c r="G61" s="31"/>
      <c r="H61" s="31"/>
      <c r="I61" s="31"/>
    </row>
    <row r="62" spans="1:9" x14ac:dyDescent="0.25">
      <c r="A62" s="5" t="s">
        <v>157</v>
      </c>
      <c r="B62" s="31"/>
      <c r="C62" s="31"/>
      <c r="D62" s="31"/>
      <c r="E62" s="31"/>
      <c r="F62" s="31"/>
      <c r="G62" s="31"/>
      <c r="H62" s="31"/>
      <c r="I62" s="31"/>
    </row>
    <row r="63" spans="1:9" x14ac:dyDescent="0.25">
      <c r="A63" s="5" t="s">
        <v>159</v>
      </c>
      <c r="B63" s="31"/>
      <c r="C63" s="31"/>
      <c r="D63" s="31"/>
      <c r="E63" s="31"/>
      <c r="F63" s="31"/>
      <c r="G63" s="31"/>
      <c r="H63" s="31"/>
      <c r="I63" s="31"/>
    </row>
    <row r="64" spans="1:9" x14ac:dyDescent="0.25">
      <c r="A64" s="5" t="s">
        <v>161</v>
      </c>
      <c r="B64" s="31"/>
      <c r="C64" s="31"/>
      <c r="D64" s="31"/>
      <c r="E64" s="31"/>
      <c r="F64" s="31"/>
      <c r="G64" s="31"/>
      <c r="H64" s="31"/>
      <c r="I64" s="31"/>
    </row>
    <row r="65" spans="1:9" ht="23.25" x14ac:dyDescent="0.25">
      <c r="A65" s="5" t="s">
        <v>163</v>
      </c>
      <c r="B65" s="31"/>
      <c r="C65" s="31"/>
      <c r="D65" s="31"/>
      <c r="E65" s="31"/>
      <c r="F65" s="31"/>
      <c r="G65" s="31"/>
      <c r="H65" s="31"/>
      <c r="I65" s="31"/>
    </row>
    <row r="66" spans="1:9" ht="25.5" customHeight="1" x14ac:dyDescent="0.25">
      <c r="A66" s="5" t="s">
        <v>165</v>
      </c>
      <c r="B66" s="31"/>
      <c r="C66" s="31"/>
      <c r="D66" s="31"/>
      <c r="E66" s="31"/>
      <c r="F66" s="31"/>
      <c r="G66" s="31"/>
      <c r="H66" s="31"/>
      <c r="I66" s="31"/>
    </row>
    <row r="67" spans="1:9" x14ac:dyDescent="0.25">
      <c r="A67" s="5" t="s">
        <v>167</v>
      </c>
      <c r="B67" s="31"/>
      <c r="C67" s="31"/>
      <c r="D67" s="31"/>
      <c r="E67" s="31"/>
      <c r="F67" s="31"/>
      <c r="G67" s="31"/>
      <c r="H67" s="31"/>
      <c r="I67" s="31"/>
    </row>
    <row r="68" spans="1:9" x14ac:dyDescent="0.25">
      <c r="A68" s="5" t="s">
        <v>170</v>
      </c>
      <c r="B68" s="31"/>
      <c r="C68" s="31"/>
      <c r="D68" s="31"/>
      <c r="E68" s="31"/>
      <c r="F68" s="31"/>
      <c r="G68" s="31"/>
      <c r="H68" s="31"/>
      <c r="I68" s="31"/>
    </row>
    <row r="69" spans="1:9" x14ac:dyDescent="0.25">
      <c r="A69" s="80" t="s">
        <v>172</v>
      </c>
      <c r="B69" s="31"/>
      <c r="C69" s="31"/>
      <c r="D69" s="31"/>
      <c r="E69" s="31"/>
      <c r="F69" s="31"/>
      <c r="G69" s="31"/>
      <c r="H69" s="31"/>
      <c r="I69" s="31"/>
    </row>
    <row r="70" spans="1:9" x14ac:dyDescent="0.25">
      <c r="A70" s="80" t="s">
        <v>174</v>
      </c>
      <c r="B70" s="31"/>
      <c r="C70" s="31"/>
      <c r="D70" s="31"/>
      <c r="E70" s="31"/>
      <c r="F70" s="31"/>
      <c r="G70" s="31"/>
      <c r="H70" s="31"/>
      <c r="I70" s="31"/>
    </row>
    <row r="71" spans="1:9" x14ac:dyDescent="0.25">
      <c r="A71" s="81" t="s">
        <v>177</v>
      </c>
      <c r="B71" s="31"/>
      <c r="C71" s="31"/>
      <c r="D71" s="31"/>
      <c r="E71" s="31"/>
      <c r="F71" s="31"/>
      <c r="G71" s="31"/>
      <c r="H71" s="31"/>
      <c r="I71" s="31"/>
    </row>
    <row r="72" spans="1:9" x14ac:dyDescent="0.25">
      <c r="A72" s="82" t="s">
        <v>157</v>
      </c>
      <c r="B72" s="77"/>
      <c r="C72" s="76"/>
      <c r="D72" s="76"/>
      <c r="E72" s="76"/>
      <c r="F72" s="78"/>
      <c r="G72" s="79"/>
      <c r="H72" s="78"/>
      <c r="I72" s="78"/>
    </row>
    <row r="73" spans="1:9" ht="25.5" customHeight="1" x14ac:dyDescent="0.25">
      <c r="A73" s="68" t="s">
        <v>186</v>
      </c>
      <c r="B73" s="48"/>
      <c r="C73" s="48"/>
      <c r="D73" s="48"/>
      <c r="E73" s="48"/>
      <c r="F73" s="55"/>
      <c r="G73" s="67"/>
      <c r="H73" s="67"/>
      <c r="I73" s="55"/>
    </row>
    <row r="74" spans="1:9" x14ac:dyDescent="0.25">
      <c r="A74" s="47" t="s">
        <v>190</v>
      </c>
      <c r="B74" s="31"/>
      <c r="C74" s="134"/>
      <c r="D74" s="134"/>
      <c r="E74" s="31"/>
      <c r="F74" s="31"/>
      <c r="G74" s="31"/>
      <c r="H74" s="31"/>
      <c r="I74" s="31"/>
    </row>
    <row r="75" spans="1:9" ht="150.75" customHeight="1" x14ac:dyDescent="0.25">
      <c r="A75" s="178" t="s">
        <v>251</v>
      </c>
      <c r="B75" s="133" t="s">
        <v>252</v>
      </c>
      <c r="C75" s="135" t="s">
        <v>253</v>
      </c>
      <c r="D75" s="132" t="s">
        <v>254</v>
      </c>
      <c r="E75" s="138" t="s">
        <v>255</v>
      </c>
      <c r="F75" s="187" t="s">
        <v>256</v>
      </c>
      <c r="G75" s="187" t="s">
        <v>257</v>
      </c>
      <c r="H75" s="187" t="s">
        <v>258</v>
      </c>
      <c r="I75" s="187" t="s">
        <v>259</v>
      </c>
    </row>
    <row r="76" spans="1:9" ht="121.5" customHeight="1" x14ac:dyDescent="0.25">
      <c r="A76" s="179"/>
      <c r="B76" s="133" t="s">
        <v>260</v>
      </c>
      <c r="C76" s="135" t="s">
        <v>261</v>
      </c>
      <c r="D76" s="132" t="s">
        <v>262</v>
      </c>
      <c r="E76" s="138" t="s">
        <v>263</v>
      </c>
      <c r="F76" s="188"/>
      <c r="G76" s="188"/>
      <c r="H76" s="188"/>
      <c r="I76" s="188"/>
    </row>
    <row r="77" spans="1:9" ht="72.75" customHeight="1" x14ac:dyDescent="0.25">
      <c r="A77" s="179"/>
      <c r="B77" s="133" t="s">
        <v>264</v>
      </c>
      <c r="C77" s="136" t="s">
        <v>265</v>
      </c>
      <c r="D77" s="132" t="s">
        <v>266</v>
      </c>
      <c r="E77" s="138" t="s">
        <v>267</v>
      </c>
      <c r="F77" s="188"/>
      <c r="G77" s="188"/>
      <c r="H77" s="188"/>
      <c r="I77" s="188"/>
    </row>
    <row r="78" spans="1:9" ht="75" customHeight="1" x14ac:dyDescent="0.25">
      <c r="A78" s="180"/>
      <c r="B78" s="76" t="s">
        <v>268</v>
      </c>
      <c r="C78" s="137" t="s">
        <v>269</v>
      </c>
      <c r="D78" s="132" t="s">
        <v>270</v>
      </c>
      <c r="E78" s="138" t="s">
        <v>271</v>
      </c>
      <c r="F78" s="189"/>
      <c r="G78" s="189"/>
      <c r="H78" s="189"/>
      <c r="I78" s="189"/>
    </row>
    <row r="79" spans="1:9" x14ac:dyDescent="0.25">
      <c r="A79" s="70" t="s">
        <v>272</v>
      </c>
      <c r="B79" s="65"/>
      <c r="C79" s="65"/>
      <c r="D79" s="139"/>
      <c r="E79" s="66"/>
      <c r="F79" s="69"/>
      <c r="G79" s="69"/>
      <c r="H79" s="69"/>
      <c r="I79" s="69"/>
    </row>
    <row r="80" spans="1:9" x14ac:dyDescent="0.25">
      <c r="A80" s="87" t="s">
        <v>221</v>
      </c>
      <c r="B80" s="91"/>
      <c r="C80" s="83"/>
      <c r="D80" s="84"/>
      <c r="E80" s="85"/>
      <c r="F80" s="93"/>
      <c r="G80" s="93"/>
      <c r="H80" s="93"/>
      <c r="I80" s="93"/>
    </row>
    <row r="81" spans="1:9" ht="18.75" customHeight="1" x14ac:dyDescent="0.25">
      <c r="A81" s="94" t="s">
        <v>273</v>
      </c>
      <c r="B81" s="90"/>
      <c r="C81" s="95"/>
      <c r="D81" s="92"/>
      <c r="E81" s="99"/>
      <c r="F81" s="97"/>
      <c r="G81" s="89"/>
      <c r="H81" s="98"/>
      <c r="I81" s="96"/>
    </row>
    <row r="82" spans="1:9" x14ac:dyDescent="0.25">
      <c r="H82" s="86"/>
    </row>
  </sheetData>
  <autoFilter ref="A4:I81"/>
  <mergeCells count="7">
    <mergeCell ref="A75:A78"/>
    <mergeCell ref="F2:I2"/>
    <mergeCell ref="B2:E2"/>
    <mergeCell ref="F75:F78"/>
    <mergeCell ref="G75:G78"/>
    <mergeCell ref="H75:H78"/>
    <mergeCell ref="I75:I78"/>
  </mergeCells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6"/>
  <sheetViews>
    <sheetView tabSelected="1" topLeftCell="B1" zoomScale="80" zoomScaleNormal="80" workbookViewId="0">
      <selection activeCell="C6" sqref="C6:H6"/>
    </sheetView>
  </sheetViews>
  <sheetFormatPr baseColWidth="10" defaultColWidth="11.42578125" defaultRowHeight="15" x14ac:dyDescent="0.25"/>
  <cols>
    <col min="1" max="1" width="8.28515625" customWidth="1"/>
    <col min="2" max="2" width="27.140625" customWidth="1"/>
    <col min="3" max="3" width="23.28515625" customWidth="1"/>
    <col min="4" max="4" width="28.42578125" customWidth="1"/>
    <col min="5" max="5" width="54" customWidth="1"/>
    <col min="6" max="6" width="28.28515625" customWidth="1"/>
    <col min="7" max="9" width="15.85546875" customWidth="1"/>
    <col min="10" max="10" width="7.28515625" customWidth="1"/>
    <col min="11" max="11" width="11.5703125" customWidth="1"/>
    <col min="12" max="12" width="6.7109375" customWidth="1"/>
    <col min="13" max="13" width="14.85546875" customWidth="1"/>
    <col min="14" max="14" width="6.7109375" customWidth="1"/>
    <col min="15" max="15" width="12.140625" customWidth="1"/>
    <col min="16" max="16" width="15.42578125" customWidth="1"/>
    <col min="17" max="17" width="11.5703125" hidden="1" customWidth="1"/>
    <col min="18" max="18" width="13.42578125" customWidth="1"/>
    <col min="19" max="19" width="7" customWidth="1"/>
    <col min="20" max="20" width="12.7109375" customWidth="1"/>
    <col min="21" max="21" width="8.28515625" customWidth="1"/>
    <col min="22" max="22" width="12.7109375" customWidth="1"/>
    <col min="23" max="23" width="8.42578125" customWidth="1"/>
    <col min="24" max="24" width="17.5703125" customWidth="1"/>
    <col min="25" max="25" width="44.28515625" customWidth="1"/>
    <col min="26" max="26" width="26.28515625" customWidth="1"/>
    <col min="27" max="27" width="42.42578125" customWidth="1"/>
    <col min="28" max="28" width="9.85546875" customWidth="1"/>
    <col min="29" max="29" width="8.85546875" customWidth="1"/>
    <col min="30" max="30" width="13.7109375" customWidth="1"/>
    <col min="31" max="31" width="10.85546875" customWidth="1"/>
    <col min="32" max="32" width="9.5703125" customWidth="1"/>
    <col min="33" max="33" width="10.42578125" customWidth="1"/>
    <col min="34" max="34" width="9.140625" customWidth="1"/>
    <col min="35" max="35" width="10.85546875" customWidth="1"/>
    <col min="36" max="36" width="8.7109375" customWidth="1"/>
    <col min="37" max="37" width="6.28515625" customWidth="1"/>
    <col min="38" max="39" width="8.42578125" customWidth="1"/>
    <col min="40" max="40" width="6.42578125" customWidth="1"/>
    <col min="41" max="41" width="13.28515625" customWidth="1"/>
    <col min="42" max="42" width="7.7109375" customWidth="1"/>
    <col min="43" max="43" width="13.28515625" customWidth="1"/>
    <col min="44" max="44" width="12.7109375" customWidth="1"/>
    <col min="45" max="45" width="12" customWidth="1"/>
    <col min="46" max="47" width="17.28515625" customWidth="1"/>
    <col min="48" max="49" width="9.5703125" customWidth="1"/>
    <col min="50" max="52" width="17.28515625" customWidth="1"/>
    <col min="53" max="54" width="22" customWidth="1"/>
    <col min="55" max="55" width="12.140625" customWidth="1"/>
    <col min="61" max="61" width="54.140625" customWidth="1"/>
    <col min="16338" max="16384" width="25.42578125" customWidth="1"/>
  </cols>
  <sheetData>
    <row r="1" spans="1:61" s="7" customFormat="1" ht="16.5" customHeight="1" x14ac:dyDescent="0.25">
      <c r="A1" s="256"/>
      <c r="B1" s="257"/>
      <c r="C1" s="258" t="s">
        <v>274</v>
      </c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9" t="s">
        <v>275</v>
      </c>
      <c r="BC1" s="259"/>
    </row>
    <row r="2" spans="1:61" s="7" customFormat="1" ht="16.5" customHeight="1" x14ac:dyDescent="0.25">
      <c r="A2" s="256"/>
      <c r="B2" s="257"/>
      <c r="C2" s="258" t="s">
        <v>276</v>
      </c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9" t="s">
        <v>277</v>
      </c>
      <c r="BC2" s="259"/>
    </row>
    <row r="3" spans="1:61" s="7" customFormat="1" ht="16.5" customHeight="1" x14ac:dyDescent="0.25">
      <c r="A3" s="256"/>
      <c r="B3" s="257"/>
      <c r="C3" s="258" t="s">
        <v>278</v>
      </c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9" t="s">
        <v>279</v>
      </c>
      <c r="BC3" s="259"/>
    </row>
    <row r="4" spans="1:61" s="7" customFormat="1" ht="16.5" customHeight="1" x14ac:dyDescent="0.25">
      <c r="A4" s="256"/>
      <c r="B4" s="257"/>
      <c r="C4" s="258" t="s">
        <v>280</v>
      </c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9" t="s">
        <v>281</v>
      </c>
      <c r="BC4" s="259"/>
    </row>
    <row r="5" spans="1:61" s="8" customFormat="1" ht="39.75" customHeight="1" x14ac:dyDescent="0.25">
      <c r="A5" s="248" t="s">
        <v>282</v>
      </c>
      <c r="B5" s="248"/>
      <c r="C5" s="262" t="s">
        <v>283</v>
      </c>
      <c r="D5" s="263"/>
      <c r="E5" s="43" t="s">
        <v>284</v>
      </c>
      <c r="F5" s="44" t="s">
        <v>285</v>
      </c>
      <c r="G5" s="43" t="s">
        <v>0</v>
      </c>
      <c r="H5" s="45" t="s">
        <v>286</v>
      </c>
      <c r="I5" s="223" t="s">
        <v>287</v>
      </c>
      <c r="J5" s="224"/>
      <c r="K5" s="224"/>
      <c r="L5" s="224"/>
      <c r="M5" s="224"/>
      <c r="N5" s="224"/>
      <c r="O5" s="225"/>
      <c r="P5" s="220" t="s">
        <v>288</v>
      </c>
      <c r="Q5" s="221"/>
      <c r="R5" s="221"/>
      <c r="S5" s="221"/>
      <c r="T5" s="222"/>
      <c r="AS5" s="249"/>
      <c r="BB5" s="250"/>
      <c r="BC5" s="250"/>
    </row>
    <row r="6" spans="1:61" s="8" customFormat="1" ht="45.75" customHeight="1" x14ac:dyDescent="0.25">
      <c r="A6" s="251" t="s">
        <v>289</v>
      </c>
      <c r="B6" s="252"/>
      <c r="C6" s="253" t="s">
        <v>290</v>
      </c>
      <c r="D6" s="254"/>
      <c r="E6" s="254"/>
      <c r="F6" s="254"/>
      <c r="G6" s="254"/>
      <c r="H6" s="255"/>
      <c r="I6" s="223" t="s">
        <v>291</v>
      </c>
      <c r="J6" s="224"/>
      <c r="K6" s="224"/>
      <c r="L6" s="224"/>
      <c r="M6" s="224"/>
      <c r="N6" s="224"/>
      <c r="O6" s="225"/>
      <c r="P6" s="226">
        <v>2023</v>
      </c>
      <c r="Q6" s="227"/>
      <c r="R6" s="227"/>
      <c r="S6" s="227"/>
      <c r="T6" s="227"/>
      <c r="W6" s="9" t="s">
        <v>292</v>
      </c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10"/>
      <c r="AK6" s="10"/>
      <c r="AL6" s="10"/>
      <c r="AM6" s="10"/>
      <c r="AN6" s="11"/>
      <c r="AO6" s="12"/>
      <c r="AP6" s="12"/>
      <c r="AQ6" s="12"/>
      <c r="AS6" s="249"/>
      <c r="BB6" s="261"/>
      <c r="BC6" s="261"/>
    </row>
    <row r="7" spans="1:61" s="8" customFormat="1" ht="33.75" customHeight="1" x14ac:dyDescent="0.25">
      <c r="A7" s="264" t="s">
        <v>293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6"/>
      <c r="W7" s="267" t="s">
        <v>294</v>
      </c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9"/>
      <c r="AT7" s="248" t="s">
        <v>295</v>
      </c>
      <c r="AU7" s="248"/>
      <c r="AV7" s="248"/>
      <c r="AW7" s="248"/>
      <c r="AX7" s="248"/>
      <c r="AY7" s="248"/>
      <c r="AZ7" s="248"/>
      <c r="BA7" s="248"/>
      <c r="BB7" s="248"/>
      <c r="BC7" s="248"/>
    </row>
    <row r="8" spans="1:61" s="8" customFormat="1" ht="33" customHeight="1" x14ac:dyDescent="0.25">
      <c r="A8" s="248" t="s">
        <v>296</v>
      </c>
      <c r="B8" s="248"/>
      <c r="C8" s="248"/>
      <c r="D8" s="248"/>
      <c r="E8" s="248"/>
      <c r="F8" s="248"/>
      <c r="G8" s="248"/>
      <c r="H8" s="248"/>
      <c r="I8" s="248"/>
      <c r="J8" s="248" t="s">
        <v>297</v>
      </c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70" t="s">
        <v>298</v>
      </c>
      <c r="X8" s="270"/>
      <c r="Y8" s="270"/>
      <c r="Z8" s="270"/>
      <c r="AA8" s="270"/>
      <c r="AB8" s="244" t="s">
        <v>299</v>
      </c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8"/>
      <c r="AU8" s="248"/>
      <c r="AV8" s="248"/>
      <c r="AW8" s="248"/>
      <c r="AX8" s="248"/>
      <c r="AY8" s="248"/>
      <c r="AZ8" s="248"/>
      <c r="BA8" s="248"/>
      <c r="BB8" s="248"/>
      <c r="BC8" s="248"/>
    </row>
    <row r="9" spans="1:61" s="13" customFormat="1" ht="33" customHeight="1" x14ac:dyDescent="0.25">
      <c r="A9" s="248"/>
      <c r="B9" s="248"/>
      <c r="C9" s="248"/>
      <c r="D9" s="248"/>
      <c r="E9" s="248"/>
      <c r="F9" s="248"/>
      <c r="G9" s="248"/>
      <c r="H9" s="248"/>
      <c r="I9" s="248"/>
      <c r="J9" s="239" t="s">
        <v>300</v>
      </c>
      <c r="K9" s="239" t="s">
        <v>301</v>
      </c>
      <c r="L9" s="239" t="s">
        <v>302</v>
      </c>
      <c r="M9" s="239" t="s">
        <v>303</v>
      </c>
      <c r="N9" s="239" t="s">
        <v>304</v>
      </c>
      <c r="O9" s="239" t="s">
        <v>305</v>
      </c>
      <c r="P9" s="239" t="s">
        <v>306</v>
      </c>
      <c r="Q9" s="239" t="s">
        <v>307</v>
      </c>
      <c r="R9" s="239" t="s">
        <v>308</v>
      </c>
      <c r="S9" s="239" t="s">
        <v>309</v>
      </c>
      <c r="T9" s="239" t="s">
        <v>310</v>
      </c>
      <c r="U9" s="239" t="s">
        <v>311</v>
      </c>
      <c r="V9" s="239" t="s">
        <v>312</v>
      </c>
      <c r="W9" s="270"/>
      <c r="X9" s="270"/>
      <c r="Y9" s="270"/>
      <c r="Z9" s="270"/>
      <c r="AA9" s="270"/>
      <c r="AB9" s="238" t="s">
        <v>313</v>
      </c>
      <c r="AC9" s="238"/>
      <c r="AD9" s="238"/>
      <c r="AE9" s="238"/>
      <c r="AF9" s="238"/>
      <c r="AG9" s="238"/>
      <c r="AH9" s="238"/>
      <c r="AI9" s="238"/>
      <c r="AJ9" s="245" t="s">
        <v>314</v>
      </c>
      <c r="AK9" s="42"/>
      <c r="AL9" s="245" t="s">
        <v>315</v>
      </c>
      <c r="AM9" s="245" t="s">
        <v>316</v>
      </c>
      <c r="AN9" s="243" t="s">
        <v>317</v>
      </c>
      <c r="AO9" s="243" t="s">
        <v>318</v>
      </c>
      <c r="AP9" s="245" t="s">
        <v>319</v>
      </c>
      <c r="AQ9" s="243" t="s">
        <v>320</v>
      </c>
      <c r="AR9" s="243" t="s">
        <v>321</v>
      </c>
      <c r="AS9" s="243" t="s">
        <v>322</v>
      </c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I9" s="13" t="s">
        <v>323</v>
      </c>
    </row>
    <row r="10" spans="1:61" s="13" customFormat="1" ht="49.5" customHeight="1" x14ac:dyDescent="0.25">
      <c r="A10" s="238" t="s">
        <v>324</v>
      </c>
      <c r="B10" s="238" t="s">
        <v>325</v>
      </c>
      <c r="C10" s="238" t="s">
        <v>326</v>
      </c>
      <c r="D10" s="238" t="s">
        <v>327</v>
      </c>
      <c r="E10" s="238" t="s">
        <v>328</v>
      </c>
      <c r="F10" s="238" t="s">
        <v>329</v>
      </c>
      <c r="G10" s="238"/>
      <c r="H10" s="238"/>
      <c r="I10" s="238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70"/>
      <c r="X10" s="270"/>
      <c r="Y10" s="270"/>
      <c r="Z10" s="270"/>
      <c r="AA10" s="270"/>
      <c r="AB10" s="245" t="s">
        <v>330</v>
      </c>
      <c r="AC10" s="245"/>
      <c r="AD10" s="245"/>
      <c r="AE10" s="245"/>
      <c r="AF10" s="245"/>
      <c r="AG10" s="245" t="s">
        <v>331</v>
      </c>
      <c r="AH10" s="245"/>
      <c r="AI10" s="245"/>
      <c r="AJ10" s="245"/>
      <c r="AK10" s="42"/>
      <c r="AL10" s="245"/>
      <c r="AM10" s="245"/>
      <c r="AN10" s="243"/>
      <c r="AO10" s="243"/>
      <c r="AP10" s="245"/>
      <c r="AQ10" s="243"/>
      <c r="AR10" s="243"/>
      <c r="AS10" s="243"/>
      <c r="AT10" s="240" t="s">
        <v>332</v>
      </c>
      <c r="AU10" s="240" t="s">
        <v>333</v>
      </c>
      <c r="AV10" s="240" t="s">
        <v>334</v>
      </c>
      <c r="AW10" s="240" t="s">
        <v>335</v>
      </c>
      <c r="AX10" s="242" t="s">
        <v>336</v>
      </c>
      <c r="AY10" s="242"/>
      <c r="AZ10" s="242"/>
      <c r="BA10" s="238" t="s">
        <v>337</v>
      </c>
      <c r="BB10" s="238" t="s">
        <v>338</v>
      </c>
      <c r="BC10" s="238" t="s">
        <v>339</v>
      </c>
      <c r="BI10" s="13" t="s">
        <v>340</v>
      </c>
    </row>
    <row r="11" spans="1:61" s="13" customFormat="1" ht="57.75" customHeight="1" x14ac:dyDescent="0.25">
      <c r="A11" s="238"/>
      <c r="B11" s="238"/>
      <c r="C11" s="238"/>
      <c r="D11" s="238"/>
      <c r="E11" s="238"/>
      <c r="F11" s="14" t="s">
        <v>341</v>
      </c>
      <c r="G11" s="14" t="s">
        <v>342</v>
      </c>
      <c r="H11" s="14" t="s">
        <v>343</v>
      </c>
      <c r="I11" s="14" t="s">
        <v>344</v>
      </c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15" t="s">
        <v>345</v>
      </c>
      <c r="X11" s="15" t="s">
        <v>346</v>
      </c>
      <c r="Y11" s="15" t="s">
        <v>347</v>
      </c>
      <c r="Z11" s="15" t="s">
        <v>348</v>
      </c>
      <c r="AA11" s="16" t="s">
        <v>349</v>
      </c>
      <c r="AB11" s="17" t="s">
        <v>350</v>
      </c>
      <c r="AC11" s="15" t="s">
        <v>351</v>
      </c>
      <c r="AD11" s="15" t="s">
        <v>352</v>
      </c>
      <c r="AE11" s="17" t="s">
        <v>353</v>
      </c>
      <c r="AF11" s="15" t="s">
        <v>354</v>
      </c>
      <c r="AG11" s="15" t="s">
        <v>355</v>
      </c>
      <c r="AH11" s="15" t="s">
        <v>356</v>
      </c>
      <c r="AI11" s="15" t="s">
        <v>357</v>
      </c>
      <c r="AJ11" s="42" t="s">
        <v>358</v>
      </c>
      <c r="AK11" s="42"/>
      <c r="AL11" s="42" t="s">
        <v>359</v>
      </c>
      <c r="AM11" s="42" t="s">
        <v>360</v>
      </c>
      <c r="AN11" s="243"/>
      <c r="AO11" s="243"/>
      <c r="AP11" s="245"/>
      <c r="AQ11" s="243"/>
      <c r="AR11" s="243"/>
      <c r="AS11" s="243"/>
      <c r="AT11" s="241"/>
      <c r="AU11" s="241"/>
      <c r="AV11" s="241"/>
      <c r="AW11" s="241"/>
      <c r="AX11" s="16" t="s">
        <v>361</v>
      </c>
      <c r="AY11" s="16" t="s">
        <v>362</v>
      </c>
      <c r="AZ11" s="16" t="s">
        <v>363</v>
      </c>
      <c r="BA11" s="238"/>
      <c r="BB11" s="238"/>
      <c r="BC11" s="238"/>
      <c r="BF11" s="36"/>
      <c r="BI11" s="13" t="s">
        <v>364</v>
      </c>
    </row>
    <row r="12" spans="1:61" s="24" customFormat="1" ht="140.25" customHeight="1" x14ac:dyDescent="0.25">
      <c r="A12" s="196" t="s">
        <v>365</v>
      </c>
      <c r="B12" s="196" t="s">
        <v>366</v>
      </c>
      <c r="C12" s="196" t="s">
        <v>367</v>
      </c>
      <c r="D12" s="196" t="s">
        <v>368</v>
      </c>
      <c r="E12" s="199" t="str">
        <f>+CONCATENATE(B12," ",C12," ",D12)</f>
        <v>Posibilidad de perdida economica y reputacional 
por la imposibilidad de lograr el acercamiento con el contribuyente para persuadir al pago de sus obligaciones tributarias 
debido a la falta de contratacion de transporte para el desarrollo de las actividades externas, suministro de correo fisico, telefonos celulares y planes corporativos para contactar y persuadir al contribuyente para el pago de sus obligaciones tributarias;  a que las bases de datos del subproceso dependen de otras areas y a que la base catastral se encuentra desactualizada</v>
      </c>
      <c r="F12" s="196" t="s">
        <v>369</v>
      </c>
      <c r="G12" s="193"/>
      <c r="H12" s="193" t="s">
        <v>370</v>
      </c>
      <c r="I12" s="217" t="str">
        <f>+G12&amp;H12</f>
        <v>Procesos</v>
      </c>
      <c r="J12" s="214">
        <v>12</v>
      </c>
      <c r="K12" s="205" t="str">
        <f>IF(J12&lt;=0,"",IF(J12&lt;=2,"Muy Baja",IF(J12&lt;=24,"Baja",IF(J12&lt;=500,"Media",IF(J12&lt;=5000,"Alta","Muy Alta")))))</f>
        <v>Baja</v>
      </c>
      <c r="L12" s="208">
        <f>IF(K12="","",IF(K12="Muy Baja",0.2,IF(K12="Baja",0.4,IF(K12="Media",0.6,IF(K12="Alta",0.8,IF(K12="Muy Alta",1,))))))</f>
        <v>0.4</v>
      </c>
      <c r="M12" s="211" t="s">
        <v>371</v>
      </c>
      <c r="N12" s="208">
        <f>IF(M12="","",IF(M12="menor a 10 SMLMV",0.2,IF(M12="ENTRE 10 Y 50 SMLMV",0.4,IF(M12="entre 50 y 100 SMLMV",0.6,IF(M12="entre 100 y 500 SMLMV",0.8,IF(M12="Mayor a 500 SMLMV",1,))))))</f>
        <v>0.8</v>
      </c>
      <c r="O12" s="205" t="str">
        <f>IF(N12&lt;=0,"",IF(N12&lt;=20%,"Leve",IF(N12&lt;=40%,"Menor",IF(N12&lt;=60%,"Moderado",IF(N12&lt;=80%,"Mayor","Catastrofico")))))</f>
        <v>Mayor</v>
      </c>
      <c r="P12" s="202" t="s">
        <v>372</v>
      </c>
      <c r="Q12" s="37" t="s">
        <v>323</v>
      </c>
      <c r="R12" s="205" t="str">
        <f>IF(S12&lt;=0,"",IF(S12&lt;=20%,"Leve",IF(S12&lt;=40%,"Menor",IF(S12&lt;=60%,"Moderado",IF(S12&lt;=80%,"Mayor","Catastrofico")))))</f>
        <v>Moderado</v>
      </c>
      <c r="S12" s="208">
        <f>IF(P12="","",IF(P12="El riesgo afecta la imagen de algún área de la organización",0.2,IF(P12="El riesgo afecta la imagen de la entidad internamente, de conocimiento general nivel interno, de junta directiva y accionistas y/o de proveedores",0.4,IF(P12="El riesgo afecta la imagen de la entidad con algunos usuarios de relevancia frente al logro de los objetivos",0.6,IF(P12="El riesgo afecta la imagen de la entidad con efecto publicitario sostenido a nivel de sector administrativo, nivel departamental o municipal",0.8,IF(P12="El riesgo afecta la imagen de la entidad a nivel nacional, con efecto publicitario sostenido a nivel país",1,))))))</f>
        <v>0.6</v>
      </c>
      <c r="T12" s="205" t="str">
        <f>IF(U12&lt;=0,"",IF(U12&lt;=20%,"Leve",IF(U12&lt;=40%,"Menor",IF(U12&lt;=60%,"Moderado",IF(U12&lt;=80%,"Mayor","Catastrofico")))))</f>
        <v>Mayor</v>
      </c>
      <c r="U12" s="190">
        <f>+N12</f>
        <v>0.8</v>
      </c>
      <c r="V12" s="232" t="str">
        <f>IF(OR(AND(K12="Muy Baja",T12="Leve"),AND(K12="Muy Baja",T12="Menor"),AND(K12="Baja",T12="Leve")),"Bajo",IF(OR(AND(K12="Muy baja",T12="Moderado"),AND(K12="Baja",T12="Menor"),AND(K12="Baja",T12="Moderado"),AND(K12="Media",T12="Leve"),AND(K12="Media",T12="Menor"),AND(K12="Media",T12="Moderado"),AND(K12="Alta",T12="Leve"),AND(K12="Alta",T12="Menor")),"Moderado",IF(OR(AND(K12="Muy Baja",T12="Mayor"),AND(K12="Baja",T12="Mayor"),AND(K12="Media",T12="Mayor"),AND(K12="Alta",T12="Moderado"),AND(K12="Alta",T12="Mayor"),AND(K12="Muy Alta",T12="Leve"),AND(K12="Muy Alta",T12="Menor"),AND(K12="Muy Alta",T12="Moderado"),AND(K12="Muy Alta",T12="Mayor")),"Alto",IF(OR(AND(K12="Muy Baja",T12="Catastrofico"),AND(K12="Baja",T12="Catastrofico"),AND(K12="Media",T12="Catastrofico"),AND(K12="Alta",T12="Catastrofico"),AND(K12="Muy Alta",T12="Catastrofico")),"Extremo",))))</f>
        <v>Alto</v>
      </c>
      <c r="W12" s="18">
        <v>1</v>
      </c>
      <c r="X12" s="19" t="s">
        <v>373</v>
      </c>
      <c r="Y12" s="19" t="s">
        <v>374</v>
      </c>
      <c r="Z12" s="19"/>
      <c r="AA12" s="20" t="str">
        <f>+CONCATENATE(X12," ",Y12," ",Z12)</f>
        <v xml:space="preserve">
Profesional especializado cod 222 grado 41 
Persuadir a traves de llamadas telefonicas, correos electronicos, realizacion de campañas de recuado en medios masivos que permitan socializar y orientar a los contribuyentes sobre los beneficios de los decretos de incentivos, normas y medios de pago; motivandolos a ponerse al dia con el pago de sus obligaciones tributarias;  </v>
      </c>
      <c r="AB12" s="21" t="s">
        <v>375</v>
      </c>
      <c r="AC12" s="41">
        <f>IF(AB12="","",IF(AB12="Preventivo",0.25,IF(AB12="Detectivo",0.15,IF(AB12="Correctivo",0.1,))))</f>
        <v>0.15</v>
      </c>
      <c r="AD12" s="22" t="s">
        <v>376</v>
      </c>
      <c r="AE12" s="21" t="s">
        <v>377</v>
      </c>
      <c r="AF12" s="41">
        <f>IF(AE12="","",IF(AE12="Manual",0.15,IF(AE12="Automatico",0.25,)))</f>
        <v>0.15</v>
      </c>
      <c r="AG12" s="23" t="s">
        <v>378</v>
      </c>
      <c r="AH12" s="23" t="s">
        <v>379</v>
      </c>
      <c r="AI12" s="23" t="s">
        <v>380</v>
      </c>
      <c r="AJ12" s="22">
        <f>+AC12+AF12</f>
        <v>0.3</v>
      </c>
      <c r="AK12" s="22">
        <f>+L12*AJ12</f>
        <v>0.12</v>
      </c>
      <c r="AL12" s="22">
        <f>+L12-AK12</f>
        <v>0.28000000000000003</v>
      </c>
      <c r="AM12" s="22">
        <v>0.8</v>
      </c>
      <c r="AN12" s="235">
        <f>+AL16</f>
        <v>0.19600000000000001</v>
      </c>
      <c r="AO12" s="205" t="str">
        <f>IF(AN12&lt;=0,"",IF(AN12&lt;=20%,"Muy Baja",IF(AN12&lt;=40%,"Baja",IF(AN12&lt;=60%,"Media",IF(AN12&lt;=80%,"Alta","Muy Alta")))))</f>
        <v>Muy Baja</v>
      </c>
      <c r="AP12" s="235">
        <f>+AM16</f>
        <v>0.8</v>
      </c>
      <c r="AQ12" s="205" t="str">
        <f>IF(AP12&lt;=0,"",IF(AP12&lt;=20%,"Leve",IF(AP12&lt;=40%,"Menor",IF(AP12&lt;=60%,"Moderado",IF(AP12&lt;=80%,"Mayor","Catastrofico")))))</f>
        <v>Mayor</v>
      </c>
      <c r="AR12" s="232" t="str">
        <f>IF(OR(AND(AO12="Muy Baja",AQ12="Leve"),AND(AO12="Muy Baja",AQ12="Menor"),AND(AO12="Baja",AQ12="Leve")),"Bajo",IF(OR(AND(AO12="Muy baja",AQ12="Moderado"),AND(AO12="Baja",AQ12="Menor"),AND(AO12="Baja",AQ12="Moderado"),AND(AO12="Media",AQ12="Leve"),AND(AO12="Media",AQ12="Menor"),AND(AO12="Media",AQ12="Moderado"),AND(AO12="Alta",AQ12="Leve"),AND(AO12="Alta",AQ12="Menor")),"Moderado",IF(OR(AND(AO12="Muy Baja",AQ12="Mayor"),AND(AO12="Baja",AQ12="Mayor"),AND(AO12="Media",AQ12="Mayor"),AND(AO12="Alta",AQ12="Moderado"),AND(AO12="Alta",AQ12="Mayor"),AND(AO12="Muy Alta",AQ12="Leve"),AND(AO12="Muy Alta",AQ12="Menor"),AND(AO12="Muy Alta",AQ12="Moderado"),AND(AO12="Muy Alta",AQ12="Mayor")),"Alto",IF(OR(AND(AO12="Muy Baja",AQ12="Catastrofico"),AND(AO12="Baja",AQ12="Catastrofico"),AND(AO12="Media",AQ12="Catastrofico"),AND(AO12="Alta",AQ12="Catastrofico"),AND(AO12="Muy Alta",AQ12="Catastrofico")),"Extremo",""))))</f>
        <v>Alto</v>
      </c>
      <c r="AS12" s="211" t="s">
        <v>381</v>
      </c>
      <c r="AT12" s="228" t="s">
        <v>382</v>
      </c>
      <c r="AU12" s="228" t="s">
        <v>373</v>
      </c>
      <c r="AV12" s="231">
        <v>44927</v>
      </c>
      <c r="AW12" s="231">
        <v>45291</v>
      </c>
      <c r="AX12" s="228"/>
      <c r="AY12" s="228"/>
      <c r="AZ12" s="228"/>
      <c r="BA12" s="228"/>
      <c r="BB12" s="228"/>
      <c r="BC12" s="228"/>
      <c r="BE12" s="38" t="str">
        <f>IF(BD12="","",IF(BD12="Muy Baja",0.2,IF(BD12="Baja",0.4,IF(BD12="Media",0.6,IF(BD12="Alta",0.8,IF(BD12="Muy Alta",1,))))))</f>
        <v/>
      </c>
      <c r="BF12" s="246" t="s">
        <v>383</v>
      </c>
      <c r="BG12" s="247"/>
      <c r="BI12" s="13" t="s">
        <v>384</v>
      </c>
    </row>
    <row r="13" spans="1:61" s="24" customFormat="1" ht="59.25" customHeight="1" x14ac:dyDescent="0.25">
      <c r="A13" s="197"/>
      <c r="B13" s="197"/>
      <c r="C13" s="197"/>
      <c r="D13" s="197"/>
      <c r="E13" s="200"/>
      <c r="F13" s="197"/>
      <c r="G13" s="194"/>
      <c r="H13" s="194"/>
      <c r="I13" s="218"/>
      <c r="J13" s="215"/>
      <c r="K13" s="206"/>
      <c r="L13" s="209"/>
      <c r="M13" s="212"/>
      <c r="N13" s="209"/>
      <c r="O13" s="206"/>
      <c r="P13" s="203"/>
      <c r="Q13" s="37" t="s">
        <v>340</v>
      </c>
      <c r="R13" s="206"/>
      <c r="S13" s="209"/>
      <c r="T13" s="206"/>
      <c r="U13" s="191"/>
      <c r="V13" s="233"/>
      <c r="W13" s="18">
        <v>2</v>
      </c>
      <c r="X13" s="19" t="s">
        <v>373</v>
      </c>
      <c r="Y13" s="19" t="s">
        <v>385</v>
      </c>
      <c r="Z13" s="19"/>
      <c r="AA13" s="20" t="str">
        <f>+CONCATENATE(X13," ",Y13," ",Z13)</f>
        <v xml:space="preserve">
Profesional especializado cod 222 grado 41 
Realizar seguimiento ante  la OAI  de la entrega oportuna  de las  Bases de datos  para persuadir  a los contribuyentes al pago total, parcial  de su obligaciòn tributaria o  a la suscripciòn de un acuerdo de pago  </v>
      </c>
      <c r="AB13" s="21" t="s">
        <v>375</v>
      </c>
      <c r="AC13" s="41">
        <f>IF(AB13="","",IF(AB13="Preventivo",0.25,IF(AB13="Detectivo",0.15,IF(AB13="Correctivo",0.1,))))</f>
        <v>0.15</v>
      </c>
      <c r="AD13" s="22" t="s">
        <v>376</v>
      </c>
      <c r="AE13" s="21" t="s">
        <v>377</v>
      </c>
      <c r="AF13" s="41">
        <f>IF(AE13="","",IF(AE13="Manual",0.15,IF(AE13="Automatico",0.25,)))</f>
        <v>0.15</v>
      </c>
      <c r="AG13" s="23" t="s">
        <v>378</v>
      </c>
      <c r="AH13" s="23" t="s">
        <v>379</v>
      </c>
      <c r="AI13" s="23" t="s">
        <v>380</v>
      </c>
      <c r="AJ13" s="22">
        <f>+AC13+AF13</f>
        <v>0.3</v>
      </c>
      <c r="AK13" s="22">
        <f>+AL12*AJ13</f>
        <v>8.4000000000000005E-2</v>
      </c>
      <c r="AL13" s="22">
        <f>+AL12-AK13</f>
        <v>0.19600000000000001</v>
      </c>
      <c r="AM13" s="22">
        <v>0.8</v>
      </c>
      <c r="AN13" s="236"/>
      <c r="AO13" s="206"/>
      <c r="AP13" s="236"/>
      <c r="AQ13" s="206"/>
      <c r="AR13" s="233"/>
      <c r="AS13" s="212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E13" s="39"/>
      <c r="BF13"/>
      <c r="BI13" s="13" t="s">
        <v>386</v>
      </c>
    </row>
    <row r="14" spans="1:61" s="24" customFormat="1" ht="35.25" customHeight="1" x14ac:dyDescent="0.25">
      <c r="A14" s="197"/>
      <c r="B14" s="197"/>
      <c r="C14" s="197"/>
      <c r="D14" s="197"/>
      <c r="E14" s="200"/>
      <c r="F14" s="197"/>
      <c r="G14" s="194"/>
      <c r="H14" s="194"/>
      <c r="I14" s="218"/>
      <c r="J14" s="215"/>
      <c r="K14" s="206"/>
      <c r="L14" s="209"/>
      <c r="M14" s="212"/>
      <c r="N14" s="209"/>
      <c r="O14" s="206"/>
      <c r="P14" s="203"/>
      <c r="Q14" s="37" t="s">
        <v>372</v>
      </c>
      <c r="R14" s="206"/>
      <c r="S14" s="209"/>
      <c r="T14" s="206"/>
      <c r="U14" s="191"/>
      <c r="V14" s="233"/>
      <c r="W14" s="18">
        <v>3</v>
      </c>
      <c r="X14" s="19"/>
      <c r="Y14" s="19"/>
      <c r="Z14" s="19"/>
      <c r="AA14" s="20" t="str">
        <f t="shared" ref="AA14:AA15" si="0">+CONCATENATE(X14," ",Y14," ",Z14)</f>
        <v xml:space="preserve">  </v>
      </c>
      <c r="AB14" s="140" t="s">
        <v>387</v>
      </c>
      <c r="AC14" s="41">
        <f t="shared" ref="AC14:AC16" si="1">IF(AB14="","",IF(AB14="Preventivo",0.25,IF(AB14="Detectivo",0.15,IF(AB14="Correctivo",0.1,))))</f>
        <v>0</v>
      </c>
      <c r="AD14" s="22" t="s">
        <v>388</v>
      </c>
      <c r="AE14" s="140" t="s">
        <v>387</v>
      </c>
      <c r="AF14" s="41">
        <f t="shared" ref="AF14:AF16" si="2">IF(AE14="","",IF(AE14="Manual",0.15,IF(AE14="Automatico",0.25,)))</f>
        <v>0</v>
      </c>
      <c r="AG14" s="141" t="s">
        <v>387</v>
      </c>
      <c r="AH14" s="141" t="s">
        <v>387</v>
      </c>
      <c r="AI14" s="141" t="s">
        <v>387</v>
      </c>
      <c r="AJ14" s="22">
        <f t="shared" ref="AJ14:AJ16" si="3">+AC14+AF14</f>
        <v>0</v>
      </c>
      <c r="AK14" s="22">
        <f t="shared" ref="AK14:AK16" si="4">+AL13*AJ14</f>
        <v>0</v>
      </c>
      <c r="AL14" s="22">
        <f t="shared" ref="AL14:AL16" si="5">+AL13-AK14</f>
        <v>0.19600000000000001</v>
      </c>
      <c r="AM14" s="22">
        <v>0.8</v>
      </c>
      <c r="AN14" s="236"/>
      <c r="AO14" s="206"/>
      <c r="AP14" s="236"/>
      <c r="AQ14" s="206"/>
      <c r="AR14" s="233"/>
      <c r="AS14" s="212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E14" s="39"/>
      <c r="BF14"/>
    </row>
    <row r="15" spans="1:61" s="24" customFormat="1" ht="35.25" customHeight="1" x14ac:dyDescent="0.25">
      <c r="A15" s="197"/>
      <c r="B15" s="197"/>
      <c r="C15" s="197"/>
      <c r="D15" s="197"/>
      <c r="E15" s="200"/>
      <c r="F15" s="197"/>
      <c r="G15" s="194"/>
      <c r="H15" s="194"/>
      <c r="I15" s="218"/>
      <c r="J15" s="215"/>
      <c r="K15" s="206"/>
      <c r="L15" s="209"/>
      <c r="M15" s="212"/>
      <c r="N15" s="209"/>
      <c r="O15" s="206"/>
      <c r="P15" s="203"/>
      <c r="Q15" s="37" t="s">
        <v>389</v>
      </c>
      <c r="R15" s="206"/>
      <c r="S15" s="209"/>
      <c r="T15" s="206"/>
      <c r="U15" s="191"/>
      <c r="V15" s="233"/>
      <c r="W15" s="18">
        <v>4</v>
      </c>
      <c r="X15" s="19"/>
      <c r="Y15" s="19"/>
      <c r="Z15" s="19"/>
      <c r="AA15" s="20" t="str">
        <f t="shared" si="0"/>
        <v xml:space="preserve">  </v>
      </c>
      <c r="AB15" s="140" t="s">
        <v>387</v>
      </c>
      <c r="AC15" s="41">
        <f t="shared" si="1"/>
        <v>0</v>
      </c>
      <c r="AD15" s="22" t="s">
        <v>388</v>
      </c>
      <c r="AE15" s="140" t="s">
        <v>387</v>
      </c>
      <c r="AF15" s="41">
        <f t="shared" si="2"/>
        <v>0</v>
      </c>
      <c r="AG15" s="141" t="s">
        <v>387</v>
      </c>
      <c r="AH15" s="141" t="s">
        <v>387</v>
      </c>
      <c r="AI15" s="141" t="s">
        <v>387</v>
      </c>
      <c r="AJ15" s="22">
        <f t="shared" si="3"/>
        <v>0</v>
      </c>
      <c r="AK15" s="22">
        <f t="shared" si="4"/>
        <v>0</v>
      </c>
      <c r="AL15" s="22">
        <f t="shared" si="5"/>
        <v>0.19600000000000001</v>
      </c>
      <c r="AM15" s="22">
        <v>0.8</v>
      </c>
      <c r="AN15" s="236"/>
      <c r="AO15" s="206"/>
      <c r="AP15" s="236"/>
      <c r="AQ15" s="206"/>
      <c r="AR15" s="233"/>
      <c r="AS15" s="212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E15" s="39"/>
      <c r="BF15"/>
    </row>
    <row r="16" spans="1:61" s="24" customFormat="1" ht="78.75" customHeight="1" x14ac:dyDescent="0.25">
      <c r="A16" s="198"/>
      <c r="B16" s="198"/>
      <c r="C16" s="198"/>
      <c r="D16" s="198"/>
      <c r="E16" s="201"/>
      <c r="F16" s="198"/>
      <c r="G16" s="195"/>
      <c r="H16" s="195"/>
      <c r="I16" s="219"/>
      <c r="J16" s="216"/>
      <c r="K16" s="207"/>
      <c r="L16" s="210"/>
      <c r="M16" s="213"/>
      <c r="N16" s="210"/>
      <c r="O16" s="207"/>
      <c r="P16" s="204"/>
      <c r="Q16" s="37" t="s">
        <v>386</v>
      </c>
      <c r="R16" s="207"/>
      <c r="S16" s="210"/>
      <c r="T16" s="207"/>
      <c r="U16" s="192"/>
      <c r="V16" s="234"/>
      <c r="W16" s="25"/>
      <c r="X16" s="25"/>
      <c r="Y16" s="25"/>
      <c r="Z16" s="25"/>
      <c r="AA16" s="25"/>
      <c r="AB16" s="140" t="s">
        <v>387</v>
      </c>
      <c r="AC16" s="41">
        <f t="shared" si="1"/>
        <v>0</v>
      </c>
      <c r="AD16" s="22" t="s">
        <v>388</v>
      </c>
      <c r="AE16" s="140" t="s">
        <v>387</v>
      </c>
      <c r="AF16" s="41">
        <f t="shared" si="2"/>
        <v>0</v>
      </c>
      <c r="AG16" s="141" t="s">
        <v>387</v>
      </c>
      <c r="AH16" s="141" t="s">
        <v>387</v>
      </c>
      <c r="AI16" s="141" t="s">
        <v>387</v>
      </c>
      <c r="AJ16" s="22">
        <f t="shared" si="3"/>
        <v>0</v>
      </c>
      <c r="AK16" s="22">
        <f t="shared" si="4"/>
        <v>0</v>
      </c>
      <c r="AL16" s="22">
        <f t="shared" si="5"/>
        <v>0.19600000000000001</v>
      </c>
      <c r="AM16" s="22">
        <v>0.8</v>
      </c>
      <c r="AN16" s="237"/>
      <c r="AO16" s="207"/>
      <c r="AP16" s="237"/>
      <c r="AQ16" s="207"/>
      <c r="AR16" s="234"/>
      <c r="AS16" s="213"/>
      <c r="AT16" s="230"/>
      <c r="AU16" s="230"/>
      <c r="AV16" s="230"/>
      <c r="AW16" s="230"/>
      <c r="AX16" s="230"/>
      <c r="AY16" s="230"/>
      <c r="AZ16" s="230"/>
      <c r="BA16" s="230"/>
      <c r="BB16" s="230"/>
      <c r="BC16" s="230"/>
      <c r="BE16" s="40"/>
    </row>
  </sheetData>
  <mergeCells count="105">
    <mergeCell ref="BF12:BG12"/>
    <mergeCell ref="A5:B5"/>
    <mergeCell ref="AS5:AS6"/>
    <mergeCell ref="BB5:BC5"/>
    <mergeCell ref="A6:B6"/>
    <mergeCell ref="C6:H6"/>
    <mergeCell ref="A1:B4"/>
    <mergeCell ref="C1:BA1"/>
    <mergeCell ref="BB1:BC1"/>
    <mergeCell ref="C2:BA2"/>
    <mergeCell ref="BB2:BC2"/>
    <mergeCell ref="C3:BA3"/>
    <mergeCell ref="BB3:BC3"/>
    <mergeCell ref="C4:BA4"/>
    <mergeCell ref="BB4:BC4"/>
    <mergeCell ref="X6:AI6"/>
    <mergeCell ref="BB6:BC6"/>
    <mergeCell ref="C5:D5"/>
    <mergeCell ref="A7:V7"/>
    <mergeCell ref="W7:AS7"/>
    <mergeCell ref="AT7:BC9"/>
    <mergeCell ref="A8:I9"/>
    <mergeCell ref="J8:V8"/>
    <mergeCell ref="W8:AA10"/>
    <mergeCell ref="AB8:AS8"/>
    <mergeCell ref="J9:J11"/>
    <mergeCell ref="F10:I10"/>
    <mergeCell ref="AB10:AF10"/>
    <mergeCell ref="AJ9:AJ10"/>
    <mergeCell ref="AL9:AL10"/>
    <mergeCell ref="AM9:AM10"/>
    <mergeCell ref="AN9:AN11"/>
    <mergeCell ref="AO9:AO11"/>
    <mergeCell ref="AP9:AP11"/>
    <mergeCell ref="R9:R11"/>
    <mergeCell ref="S9:S11"/>
    <mergeCell ref="T9:T11"/>
    <mergeCell ref="U9:U11"/>
    <mergeCell ref="V9:V11"/>
    <mergeCell ref="AB9:AI9"/>
    <mergeCell ref="AG10:AI10"/>
    <mergeCell ref="K9:K11"/>
    <mergeCell ref="M9:M11"/>
    <mergeCell ref="N9:N11"/>
    <mergeCell ref="O9:O11"/>
    <mergeCell ref="P9:P11"/>
    <mergeCell ref="BB10:BB11"/>
    <mergeCell ref="BC10:BC11"/>
    <mergeCell ref="AT10:AT11"/>
    <mergeCell ref="AU10:AU11"/>
    <mergeCell ref="AV10:AV11"/>
    <mergeCell ref="AW10:AW11"/>
    <mergeCell ref="AX10:AZ10"/>
    <mergeCell ref="BA10:BA11"/>
    <mergeCell ref="AQ9:AQ11"/>
    <mergeCell ref="AR9:AR11"/>
    <mergeCell ref="AS9:AS11"/>
    <mergeCell ref="A10:A11"/>
    <mergeCell ref="B10:B11"/>
    <mergeCell ref="C10:C11"/>
    <mergeCell ref="D10:D11"/>
    <mergeCell ref="E10:E11"/>
    <mergeCell ref="Q9:Q11"/>
    <mergeCell ref="L9:L11"/>
    <mergeCell ref="D12:D16"/>
    <mergeCell ref="C12:C16"/>
    <mergeCell ref="B12:B16"/>
    <mergeCell ref="A12:A16"/>
    <mergeCell ref="P5:T5"/>
    <mergeCell ref="I5:O5"/>
    <mergeCell ref="I6:O6"/>
    <mergeCell ref="P6:T6"/>
    <mergeCell ref="AX12:AX16"/>
    <mergeCell ref="AW12:AW16"/>
    <mergeCell ref="BC12:BC16"/>
    <mergeCell ref="BB12:BB16"/>
    <mergeCell ref="AR12:AR16"/>
    <mergeCell ref="AQ12:AQ16"/>
    <mergeCell ref="AP12:AP16"/>
    <mergeCell ref="AO12:AO16"/>
    <mergeCell ref="AN12:AN16"/>
    <mergeCell ref="AV12:AV16"/>
    <mergeCell ref="AU12:AU16"/>
    <mergeCell ref="AT12:AT16"/>
    <mergeCell ref="AS12:AS16"/>
    <mergeCell ref="BA12:BA16"/>
    <mergeCell ref="AZ12:AZ16"/>
    <mergeCell ref="AY12:AY16"/>
    <mergeCell ref="T12:T16"/>
    <mergeCell ref="S12:S16"/>
    <mergeCell ref="R12:R16"/>
    <mergeCell ref="V12:V16"/>
    <mergeCell ref="U12:U16"/>
    <mergeCell ref="H12:H16"/>
    <mergeCell ref="G12:G16"/>
    <mergeCell ref="F12:F16"/>
    <mergeCell ref="E12:E16"/>
    <mergeCell ref="P12:P16"/>
    <mergeCell ref="O12:O16"/>
    <mergeCell ref="N12:N16"/>
    <mergeCell ref="M12:M16"/>
    <mergeCell ref="L12:L16"/>
    <mergeCell ref="K12:K16"/>
    <mergeCell ref="J12:J16"/>
    <mergeCell ref="I12:I16"/>
  </mergeCells>
  <conditionalFormatting sqref="K12">
    <cfRule type="cellIs" dxfId="52" priority="252" operator="equal">
      <formula>"Muy Alta"</formula>
    </cfRule>
  </conditionalFormatting>
  <conditionalFormatting sqref="K12">
    <cfRule type="cellIs" dxfId="51" priority="253" operator="equal">
      <formula>"Alta"</formula>
    </cfRule>
  </conditionalFormatting>
  <conditionalFormatting sqref="K12">
    <cfRule type="cellIs" dxfId="50" priority="254" operator="equal">
      <formula>"Media"</formula>
    </cfRule>
  </conditionalFormatting>
  <conditionalFormatting sqref="K12">
    <cfRule type="cellIs" dxfId="49" priority="255" operator="equal">
      <formula>"Baja"</formula>
    </cfRule>
  </conditionalFormatting>
  <conditionalFormatting sqref="K12">
    <cfRule type="cellIs" dxfId="48" priority="256" operator="equal">
      <formula>"Muy Baja"</formula>
    </cfRule>
  </conditionalFormatting>
  <conditionalFormatting sqref="O12">
    <cfRule type="cellIs" dxfId="47" priority="247" operator="equal">
      <formula>"catastrofico"</formula>
    </cfRule>
  </conditionalFormatting>
  <conditionalFormatting sqref="O12">
    <cfRule type="cellIs" dxfId="46" priority="248" operator="equal">
      <formula>"Mayor"</formula>
    </cfRule>
  </conditionalFormatting>
  <conditionalFormatting sqref="O12">
    <cfRule type="cellIs" dxfId="45" priority="249" operator="equal">
      <formula>"Moderado"</formula>
    </cfRule>
  </conditionalFormatting>
  <conditionalFormatting sqref="O12">
    <cfRule type="cellIs" dxfId="44" priority="250" operator="equal">
      <formula>"menor"</formula>
    </cfRule>
  </conditionalFormatting>
  <conditionalFormatting sqref="O12">
    <cfRule type="cellIs" dxfId="43" priority="251" operator="equal">
      <formula>"leve"</formula>
    </cfRule>
  </conditionalFormatting>
  <conditionalFormatting sqref="R12">
    <cfRule type="cellIs" dxfId="42" priority="242" operator="equal">
      <formula>"catastrofico"</formula>
    </cfRule>
  </conditionalFormatting>
  <conditionalFormatting sqref="R12">
    <cfRule type="cellIs" dxfId="41" priority="243" operator="equal">
      <formula>"Mayor"</formula>
    </cfRule>
  </conditionalFormatting>
  <conditionalFormatting sqref="R12">
    <cfRule type="cellIs" dxfId="40" priority="244" operator="equal">
      <formula>"Moderado"</formula>
    </cfRule>
  </conditionalFormatting>
  <conditionalFormatting sqref="R12">
    <cfRule type="cellIs" dxfId="39" priority="245" operator="equal">
      <formula>"menor"</formula>
    </cfRule>
  </conditionalFormatting>
  <conditionalFormatting sqref="R12">
    <cfRule type="cellIs" dxfId="38" priority="246" operator="equal">
      <formula>"leve"</formula>
    </cfRule>
  </conditionalFormatting>
  <conditionalFormatting sqref="U12">
    <cfRule type="cellIs" dxfId="37" priority="257" operator="equal">
      <formula>#REF!</formula>
    </cfRule>
    <cfRule type="cellIs" dxfId="36" priority="258" operator="equal">
      <formula>#REF!</formula>
    </cfRule>
    <cfRule type="cellIs" dxfId="35" priority="259" operator="equal">
      <formula>#REF!</formula>
    </cfRule>
    <cfRule type="cellIs" dxfId="34" priority="260" operator="equal">
      <formula>#REF!</formula>
    </cfRule>
    <cfRule type="cellIs" dxfId="33" priority="261" operator="equal">
      <formula>#REF!</formula>
    </cfRule>
  </conditionalFormatting>
  <conditionalFormatting sqref="T12">
    <cfRule type="cellIs" dxfId="32" priority="237" operator="equal">
      <formula>"catastrofico"</formula>
    </cfRule>
  </conditionalFormatting>
  <conditionalFormatting sqref="T12">
    <cfRule type="cellIs" dxfId="31" priority="238" operator="equal">
      <formula>"Mayor"</formula>
    </cfRule>
  </conditionalFormatting>
  <conditionalFormatting sqref="T12">
    <cfRule type="cellIs" dxfId="30" priority="239" operator="equal">
      <formula>"Moderado"</formula>
    </cfRule>
  </conditionalFormatting>
  <conditionalFormatting sqref="T12">
    <cfRule type="cellIs" dxfId="29" priority="240" operator="equal">
      <formula>"menor"</formula>
    </cfRule>
  </conditionalFormatting>
  <conditionalFormatting sqref="T12">
    <cfRule type="cellIs" dxfId="28" priority="241" operator="equal">
      <formula>"leve"</formula>
    </cfRule>
  </conditionalFormatting>
  <conditionalFormatting sqref="AO12">
    <cfRule type="cellIs" dxfId="27" priority="232" operator="equal">
      <formula>"Muy Alta"</formula>
    </cfRule>
  </conditionalFormatting>
  <conditionalFormatting sqref="AO12">
    <cfRule type="cellIs" dxfId="26" priority="233" operator="equal">
      <formula>"Alta"</formula>
    </cfRule>
  </conditionalFormatting>
  <conditionalFormatting sqref="AO12">
    <cfRule type="cellIs" dxfId="25" priority="234" operator="equal">
      <formula>"Media"</formula>
    </cfRule>
  </conditionalFormatting>
  <conditionalFormatting sqref="AO12">
    <cfRule type="cellIs" dxfId="24" priority="235" operator="equal">
      <formula>"Baja"</formula>
    </cfRule>
  </conditionalFormatting>
  <conditionalFormatting sqref="AO12">
    <cfRule type="cellIs" dxfId="23" priority="236" operator="equal">
      <formula>"Muy Baja"</formula>
    </cfRule>
  </conditionalFormatting>
  <conditionalFormatting sqref="AQ12">
    <cfRule type="cellIs" dxfId="22" priority="227" operator="equal">
      <formula>"Catastrofico"</formula>
    </cfRule>
  </conditionalFormatting>
  <conditionalFormatting sqref="AQ12">
    <cfRule type="cellIs" dxfId="21" priority="228" operator="equal">
      <formula>"Mayor"</formula>
    </cfRule>
  </conditionalFormatting>
  <conditionalFormatting sqref="AQ12">
    <cfRule type="cellIs" dxfId="20" priority="229" operator="equal">
      <formula>"Moderado"</formula>
    </cfRule>
  </conditionalFormatting>
  <conditionalFormatting sqref="AQ12">
    <cfRule type="cellIs" dxfId="19" priority="230" operator="equal">
      <formula>"Menor"</formula>
    </cfRule>
  </conditionalFormatting>
  <conditionalFormatting sqref="AQ12">
    <cfRule type="cellIs" dxfId="18" priority="231" operator="equal">
      <formula>"Leve"</formula>
    </cfRule>
  </conditionalFormatting>
  <conditionalFormatting sqref="M12">
    <cfRule type="cellIs" dxfId="17" priority="262" operator="equal">
      <formula>$U$12</formula>
    </cfRule>
    <cfRule type="cellIs" dxfId="16" priority="263" operator="equal">
      <formula>$U$13</formula>
    </cfRule>
    <cfRule type="cellIs" dxfId="15" priority="264" operator="equal">
      <formula>$U$14</formula>
    </cfRule>
    <cfRule type="cellIs" dxfId="14" priority="265" operator="equal">
      <formula>$U$15</formula>
    </cfRule>
    <cfRule type="cellIs" dxfId="13" priority="266" operator="equal">
      <formula>$U$16</formula>
    </cfRule>
  </conditionalFormatting>
  <conditionalFormatting sqref="AS12">
    <cfRule type="cellIs" dxfId="12" priority="109" operator="equal">
      <formula>"Reducir mitigar"</formula>
    </cfRule>
  </conditionalFormatting>
  <conditionalFormatting sqref="AS12">
    <cfRule type="cellIs" dxfId="11" priority="105" operator="equal">
      <formula>"Evitar"</formula>
    </cfRule>
    <cfRule type="cellIs" dxfId="10" priority="106" operator="equal">
      <formula>"Aceptar"</formula>
    </cfRule>
    <cfRule type="cellIs" dxfId="9" priority="107" operator="equal">
      <formula>"reducir transferir"</formula>
    </cfRule>
    <cfRule type="cellIs" dxfId="8" priority="108" operator="equal">
      <formula>"reducir mitigar"</formula>
    </cfRule>
  </conditionalFormatting>
  <conditionalFormatting sqref="AR12">
    <cfRule type="cellIs" dxfId="7" priority="70" operator="equal">
      <formula>"Extremo"</formula>
    </cfRule>
  </conditionalFormatting>
  <conditionalFormatting sqref="AR12">
    <cfRule type="cellIs" dxfId="6" priority="71" operator="equal">
      <formula>"Alto"</formula>
    </cfRule>
  </conditionalFormatting>
  <conditionalFormatting sqref="AR12">
    <cfRule type="cellIs" dxfId="5" priority="72" operator="equal">
      <formula>"Moderado"</formula>
    </cfRule>
  </conditionalFormatting>
  <conditionalFormatting sqref="AR12">
    <cfRule type="cellIs" dxfId="4" priority="73" operator="equal">
      <formula>"Bajo"</formula>
    </cfRule>
  </conditionalFormatting>
  <conditionalFormatting sqref="V12">
    <cfRule type="cellIs" dxfId="3" priority="31" operator="equal">
      <formula>"Extremo"</formula>
    </cfRule>
  </conditionalFormatting>
  <conditionalFormatting sqref="V12">
    <cfRule type="cellIs" dxfId="2" priority="32" operator="equal">
      <formula>"Alto"</formula>
    </cfRule>
  </conditionalFormatting>
  <conditionalFormatting sqref="V12">
    <cfRule type="cellIs" dxfId="1" priority="33" operator="equal">
      <formula>"Moderado"</formula>
    </cfRule>
  </conditionalFormatting>
  <conditionalFormatting sqref="V12">
    <cfRule type="cellIs" dxfId="0" priority="34" operator="equal">
      <formula>"Bajo"</formula>
    </cfRule>
  </conditionalFormatting>
  <dataValidations count="19">
    <dataValidation type="list" allowBlank="1" showInputMessage="1" showErrorMessage="1" sqref="AS12">
      <formula1>"Reducir mitigar,Reducir Transferir,Aceptar,Evitar"</formula1>
    </dataValidation>
    <dataValidation type="list" allowBlank="1" showInputMessage="1" showErrorMessage="1" sqref="G12:H12">
      <formula1>"Procesos,Evento externo,Talento humano,Tecnologias,Infraestructura"</formula1>
    </dataValidation>
    <dataValidation type="list" allowBlank="1" showInputMessage="1" showErrorMessage="1" sqref="B12:B16">
      <formula1>"Posibilidad de perdidad economica,Posibilidad de perdida reputacional,Posibilidad de perdida economica y reputacional,Posibilidad de perdida reputacional y economica"</formula1>
    </dataValidation>
    <dataValidation type="list" allowBlank="1" showInputMessage="1" showErrorMessage="1" sqref="F12:F16">
      <formula1>"A Ejecucion y administracion de procesos,B Fraude externo,C Fraude interno,D Fallas teconologicas,E Relaciones laborales,F Usuarios productos y practicas organizacionales,G Daños activos fisicos"</formula1>
    </dataValidation>
    <dataValidation type="list" allowBlank="1" showInputMessage="1" showErrorMessage="1" sqref="M12:M16">
      <formula1>"N/A,menor a 10 SMLMV,ENTRE 10 Y 50 SMLMV,entre 50 y 100 SMLMV,entre 100 y 500 SMLMV,Mayor a 500 SMLMV"</formula1>
    </dataValidation>
    <dataValidation type="list" allowBlank="1" showInputMessage="1" showErrorMessage="1" sqref="AB12:AB13">
      <formula1>"Preventivo,Detectivo,Correctivo"</formula1>
    </dataValidation>
    <dataValidation type="list" allowBlank="1" showInputMessage="1" showErrorMessage="1" sqref="AE12:AE13">
      <formula1>"Manual,Automatico"</formula1>
    </dataValidation>
    <dataValidation type="list" allowBlank="1" showInputMessage="1" showErrorMessage="1" sqref="AG12:AG13">
      <formula1>"Documentado,Sin Documentar"</formula1>
    </dataValidation>
    <dataValidation type="list" allowBlank="1" showInputMessage="1" showErrorMessage="1" sqref="AH12:AH13">
      <formula1>"Continua,Aleatoria"</formula1>
    </dataValidation>
    <dataValidation type="list" allowBlank="1" showInputMessage="1" showErrorMessage="1" sqref="AI12:AI13">
      <formula1>"Con Registro,Sin Registro"</formula1>
    </dataValidation>
    <dataValidation type="list" allowBlank="1" showInputMessage="1" showErrorMessage="1" sqref="BI6">
      <formula1>$BI$9:$BI$13</formula1>
    </dataValidation>
    <dataValidation type="list" allowBlank="1" showInputMessage="1" showErrorMessage="1" sqref="P12">
      <formula1>$Q$12:$Q$16</formula1>
    </dataValidation>
    <dataValidation type="list" allowBlank="1" showInputMessage="1" showErrorMessage="1" sqref="H5">
      <formula1>"Estrategico,Misional,Apoyo"</formula1>
    </dataValidation>
    <dataValidation type="list" allowBlank="1" showInputMessage="1" showErrorMessage="1" sqref="BC12:BC16">
      <formula1>"Sin Iniciar,En proceso,Cerrado"</formula1>
    </dataValidation>
    <dataValidation type="list" allowBlank="1" showInputMessage="1" showErrorMessage="1" sqref="AB14:AB16">
      <formula1>"Preventivo,Detectivo,Correctivo,NA"</formula1>
    </dataValidation>
    <dataValidation type="list" allowBlank="1" showInputMessage="1" showErrorMessage="1" sqref="AE14:AE16">
      <formula1>"Manual,Automatico,NA"</formula1>
    </dataValidation>
    <dataValidation type="list" allowBlank="1" showInputMessage="1" showErrorMessage="1" sqref="AG14:AG16">
      <formula1>"Documentado,Sin Documentar,NA"</formula1>
    </dataValidation>
    <dataValidation type="list" allowBlank="1" showInputMessage="1" showErrorMessage="1" sqref="AH14:AH16">
      <formula1>"Continua,Aleatoria,NA"</formula1>
    </dataValidation>
    <dataValidation type="list" allowBlank="1" showInputMessage="1" showErrorMessage="1" sqref="AI14:AI16">
      <formula1>"Con Registro,Sin Registro,NA"</formula1>
    </dataValidation>
  </dataValidations>
  <pageMargins left="0.7" right="0.7" top="0.75" bottom="0.75" header="0.3" footer="0.3"/>
  <pageSetup orientation="portrait" horizontalDpi="4294967292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H11" sqref="H11"/>
    </sheetView>
  </sheetViews>
  <sheetFormatPr baseColWidth="10" defaultColWidth="9.140625" defaultRowHeight="15" x14ac:dyDescent="0.25"/>
  <cols>
    <col min="1" max="1" width="16.5703125" customWidth="1"/>
    <col min="2" max="2" width="18.42578125" customWidth="1"/>
    <col min="3" max="3" width="34.85546875" customWidth="1"/>
    <col min="4" max="4" width="27.5703125" customWidth="1"/>
    <col min="5" max="5" width="19.140625" customWidth="1"/>
    <col min="6" max="6" width="26.28515625" customWidth="1"/>
    <col min="7" max="7" width="33" customWidth="1"/>
    <col min="8" max="8" width="36.28515625" customWidth="1"/>
  </cols>
  <sheetData>
    <row r="1" spans="1:9" ht="27.75" customHeight="1" x14ac:dyDescent="0.25">
      <c r="A1" s="273"/>
      <c r="B1" s="274"/>
      <c r="C1" s="283" t="s">
        <v>390</v>
      </c>
      <c r="D1" s="283"/>
      <c r="E1" s="283"/>
      <c r="F1" s="283"/>
      <c r="G1" s="283"/>
      <c r="H1" s="88" t="s">
        <v>391</v>
      </c>
    </row>
    <row r="2" spans="1:9" ht="27" customHeight="1" x14ac:dyDescent="0.25">
      <c r="A2" s="275"/>
      <c r="B2" s="276"/>
      <c r="C2" s="284" t="s">
        <v>392</v>
      </c>
      <c r="D2" s="284"/>
      <c r="E2" s="284"/>
      <c r="F2" s="284"/>
      <c r="G2" s="284"/>
      <c r="H2" s="88" t="s">
        <v>393</v>
      </c>
    </row>
    <row r="3" spans="1:9" ht="30.75" customHeight="1" x14ac:dyDescent="0.25">
      <c r="A3" s="277"/>
      <c r="B3" s="278"/>
      <c r="C3" s="283" t="s">
        <v>394</v>
      </c>
      <c r="D3" s="283"/>
      <c r="E3" s="283"/>
      <c r="F3" s="283"/>
      <c r="G3" s="283"/>
      <c r="H3" s="105" t="s">
        <v>395</v>
      </c>
    </row>
    <row r="4" spans="1:9" ht="15" customHeight="1" x14ac:dyDescent="0.25">
      <c r="A4" s="279" t="s">
        <v>396</v>
      </c>
      <c r="B4" s="279"/>
      <c r="C4" s="106">
        <v>44309</v>
      </c>
      <c r="D4" s="280" t="s">
        <v>397</v>
      </c>
      <c r="E4" s="281"/>
      <c r="F4" s="281"/>
      <c r="G4" s="281"/>
      <c r="H4" s="282"/>
    </row>
    <row r="5" spans="1:9" ht="15" customHeight="1" x14ac:dyDescent="0.25">
      <c r="A5" s="286"/>
      <c r="B5" s="286"/>
      <c r="C5" s="286"/>
      <c r="D5" s="286"/>
      <c r="E5" s="286"/>
      <c r="F5" s="286"/>
      <c r="G5" s="286" t="s">
        <v>398</v>
      </c>
      <c r="H5" s="286"/>
    </row>
    <row r="6" spans="1:9" x14ac:dyDescent="0.25">
      <c r="A6" s="108" t="s">
        <v>399</v>
      </c>
      <c r="B6" s="107" t="s">
        <v>2</v>
      </c>
      <c r="C6" s="107" t="s">
        <v>400</v>
      </c>
      <c r="D6" s="108" t="s">
        <v>401</v>
      </c>
      <c r="E6" s="287" t="s">
        <v>402</v>
      </c>
      <c r="F6" s="287"/>
      <c r="G6" s="109" t="s">
        <v>403</v>
      </c>
      <c r="H6" s="110" t="s">
        <v>404</v>
      </c>
    </row>
    <row r="7" spans="1:9" ht="35.25" customHeight="1" x14ac:dyDescent="0.25">
      <c r="A7" s="111" t="s">
        <v>405</v>
      </c>
      <c r="B7" s="111">
        <v>1</v>
      </c>
      <c r="C7" s="112" t="s">
        <v>406</v>
      </c>
      <c r="D7" s="104" t="s">
        <v>407</v>
      </c>
      <c r="E7" s="288" t="s">
        <v>408</v>
      </c>
      <c r="F7" s="289"/>
      <c r="G7" s="113"/>
      <c r="H7" s="114"/>
    </row>
    <row r="8" spans="1:9" ht="71.25" customHeight="1" x14ac:dyDescent="0.25">
      <c r="A8" s="111" t="s">
        <v>405</v>
      </c>
      <c r="B8" s="111">
        <v>2</v>
      </c>
      <c r="C8" s="104" t="s">
        <v>409</v>
      </c>
      <c r="D8" s="104" t="s">
        <v>407</v>
      </c>
      <c r="E8" s="271" t="s">
        <v>410</v>
      </c>
      <c r="F8" s="272"/>
      <c r="G8" s="113"/>
      <c r="H8" s="115"/>
      <c r="I8" s="73"/>
    </row>
    <row r="9" spans="1:9" ht="33" customHeight="1" x14ac:dyDescent="0.25">
      <c r="A9" s="111" t="s">
        <v>405</v>
      </c>
      <c r="B9" s="111">
        <v>3</v>
      </c>
      <c r="C9" s="116" t="s">
        <v>411</v>
      </c>
      <c r="D9" s="104" t="s">
        <v>407</v>
      </c>
      <c r="E9" s="271" t="s">
        <v>412</v>
      </c>
      <c r="F9" s="272"/>
      <c r="G9" s="113"/>
      <c r="H9" s="114"/>
      <c r="I9" s="71"/>
    </row>
    <row r="10" spans="1:9" ht="41.25" customHeight="1" x14ac:dyDescent="0.25">
      <c r="A10" s="111" t="s">
        <v>405</v>
      </c>
      <c r="B10" s="111">
        <v>4</v>
      </c>
      <c r="C10" s="112" t="s">
        <v>413</v>
      </c>
      <c r="D10" s="104" t="s">
        <v>407</v>
      </c>
      <c r="E10" s="271" t="s">
        <v>414</v>
      </c>
      <c r="F10" s="272"/>
      <c r="G10" s="117"/>
      <c r="H10" s="118"/>
      <c r="I10" s="71"/>
    </row>
    <row r="11" spans="1:9" ht="36" customHeight="1" x14ac:dyDescent="0.25">
      <c r="A11" s="111" t="s">
        <v>405</v>
      </c>
      <c r="B11" s="111">
        <v>5</v>
      </c>
      <c r="C11" s="112" t="s">
        <v>415</v>
      </c>
      <c r="D11" s="104" t="s">
        <v>407</v>
      </c>
      <c r="E11" s="271" t="s">
        <v>416</v>
      </c>
      <c r="F11" s="290"/>
      <c r="G11" s="113"/>
      <c r="H11" s="114"/>
      <c r="I11" s="71"/>
    </row>
    <row r="12" spans="1:9" ht="30.75" customHeight="1" x14ac:dyDescent="0.25">
      <c r="A12" s="111" t="s">
        <v>405</v>
      </c>
      <c r="B12" s="111">
        <v>6</v>
      </c>
      <c r="C12" s="112" t="s">
        <v>417</v>
      </c>
      <c r="D12" s="104" t="s">
        <v>407</v>
      </c>
      <c r="E12" s="271" t="s">
        <v>418</v>
      </c>
      <c r="F12" s="290"/>
      <c r="G12" s="113"/>
      <c r="H12" s="114"/>
      <c r="I12" s="71"/>
    </row>
    <row r="13" spans="1:9" ht="39.75" customHeight="1" x14ac:dyDescent="0.25">
      <c r="A13" s="111" t="s">
        <v>405</v>
      </c>
      <c r="B13" s="111">
        <v>7</v>
      </c>
      <c r="C13" s="112" t="s">
        <v>419</v>
      </c>
      <c r="D13" s="104" t="s">
        <v>407</v>
      </c>
      <c r="E13" s="271" t="s">
        <v>420</v>
      </c>
      <c r="F13" s="290"/>
      <c r="G13" s="119"/>
      <c r="H13" s="120"/>
      <c r="I13" s="71"/>
    </row>
    <row r="14" spans="1:9" ht="36" customHeight="1" x14ac:dyDescent="0.25">
      <c r="A14" s="111" t="s">
        <v>405</v>
      </c>
      <c r="B14" s="111">
        <v>8</v>
      </c>
      <c r="C14" s="112" t="s">
        <v>421</v>
      </c>
      <c r="D14" s="104" t="s">
        <v>407</v>
      </c>
      <c r="E14" s="271" t="s">
        <v>422</v>
      </c>
      <c r="F14" s="290"/>
      <c r="G14" s="119"/>
      <c r="H14" s="120"/>
      <c r="I14" s="71"/>
    </row>
    <row r="15" spans="1:9" ht="27" customHeight="1" x14ac:dyDescent="0.25">
      <c r="A15" s="111" t="s">
        <v>405</v>
      </c>
      <c r="B15" s="111">
        <v>1</v>
      </c>
      <c r="C15" s="112" t="s">
        <v>423</v>
      </c>
      <c r="D15" s="103" t="s">
        <v>245</v>
      </c>
      <c r="E15" s="271" t="s">
        <v>424</v>
      </c>
      <c r="F15" s="272"/>
      <c r="G15" s="119"/>
      <c r="H15" s="120"/>
      <c r="I15" s="71"/>
    </row>
    <row r="16" spans="1:9" ht="39" customHeight="1" x14ac:dyDescent="0.25">
      <c r="A16" s="111" t="s">
        <v>405</v>
      </c>
      <c r="B16" s="111">
        <v>2</v>
      </c>
      <c r="C16" s="112" t="s">
        <v>425</v>
      </c>
      <c r="D16" s="103" t="s">
        <v>245</v>
      </c>
      <c r="E16" s="271" t="s">
        <v>426</v>
      </c>
      <c r="F16" s="272"/>
      <c r="G16" s="121"/>
      <c r="H16" s="118"/>
      <c r="I16" s="71"/>
    </row>
    <row r="17" spans="1:9" ht="48" customHeight="1" x14ac:dyDescent="0.25">
      <c r="A17" s="111" t="s">
        <v>405</v>
      </c>
      <c r="B17" s="111">
        <v>3</v>
      </c>
      <c r="C17" s="116" t="s">
        <v>427</v>
      </c>
      <c r="D17" s="104" t="s">
        <v>245</v>
      </c>
      <c r="E17" s="271" t="s">
        <v>428</v>
      </c>
      <c r="F17" s="272"/>
      <c r="G17" s="119"/>
      <c r="H17" s="120"/>
      <c r="I17" s="71"/>
    </row>
    <row r="18" spans="1:9" ht="23.25" customHeight="1" x14ac:dyDescent="0.25">
      <c r="A18" s="111" t="s">
        <v>405</v>
      </c>
      <c r="B18" s="111">
        <v>4</v>
      </c>
      <c r="C18" s="116" t="s">
        <v>429</v>
      </c>
      <c r="D18" s="104" t="s">
        <v>245</v>
      </c>
      <c r="E18" s="271" t="s">
        <v>430</v>
      </c>
      <c r="F18" s="272"/>
      <c r="G18" s="122"/>
      <c r="H18" s="123"/>
    </row>
    <row r="19" spans="1:9" ht="32.25" customHeight="1" x14ac:dyDescent="0.25">
      <c r="A19" s="111" t="s">
        <v>405</v>
      </c>
      <c r="B19" s="111">
        <v>5</v>
      </c>
      <c r="C19" s="116" t="s">
        <v>421</v>
      </c>
      <c r="D19" s="103" t="s">
        <v>245</v>
      </c>
      <c r="E19" s="271" t="s">
        <v>431</v>
      </c>
      <c r="F19" s="285"/>
      <c r="G19" s="123"/>
      <c r="H19" s="123"/>
    </row>
    <row r="20" spans="1:9" ht="44.25" customHeight="1" x14ac:dyDescent="0.25">
      <c r="A20" s="111" t="s">
        <v>405</v>
      </c>
      <c r="B20" s="111">
        <v>6</v>
      </c>
      <c r="C20" s="116" t="s">
        <v>411</v>
      </c>
      <c r="D20" s="103" t="s">
        <v>245</v>
      </c>
      <c r="E20" s="271" t="s">
        <v>432</v>
      </c>
      <c r="F20" s="285"/>
      <c r="G20" s="114"/>
      <c r="H20" s="114"/>
    </row>
  </sheetData>
  <mergeCells count="23">
    <mergeCell ref="E19:F19"/>
    <mergeCell ref="E20:F20"/>
    <mergeCell ref="A5:F5"/>
    <mergeCell ref="G5:H5"/>
    <mergeCell ref="E6:F6"/>
    <mergeCell ref="E7:F7"/>
    <mergeCell ref="E8:F8"/>
    <mergeCell ref="E9:F9"/>
    <mergeCell ref="E10:F10"/>
    <mergeCell ref="E11:F11"/>
    <mergeCell ref="E12:F12"/>
    <mergeCell ref="E13:F13"/>
    <mergeCell ref="E18:F18"/>
    <mergeCell ref="E16:F16"/>
    <mergeCell ref="E17:F17"/>
    <mergeCell ref="E14:F14"/>
    <mergeCell ref="E15:F15"/>
    <mergeCell ref="A1:B3"/>
    <mergeCell ref="A4:B4"/>
    <mergeCell ref="D4:H4"/>
    <mergeCell ref="C1:G1"/>
    <mergeCell ref="C2:G2"/>
    <mergeCell ref="C3:G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G8" sqref="G8"/>
    </sheetView>
  </sheetViews>
  <sheetFormatPr baseColWidth="10" defaultColWidth="9.140625" defaultRowHeight="15" x14ac:dyDescent="0.25"/>
  <cols>
    <col min="1" max="1" width="21" customWidth="1"/>
    <col min="2" max="2" width="10" customWidth="1"/>
    <col min="3" max="3" width="25.5703125" customWidth="1"/>
    <col min="4" max="4" width="16.85546875" customWidth="1"/>
    <col min="5" max="5" width="16.140625" customWidth="1"/>
    <col min="6" max="6" width="13.28515625" customWidth="1"/>
    <col min="7" max="7" width="36.5703125" customWidth="1"/>
    <col min="8" max="8" width="45.28515625" customWidth="1"/>
  </cols>
  <sheetData>
    <row r="1" spans="1:8" ht="24.75" customHeight="1" x14ac:dyDescent="0.25">
      <c r="A1" s="291"/>
      <c r="B1" s="292"/>
      <c r="C1" s="283" t="s">
        <v>390</v>
      </c>
      <c r="D1" s="283"/>
      <c r="E1" s="283"/>
      <c r="F1" s="283"/>
      <c r="G1" s="283"/>
      <c r="H1" s="88" t="s">
        <v>391</v>
      </c>
    </row>
    <row r="2" spans="1:8" ht="33" customHeight="1" x14ac:dyDescent="0.25">
      <c r="A2" s="293"/>
      <c r="B2" s="294"/>
      <c r="C2" s="284" t="s">
        <v>392</v>
      </c>
      <c r="D2" s="284"/>
      <c r="E2" s="284"/>
      <c r="F2" s="284"/>
      <c r="G2" s="284"/>
      <c r="H2" s="88" t="s">
        <v>393</v>
      </c>
    </row>
    <row r="3" spans="1:8" ht="32.25" customHeight="1" x14ac:dyDescent="0.25">
      <c r="A3" s="295"/>
      <c r="B3" s="296"/>
      <c r="C3" s="283" t="s">
        <v>394</v>
      </c>
      <c r="D3" s="283"/>
      <c r="E3" s="283"/>
      <c r="F3" s="283"/>
      <c r="G3" s="283"/>
      <c r="H3" s="105" t="s">
        <v>395</v>
      </c>
    </row>
    <row r="4" spans="1:8" ht="18" customHeight="1" x14ac:dyDescent="0.25">
      <c r="A4" s="101" t="s">
        <v>396</v>
      </c>
      <c r="B4" s="124"/>
      <c r="C4" s="100">
        <v>44309</v>
      </c>
      <c r="D4" s="280" t="s">
        <v>397</v>
      </c>
      <c r="E4" s="281"/>
      <c r="F4" s="281"/>
      <c r="G4" s="281"/>
      <c r="H4" s="282"/>
    </row>
    <row r="5" spans="1:8" x14ac:dyDescent="0.25">
      <c r="A5" s="281" t="s">
        <v>433</v>
      </c>
      <c r="B5" s="281"/>
      <c r="C5" s="281"/>
      <c r="D5" s="281"/>
      <c r="E5" s="281"/>
      <c r="F5" s="282"/>
      <c r="G5" s="280" t="s">
        <v>398</v>
      </c>
      <c r="H5" s="282"/>
    </row>
    <row r="6" spans="1:8" x14ac:dyDescent="0.25">
      <c r="A6" s="74" t="s">
        <v>399</v>
      </c>
      <c r="B6" s="75" t="s">
        <v>2</v>
      </c>
      <c r="C6" s="74" t="s">
        <v>434</v>
      </c>
      <c r="D6" s="302" t="s">
        <v>402</v>
      </c>
      <c r="E6" s="302"/>
      <c r="F6" s="302"/>
      <c r="G6" s="72" t="s">
        <v>403</v>
      </c>
      <c r="H6" s="74" t="s">
        <v>404</v>
      </c>
    </row>
    <row r="7" spans="1:8" ht="59.25" customHeight="1" x14ac:dyDescent="0.25">
      <c r="A7" s="125" t="s">
        <v>405</v>
      </c>
      <c r="B7" s="125">
        <v>1</v>
      </c>
      <c r="C7" s="102" t="s">
        <v>435</v>
      </c>
      <c r="D7" s="297" t="s">
        <v>436</v>
      </c>
      <c r="E7" s="298"/>
      <c r="F7" s="298"/>
      <c r="G7" s="126"/>
      <c r="H7" s="114" t="s">
        <v>437</v>
      </c>
    </row>
    <row r="8" spans="1:8" ht="72" customHeight="1" x14ac:dyDescent="0.25">
      <c r="A8" s="125" t="s">
        <v>405</v>
      </c>
      <c r="B8" s="125">
        <v>2</v>
      </c>
      <c r="C8" s="102" t="s">
        <v>435</v>
      </c>
      <c r="D8" s="299" t="s">
        <v>438</v>
      </c>
      <c r="E8" s="300"/>
      <c r="F8" s="301"/>
      <c r="G8" s="127"/>
      <c r="H8" s="118" t="s">
        <v>437</v>
      </c>
    </row>
    <row r="9" spans="1:8" ht="30" customHeight="1" x14ac:dyDescent="0.25">
      <c r="A9" s="125" t="s">
        <v>405</v>
      </c>
      <c r="B9" s="125">
        <v>3</v>
      </c>
      <c r="C9" s="102" t="s">
        <v>435</v>
      </c>
      <c r="D9" s="297" t="s">
        <v>439</v>
      </c>
      <c r="E9" s="298"/>
      <c r="F9" s="298"/>
      <c r="G9" s="128"/>
      <c r="H9" s="114" t="s">
        <v>437</v>
      </c>
    </row>
    <row r="10" spans="1:8" ht="41.25" customHeight="1" x14ac:dyDescent="0.25">
      <c r="A10" s="125" t="s">
        <v>405</v>
      </c>
      <c r="B10" s="125">
        <v>4</v>
      </c>
      <c r="C10" s="102" t="s">
        <v>435</v>
      </c>
      <c r="D10" s="297" t="s">
        <v>440</v>
      </c>
      <c r="E10" s="298"/>
      <c r="F10" s="298"/>
      <c r="G10" s="118"/>
      <c r="H10" s="118" t="s">
        <v>437</v>
      </c>
    </row>
    <row r="11" spans="1:8" ht="32.25" customHeight="1" x14ac:dyDescent="0.25">
      <c r="A11" s="125" t="s">
        <v>405</v>
      </c>
      <c r="B11" s="125">
        <v>5</v>
      </c>
      <c r="C11" s="102" t="s">
        <v>435</v>
      </c>
      <c r="D11" s="297" t="s">
        <v>441</v>
      </c>
      <c r="E11" s="298"/>
      <c r="F11" s="298"/>
      <c r="G11" s="129"/>
      <c r="H11" s="129" t="s">
        <v>437</v>
      </c>
    </row>
    <row r="12" spans="1:8" ht="33" customHeight="1" x14ac:dyDescent="0.25">
      <c r="A12" s="125" t="s">
        <v>405</v>
      </c>
      <c r="B12" s="125">
        <v>6</v>
      </c>
      <c r="C12" s="102" t="s">
        <v>435</v>
      </c>
      <c r="D12" s="297" t="s">
        <v>442</v>
      </c>
      <c r="E12" s="298"/>
      <c r="F12" s="298"/>
      <c r="G12" s="129"/>
      <c r="H12" s="129" t="s">
        <v>437</v>
      </c>
    </row>
    <row r="13" spans="1:8" ht="24.75" customHeight="1" x14ac:dyDescent="0.25">
      <c r="A13" s="125" t="s">
        <v>405</v>
      </c>
      <c r="B13" s="125">
        <v>7</v>
      </c>
      <c r="C13" s="102" t="s">
        <v>435</v>
      </c>
      <c r="D13" s="297" t="s">
        <v>443</v>
      </c>
      <c r="E13" s="298"/>
      <c r="F13" s="298"/>
      <c r="G13" s="129"/>
      <c r="H13" s="129" t="s">
        <v>437</v>
      </c>
    </row>
    <row r="14" spans="1:8" ht="31.5" customHeight="1" x14ac:dyDescent="0.25">
      <c r="A14" s="125" t="s">
        <v>405</v>
      </c>
      <c r="B14" s="125">
        <v>8</v>
      </c>
      <c r="C14" s="102" t="s">
        <v>435</v>
      </c>
      <c r="D14" s="297" t="s">
        <v>444</v>
      </c>
      <c r="E14" s="298"/>
      <c r="F14" s="298"/>
      <c r="G14" s="129"/>
      <c r="H14" s="129" t="s">
        <v>437</v>
      </c>
    </row>
    <row r="15" spans="1:8" ht="39" customHeight="1" x14ac:dyDescent="0.25">
      <c r="A15" s="125" t="s">
        <v>405</v>
      </c>
      <c r="B15" s="125">
        <v>1</v>
      </c>
      <c r="C15" s="130" t="s">
        <v>244</v>
      </c>
      <c r="D15" s="303" t="s">
        <v>445</v>
      </c>
      <c r="E15" s="304"/>
      <c r="F15" s="305"/>
      <c r="G15" s="129"/>
      <c r="H15" s="129" t="s">
        <v>446</v>
      </c>
    </row>
    <row r="16" spans="1:8" ht="31.5" customHeight="1" x14ac:dyDescent="0.25">
      <c r="A16" s="125" t="s">
        <v>405</v>
      </c>
      <c r="B16" s="125">
        <v>2</v>
      </c>
      <c r="C16" s="130" t="s">
        <v>244</v>
      </c>
      <c r="D16" s="297" t="s">
        <v>447</v>
      </c>
      <c r="E16" s="298"/>
      <c r="F16" s="298"/>
      <c r="G16" s="129"/>
      <c r="H16" s="129" t="s">
        <v>437</v>
      </c>
    </row>
    <row r="17" spans="1:8" ht="31.5" customHeight="1" x14ac:dyDescent="0.25">
      <c r="A17" s="125" t="s">
        <v>405</v>
      </c>
      <c r="B17" s="125">
        <v>3</v>
      </c>
      <c r="C17" s="130" t="s">
        <v>244</v>
      </c>
      <c r="D17" s="297" t="s">
        <v>448</v>
      </c>
      <c r="E17" s="298"/>
      <c r="F17" s="298"/>
      <c r="G17" s="129"/>
      <c r="H17" s="129" t="s">
        <v>446</v>
      </c>
    </row>
    <row r="18" spans="1:8" ht="38.25" customHeight="1" x14ac:dyDescent="0.25">
      <c r="A18" s="125" t="s">
        <v>405</v>
      </c>
      <c r="B18" s="125">
        <v>4</v>
      </c>
      <c r="C18" s="130" t="s">
        <v>244</v>
      </c>
      <c r="D18" s="303" t="s">
        <v>449</v>
      </c>
      <c r="E18" s="304"/>
      <c r="F18" s="305"/>
      <c r="G18" s="131"/>
      <c r="H18" s="131" t="s">
        <v>437</v>
      </c>
    </row>
  </sheetData>
  <mergeCells count="20">
    <mergeCell ref="D14:F14"/>
    <mergeCell ref="D15:F15"/>
    <mergeCell ref="D16:F16"/>
    <mergeCell ref="D17:F17"/>
    <mergeCell ref="D18:F18"/>
    <mergeCell ref="D13:F13"/>
    <mergeCell ref="D9:F9"/>
    <mergeCell ref="D10:F10"/>
    <mergeCell ref="D11:F11"/>
    <mergeCell ref="D12:F12"/>
    <mergeCell ref="D7:F7"/>
    <mergeCell ref="D8:F8"/>
    <mergeCell ref="A5:F5"/>
    <mergeCell ref="G5:H5"/>
    <mergeCell ref="D6:F6"/>
    <mergeCell ref="A1:B3"/>
    <mergeCell ref="D4:H4"/>
    <mergeCell ref="C1:G1"/>
    <mergeCell ref="C2:G2"/>
    <mergeCell ref="C3:G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CONTEXTO</vt:lpstr>
      <vt:lpstr>48 GADCA</vt:lpstr>
      <vt:lpstr>IAVE-V. Externas</vt:lpstr>
      <vt:lpstr>IAVI-V. Internas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2023-09-25T16:06:26Z</dcterms:modified>
  <cp:category/>
  <cp:contentStatus/>
</cp:coreProperties>
</file>