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 defaultThemeVersion="124226"/>
  <xr:revisionPtr revIDLastSave="0" documentId="8_{23705019-70D7-4822-A54E-8DA655595FB5}" xr6:coauthVersionLast="47" xr6:coauthVersionMax="47" xr10:uidLastSave="{00000000-0000-0000-0000-000000000000}"/>
  <bookViews>
    <workbookView xWindow="-108" yWindow="-108" windowWidth="23256" windowHeight="12456" tabRatio="640" activeTab="2" xr2:uid="{00000000-000D-0000-FFFF-FFFF00000000}"/>
  </bookViews>
  <sheets>
    <sheet name="Indice" sheetId="28" r:id="rId1"/>
    <sheet name="CONTEXTO" sheetId="30" r:id="rId2"/>
    <sheet name="48 GADCA" sheetId="29" r:id="rId3"/>
    <sheet name="Hoja1" sheetId="31" r:id="rId4"/>
  </sheets>
  <externalReferences>
    <externalReference r:id="rId5"/>
    <externalReference r:id="rId6"/>
    <externalReference r:id="rId7"/>
  </externalReferences>
  <definedNames>
    <definedName name="_xlnm._FilterDatabase" localSheetId="1" hidden="1">CONTEXTO!$A$4:$I$78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'[1]3 PROBABIL E IMPACTO INHERENTE'!$X$11:$X$16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[2]NUEVAS_TABLAS!#REF!</definedName>
    <definedName name="RAN_C_TIPAME">[2]NUEVAS_TABLAS!#REF!</definedName>
    <definedName name="RAN_N_IMPAME">[2]NUEVAS_TABLAS!$B$2:$B$10</definedName>
    <definedName name="Tipo">'[1]11 FORMULAS'!$A$4:$A$11</definedName>
    <definedName name="Tipos">[3]TABLA!$G$2:$G$4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9" l="1"/>
  <c r="Z19" i="29"/>
  <c r="E17" i="29"/>
  <c r="Z36" i="29"/>
  <c r="AB36" i="29"/>
  <c r="AI36" i="29" s="1"/>
  <c r="AC36" i="29"/>
  <c r="AE36" i="29"/>
  <c r="E27" i="29" l="1"/>
  <c r="E22" i="29"/>
  <c r="Z14" i="29"/>
  <c r="Z15" i="29"/>
  <c r="Z16" i="29"/>
  <c r="Z17" i="29"/>
  <c r="Z18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7" i="29"/>
  <c r="Z38" i="29"/>
  <c r="Z39" i="29"/>
  <c r="Z40" i="29"/>
  <c r="Z41" i="29"/>
  <c r="Z42" i="29"/>
  <c r="Z43" i="29"/>
  <c r="Z44" i="29"/>
  <c r="Z45" i="29"/>
  <c r="AE45" i="29"/>
  <c r="AE44" i="29"/>
  <c r="AE43" i="29"/>
  <c r="AE42" i="29"/>
  <c r="AE41" i="29"/>
  <c r="AE40" i="29"/>
  <c r="AE39" i="29"/>
  <c r="AE38" i="29"/>
  <c r="AE37" i="29"/>
  <c r="AE35" i="29"/>
  <c r="AE34" i="29"/>
  <c r="AE33" i="29"/>
  <c r="AE32" i="29"/>
  <c r="AE31" i="29"/>
  <c r="AE30" i="29"/>
  <c r="AE29" i="29"/>
  <c r="AE28" i="29"/>
  <c r="AE27" i="29"/>
  <c r="AE26" i="29"/>
  <c r="AE25" i="29"/>
  <c r="AE24" i="29"/>
  <c r="AE23" i="29"/>
  <c r="AE22" i="29"/>
  <c r="AE21" i="29"/>
  <c r="AE20" i="29"/>
  <c r="AE19" i="29"/>
  <c r="AE18" i="29"/>
  <c r="AE16" i="29"/>
  <c r="AE15" i="29"/>
  <c r="AE14" i="29"/>
  <c r="AE17" i="29"/>
  <c r="I32" i="29" l="1"/>
  <c r="I27" i="29"/>
  <c r="I22" i="29"/>
  <c r="I17" i="29"/>
  <c r="I12" i="29"/>
  <c r="E12" i="29"/>
  <c r="AC45" i="29" l="1"/>
  <c r="AB45" i="29"/>
  <c r="AI45" i="29" s="1"/>
  <c r="AC44" i="29"/>
  <c r="AB44" i="29"/>
  <c r="AI44" i="29" s="1"/>
  <c r="AC43" i="29"/>
  <c r="AB43" i="29"/>
  <c r="AI43" i="29" s="1"/>
  <c r="AC40" i="29"/>
  <c r="AB40" i="29"/>
  <c r="AI40" i="29" s="1"/>
  <c r="AC39" i="29"/>
  <c r="AB39" i="29"/>
  <c r="AI39" i="29" s="1"/>
  <c r="AC35" i="29"/>
  <c r="AB35" i="29"/>
  <c r="AI35" i="29" s="1"/>
  <c r="AC34" i="29"/>
  <c r="AB34" i="29"/>
  <c r="AI34" i="29" s="1"/>
  <c r="AC31" i="29"/>
  <c r="AB31" i="29"/>
  <c r="AI31" i="29" s="1"/>
  <c r="AC30" i="29"/>
  <c r="AB30" i="29"/>
  <c r="AI30" i="29" s="1"/>
  <c r="AC26" i="29"/>
  <c r="AB26" i="29"/>
  <c r="AI26" i="29" s="1"/>
  <c r="AC25" i="29"/>
  <c r="AB25" i="29"/>
  <c r="AI25" i="29" s="1"/>
  <c r="AC21" i="29"/>
  <c r="AB21" i="29"/>
  <c r="AI21" i="29" s="1"/>
  <c r="AC20" i="29"/>
  <c r="AB20" i="29"/>
  <c r="AI20" i="29" s="1"/>
  <c r="AC16" i="29"/>
  <c r="AB16" i="29"/>
  <c r="AC15" i="29"/>
  <c r="AB15" i="29"/>
  <c r="AC42" i="29"/>
  <c r="AB42" i="29"/>
  <c r="AC41" i="29"/>
  <c r="AB41" i="29"/>
  <c r="AC38" i="29"/>
  <c r="AB38" i="29"/>
  <c r="AC37" i="29"/>
  <c r="AB37" i="29"/>
  <c r="AB33" i="29"/>
  <c r="AI33" i="29" s="1"/>
  <c r="AC33" i="29"/>
  <c r="AC32" i="29"/>
  <c r="AB32" i="29"/>
  <c r="AI32" i="29" s="1"/>
  <c r="AI42" i="29" l="1"/>
  <c r="AI41" i="29"/>
  <c r="AI38" i="29"/>
  <c r="AI37" i="29"/>
  <c r="AB12" i="29"/>
  <c r="R22" i="29"/>
  <c r="T22" i="29" s="1"/>
  <c r="E2" i="31"/>
  <c r="D2" i="31" s="1"/>
  <c r="G2" i="31" l="1"/>
  <c r="F2" i="31" s="1"/>
  <c r="H3" i="31" s="1"/>
  <c r="R41" i="29"/>
  <c r="Q41" i="29" s="1"/>
  <c r="N41" i="29"/>
  <c r="O41" i="29" s="1"/>
  <c r="K41" i="29"/>
  <c r="L41" i="29" s="1"/>
  <c r="AJ41" i="29" s="1"/>
  <c r="AK41" i="29" s="1"/>
  <c r="AJ42" i="29" s="1"/>
  <c r="AK42" i="29" s="1"/>
  <c r="AJ43" i="29" s="1"/>
  <c r="AK43" i="29" s="1"/>
  <c r="I41" i="29"/>
  <c r="E41" i="29"/>
  <c r="R37" i="29"/>
  <c r="Q37" i="29" s="1"/>
  <c r="N37" i="29"/>
  <c r="O37" i="29" s="1"/>
  <c r="K37" i="29"/>
  <c r="L37" i="29" s="1"/>
  <c r="AJ37" i="29" s="1"/>
  <c r="AK37" i="29" s="1"/>
  <c r="AJ38" i="29" s="1"/>
  <c r="AK38" i="29" s="1"/>
  <c r="AJ39" i="29" s="1"/>
  <c r="AK39" i="29" s="1"/>
  <c r="AJ40" i="29" s="1"/>
  <c r="AK40" i="29" s="1"/>
  <c r="AM37" i="29" s="1"/>
  <c r="I37" i="29"/>
  <c r="E37" i="29"/>
  <c r="R32" i="29"/>
  <c r="Q32" i="29" s="1"/>
  <c r="N32" i="29"/>
  <c r="O32" i="29" s="1"/>
  <c r="K32" i="29"/>
  <c r="L32" i="29" s="1"/>
  <c r="AJ32" i="29" s="1"/>
  <c r="AK32" i="29" s="1"/>
  <c r="AJ33" i="29" s="1"/>
  <c r="AK33" i="29" s="1"/>
  <c r="AJ34" i="29" s="1"/>
  <c r="AK34" i="29" s="1"/>
  <c r="AJ35" i="29" l="1"/>
  <c r="AK35" i="29" s="1"/>
  <c r="AJ44" i="29"/>
  <c r="AK44" i="29" s="1"/>
  <c r="AN37" i="29"/>
  <c r="T32" i="29"/>
  <c r="AL32" i="29" s="1"/>
  <c r="AL33" i="29" s="1"/>
  <c r="AL34" i="29" s="1"/>
  <c r="AL35" i="29" s="1"/>
  <c r="AL36" i="29" s="1"/>
  <c r="T41" i="29"/>
  <c r="T37" i="29"/>
  <c r="AJ36" i="29" l="1"/>
  <c r="AK36" i="29" s="1"/>
  <c r="AM32" i="29" s="1"/>
  <c r="AN32" i="29" s="1"/>
  <c r="S37" i="29"/>
  <c r="U37" i="29" s="1"/>
  <c r="AL37" i="29"/>
  <c r="AL38" i="29" s="1"/>
  <c r="AL39" i="29" s="1"/>
  <c r="AL40" i="29" s="1"/>
  <c r="S41" i="29"/>
  <c r="U41" i="29" s="1"/>
  <c r="AL41" i="29"/>
  <c r="AL42" i="29" s="1"/>
  <c r="AL43" i="29" s="1"/>
  <c r="AL44" i="29" s="1"/>
  <c r="AL45" i="29" s="1"/>
  <c r="AO41" i="29" s="1"/>
  <c r="AP41" i="29" s="1"/>
  <c r="AJ45" i="29"/>
  <c r="AK45" i="29" s="1"/>
  <c r="AO32" i="29"/>
  <c r="AP32" i="29" s="1"/>
  <c r="S32" i="29"/>
  <c r="U32" i="29" s="1"/>
  <c r="Z13" i="29"/>
  <c r="AB13" i="29"/>
  <c r="AC13" i="29"/>
  <c r="AE13" i="29"/>
  <c r="AE12" i="29"/>
  <c r="AO37" i="29" l="1"/>
  <c r="AP37" i="29" s="1"/>
  <c r="AQ37" i="29" s="1"/>
  <c r="AQ32" i="29"/>
  <c r="AC12" i="29"/>
  <c r="AM41" i="29" l="1"/>
  <c r="AN41" i="29" s="1"/>
  <c r="AQ41" i="29" s="1"/>
  <c r="AB28" i="29"/>
  <c r="AI28" i="29" s="1"/>
  <c r="AB29" i="29"/>
  <c r="AI29" i="29" s="1"/>
  <c r="AB24" i="29"/>
  <c r="AI24" i="29" s="1"/>
  <c r="AB18" i="29"/>
  <c r="AB19" i="29"/>
  <c r="AB14" i="29"/>
  <c r="R27" i="29"/>
  <c r="Q22" i="29"/>
  <c r="R17" i="29"/>
  <c r="R12" i="29"/>
  <c r="T12" i="29" s="1"/>
  <c r="N12" i="29"/>
  <c r="Q27" i="29" l="1"/>
  <c r="T27" i="29"/>
  <c r="AI19" i="29"/>
  <c r="AI18" i="29"/>
  <c r="AI14" i="29"/>
  <c r="AI16" i="29"/>
  <c r="AI15" i="29"/>
  <c r="AB27" i="29"/>
  <c r="AI27" i="29" s="1"/>
  <c r="AB23" i="29"/>
  <c r="AI23" i="29" s="1"/>
  <c r="AB22" i="29"/>
  <c r="AB17" i="29"/>
  <c r="AI22" i="29" l="1"/>
  <c r="AI17" i="29"/>
  <c r="AI13" i="29"/>
  <c r="AI12" i="29"/>
  <c r="AC29" i="29"/>
  <c r="AC28" i="29"/>
  <c r="AC27" i="29"/>
  <c r="AL27" i="29" s="1"/>
  <c r="N27" i="29"/>
  <c r="K27" i="29"/>
  <c r="L27" i="29" s="1"/>
  <c r="AJ27" i="29" s="1"/>
  <c r="AK27" i="29" s="1"/>
  <c r="AJ28" i="29" s="1"/>
  <c r="AK28" i="29" s="1"/>
  <c r="AC24" i="29"/>
  <c r="AC23" i="29"/>
  <c r="AC22" i="29"/>
  <c r="AL22" i="29" s="1"/>
  <c r="N22" i="29"/>
  <c r="K22" i="29"/>
  <c r="AC19" i="29"/>
  <c r="AC18" i="29"/>
  <c r="AC17" i="29"/>
  <c r="Q17" i="29"/>
  <c r="N17" i="29"/>
  <c r="O17" i="29" s="1"/>
  <c r="K17" i="29"/>
  <c r="L17" i="29" s="1"/>
  <c r="AC14" i="29"/>
  <c r="Z12" i="29"/>
  <c r="O12" i="29"/>
  <c r="K12" i="29"/>
  <c r="L12" i="29" s="1"/>
  <c r="AJ17" i="29" l="1"/>
  <c r="AK17" i="29" s="1"/>
  <c r="AJ18" i="29" s="1"/>
  <c r="AK18" i="29" s="1"/>
  <c r="AJ19" i="29" s="1"/>
  <c r="AK19" i="29" s="1"/>
  <c r="AL28" i="29"/>
  <c r="AL29" i="29" s="1"/>
  <c r="AL30" i="29" s="1"/>
  <c r="AL31" i="29" s="1"/>
  <c r="AJ29" i="29"/>
  <c r="AK29" i="29" s="1"/>
  <c r="AL23" i="29"/>
  <c r="AL24" i="29" s="1"/>
  <c r="AL25" i="29" s="1"/>
  <c r="AL26" i="29" s="1"/>
  <c r="AJ20" i="29"/>
  <c r="AK20" i="29" s="1"/>
  <c r="O22" i="29"/>
  <c r="O27" i="29"/>
  <c r="AJ12" i="29"/>
  <c r="AK12" i="29" s="1"/>
  <c r="AJ13" i="29" s="1"/>
  <c r="AK13" i="29" s="1"/>
  <c r="AJ14" i="29" s="1"/>
  <c r="S12" i="29"/>
  <c r="U12" i="29" s="1"/>
  <c r="Q12" i="29"/>
  <c r="L22" i="29"/>
  <c r="AJ22" i="29" s="1"/>
  <c r="AK22" i="29" s="1"/>
  <c r="AJ23" i="29" s="1"/>
  <c r="AK23" i="29" s="1"/>
  <c r="AJ24" i="29" s="1"/>
  <c r="AK24" i="29" s="1"/>
  <c r="T17" i="29"/>
  <c r="AL17" i="29" s="1"/>
  <c r="AL18" i="29" s="1"/>
  <c r="AL19" i="29" s="1"/>
  <c r="AL20" i="29" s="1"/>
  <c r="AL21" i="29" s="1"/>
  <c r="AJ30" i="29" l="1"/>
  <c r="AK30" i="29" s="1"/>
  <c r="AJ31" i="29" s="1"/>
  <c r="AK31" i="29" s="1"/>
  <c r="AM27" i="29" s="1"/>
  <c r="AN27" i="29" s="1"/>
  <c r="AJ25" i="29"/>
  <c r="AK25" i="29" s="1"/>
  <c r="AJ21" i="29"/>
  <c r="AK21" i="29" s="1"/>
  <c r="S17" i="29"/>
  <c r="U17" i="29" s="1"/>
  <c r="AO17" i="29"/>
  <c r="AP17" i="29" s="1"/>
  <c r="S27" i="29"/>
  <c r="U27" i="29" s="1"/>
  <c r="AO27" i="29"/>
  <c r="AP27" i="29" s="1"/>
  <c r="S22" i="29"/>
  <c r="U22" i="29" s="1"/>
  <c r="AO22" i="29"/>
  <c r="AP22" i="29" s="1"/>
  <c r="AK14" i="29"/>
  <c r="AJ15" i="29" s="1"/>
  <c r="AL12" i="29"/>
  <c r="AL13" i="29" s="1"/>
  <c r="AL14" i="29" s="1"/>
  <c r="AL15" i="29" s="1"/>
  <c r="AL16" i="29" s="1"/>
  <c r="AJ26" i="29" l="1"/>
  <c r="AK26" i="29" s="1"/>
  <c r="AQ27" i="29"/>
  <c r="AM17" i="29"/>
  <c r="AN17" i="29" s="1"/>
  <c r="AQ17" i="29" s="1"/>
  <c r="AK15" i="29"/>
  <c r="AJ16" i="29" s="1"/>
  <c r="AO12" i="29"/>
  <c r="AP12" i="29" s="1"/>
  <c r="AM22" i="29" l="1"/>
  <c r="AN22" i="29" s="1"/>
  <c r="AQ22" i="29" s="1"/>
  <c r="AK16" i="29"/>
  <c r="AM12" i="29" s="1"/>
  <c r="AN12" i="29" s="1"/>
  <c r="AQ12" i="29" s="1"/>
</calcChain>
</file>

<file path=xl/sharedStrings.xml><?xml version="1.0" encoding="utf-8"?>
<sst xmlns="http://schemas.openxmlformats.org/spreadsheetml/2006/main" count="813" uniqueCount="372">
  <si>
    <t>PROCESOS ALCALDÍA CARTAGENA</t>
  </si>
  <si>
    <t>DIRECCIONAMIENTO  ESTRATÉGICO</t>
  </si>
  <si>
    <t>SEGUIMIENTO Y EVALUACIÓN</t>
  </si>
  <si>
    <t>GESTIÓN DE LA INVERSIÓN PUBLICA</t>
  </si>
  <si>
    <t>GESTIÓN DE DATOS E INFORMACIÓN ESTADISTICA DISTRITAL</t>
  </si>
  <si>
    <t xml:space="preserve">GESTIÓN TERRITORIAL Y GESTIÓN DE SUS INSTRUMENTOS </t>
  </si>
  <si>
    <t>GESTIÓN EN LA VIGILANCIA Y CONTROL DE LAS NORMAS URBANAS</t>
  </si>
  <si>
    <t>TIPO</t>
  </si>
  <si>
    <t>ESTRATEGICO</t>
  </si>
  <si>
    <t>ITEM</t>
  </si>
  <si>
    <t>GESTIÓN INSTITUCIONAL Y DE LA COMUNIDAD</t>
  </si>
  <si>
    <t>COMUNICACIÓN ESTRATÉGICA</t>
  </si>
  <si>
    <t>COMUNICACIÓN ORGANIZACIONAL</t>
  </si>
  <si>
    <t>GESTION DE LA COMUNICACION INSTITUCIONAL</t>
  </si>
  <si>
    <t>MACROPROCESO</t>
  </si>
  <si>
    <t>PLANEACION TERRITORIAL Y DIRECCIONAMIENTO ESTRATEGICO</t>
  </si>
  <si>
    <t>GESTIÓN DE PENSAMIENTO ESTRATEGICO INSTITUCIONAL Y DE LA COMUNIDAD</t>
  </si>
  <si>
    <t>COMUNICACIÓN PUBLICA</t>
  </si>
  <si>
    <t>CONTROL DISCIPLINARIO</t>
  </si>
  <si>
    <t>EVALUACIÓN INDEPENDIENTE</t>
  </si>
  <si>
    <t>EVALUACION Y CONTROL DE LA GESTION PUBLICA</t>
  </si>
  <si>
    <t>PROMOCIÓN SOCIAL EN SALUD</t>
  </si>
  <si>
    <t>SALUD PUBLICA</t>
  </si>
  <si>
    <t>ASEGURAMIENTO EN SALUD</t>
  </si>
  <si>
    <t xml:space="preserve">SALUD PÚBLICA EN EMERGENCIAS Y DESASTRES </t>
  </si>
  <si>
    <t>PRESTACIÓN DE SERVICIOS EN SALUD</t>
  </si>
  <si>
    <t>VIGILANCIA Y CONTROL DEL SISTEMA OBLIGATORIO DE GARANTIA DE LA CALIDAD DE LA ATENCIÓN EN SALUD</t>
  </si>
  <si>
    <t xml:space="preserve">GESTION SALUD </t>
  </si>
  <si>
    <t>MISIONAL</t>
  </si>
  <si>
    <t>EDUCACION VIAL</t>
  </si>
  <si>
    <t>GESTION TECNICA</t>
  </si>
  <si>
    <t>GESTION EN TRANSITO Y TRANSPORTE</t>
  </si>
  <si>
    <t>GESTIÓN EN SEGURIDAD Y CONVIVENCIA</t>
  </si>
  <si>
    <t>GESTION DE LA SEGURIDAD Y CONVIVENCIA</t>
  </si>
  <si>
    <t>GESTION INTEGRAL DEL RIESGO CONTRAINCENDIO</t>
  </si>
  <si>
    <t>DERECHOS HUMANOS Y CONSTRUCCCIÓN DE PAZ</t>
  </si>
  <si>
    <t>EQUIDAD E INCLUSIÓN DE LOS NEGROS, AFROS, PALENQUEROS E INDÍGENAS</t>
  </si>
  <si>
    <t xml:space="preserve">ACCESO A LA JUSTICIA </t>
  </si>
  <si>
    <t>GESTIÓN EN PARTICIPACION CIUDADANA</t>
  </si>
  <si>
    <t>FORTALECIMIENTO DE LA PARTICIPACIÓN CIUDADANA Y COMUNITARIA</t>
  </si>
  <si>
    <t>ASISTENCIA Y ACOMPAÑAMIENTO SOCIAL A LA POBLACIÓN HABITANTE DEL DISTRITO DE CARTAGENA</t>
  </si>
  <si>
    <t>DESARROLLO DE ESTRATEGIAS DE EMPRENDIMIENTO Y EMPRESARISMO PARA LA INCLUSION SOCIAL, PRODUCTIVA Y LA VINCULACION LABORAL</t>
  </si>
  <si>
    <t>EXTENSION AGROPECUARIA EN EL DISTRIRO DE CARTAGENA</t>
  </si>
  <si>
    <t>GERENCIA SOCIAL</t>
  </si>
  <si>
    <t>GESTIÓN DE PROYECTOS DE OBRAS PUBLICAS</t>
  </si>
  <si>
    <t>GESTIÓN EN INFRAESTRUCTURA</t>
  </si>
  <si>
    <t>ATENCIÓN AL CIUDADANO EDUCACIÓN</t>
  </si>
  <si>
    <t>ADMINISTRACIÓN DEL SISTEMA DE GESTIÓN DE CALIDAD - EDUCACIÓN</t>
  </si>
  <si>
    <t>CALIDAD EDUCATIVA</t>
  </si>
  <si>
    <t>COBERTURA EDUCATIVA</t>
  </si>
  <si>
    <t>GESTIÓN ADMINISTRATIVA DE BIENES Y SERVICIOS - EDUCACIÓN</t>
  </si>
  <si>
    <t>GESTIÓN ESTRATÉGICA EN EDUCACIÓN</t>
  </si>
  <si>
    <t>GESTIÓN FINANCIERA - EDUCACIÓN</t>
  </si>
  <si>
    <t>GESTIÓN LEGAL EDUCATIVA</t>
  </si>
  <si>
    <t>GESTIÓN DE PROGRAMAS Y PROYECTOS EDUCATIVOS</t>
  </si>
  <si>
    <t>GESTIÓN DE TICS - EDUCACIÓN</t>
  </si>
  <si>
    <t>GESTIÓN DE LA INSPECCIÓN Y VIGILANCIA DEL SERVICIO EDUCATIVO</t>
  </si>
  <si>
    <t>TALENTO HUMANO - EDUCACIÓN</t>
  </si>
  <si>
    <t>GESTIÓN EN EDUCACION</t>
  </si>
  <si>
    <t>GESTIÓN ADMINISTRATIVA</t>
  </si>
  <si>
    <t xml:space="preserve">GESTIÓN DEL TALENTO HUMANO </t>
  </si>
  <si>
    <t xml:space="preserve">ADMINISTRACIÓN DE BIENES Y SERVICIOS </t>
  </si>
  <si>
    <t>FONDO DE PENSIONES</t>
  </si>
  <si>
    <t>CALIDAD</t>
  </si>
  <si>
    <t>SERVICIO AL CIUDADANO</t>
  </si>
  <si>
    <t>TRANSPARENCIA Y PREVENCIÓN DE LA CORRUPCIÓN</t>
  </si>
  <si>
    <t>COOPERACION INTERNACIONAL</t>
  </si>
  <si>
    <t>MERCADOS PÚBLICOS</t>
  </si>
  <si>
    <t>SERVICIOS PÚBLICOS</t>
  </si>
  <si>
    <t>APOYO</t>
  </si>
  <si>
    <t>GESTION DE LAS TECNOLOGIAS DE LA INFORMACION</t>
  </si>
  <si>
    <t>GESTIÓN DE INFRAESTRUCTURA Y TELECOMUNICACIONES</t>
  </si>
  <si>
    <t>GESTION DE PROYECTOS DE TECNOLOGIAS DE LA INFORMACION</t>
  </si>
  <si>
    <t>GESTION DE SEGURIDAD Y LA PRIVACIDAD DE LA INFORMACIÓN</t>
  </si>
  <si>
    <t>GESTIÓN DE SOFTWARE</t>
  </si>
  <si>
    <t xml:space="preserve">DIRECCIONAMIENTO ESTRATÉGICO </t>
  </si>
  <si>
    <t>PLANEACIÓN DOCUMENTAL</t>
  </si>
  <si>
    <t>GESTIÓN DEL ARCHIVO GENERAL</t>
  </si>
  <si>
    <t xml:space="preserve">GESTIÓN  DE LAS COMUNICACIONES OFICIALES </t>
  </si>
  <si>
    <t>GESTIÓN DE PROCESOS ARCHIVÍSTICOS</t>
  </si>
  <si>
    <t>INFRAESTRUCTURA AMBIENTAL</t>
  </si>
  <si>
    <t>GESTION DOCUMENTAL</t>
  </si>
  <si>
    <t>DEFENSA JURIDICA</t>
  </si>
  <si>
    <t>CONTRATACION ESTATAL</t>
  </si>
  <si>
    <t>GESTION DE HACIENDA</t>
  </si>
  <si>
    <t>GESTIÓN LEGAL</t>
  </si>
  <si>
    <t>DESARROLLO ECONOMICO</t>
  </si>
  <si>
    <t>DIRECCIONAMIENTO ESTRATEGICO</t>
  </si>
  <si>
    <t>ADMINISTRACION DEL SISTEMA DE GESTION DE CALIDAD</t>
  </si>
  <si>
    <t>PRESUPUESTO</t>
  </si>
  <si>
    <t>GESTION TRIBUTARIA</t>
  </si>
  <si>
    <t>TESORERIA</t>
  </si>
  <si>
    <t>GESTION ADMINISTRATIVA</t>
  </si>
  <si>
    <t>PTDDE</t>
  </si>
  <si>
    <t>PTDSE</t>
  </si>
  <si>
    <t>PTDGI</t>
  </si>
  <si>
    <t>PTDSI</t>
  </si>
  <si>
    <t>PTDGT</t>
  </si>
  <si>
    <t>PTDCU</t>
  </si>
  <si>
    <t>GPEGI</t>
  </si>
  <si>
    <t>COMCE</t>
  </si>
  <si>
    <t>COMCO</t>
  </si>
  <si>
    <t>COMCI</t>
  </si>
  <si>
    <t>ECGCD</t>
  </si>
  <si>
    <t>ECGEI</t>
  </si>
  <si>
    <t>GESPA</t>
  </si>
  <si>
    <t>GESSP</t>
  </si>
  <si>
    <t>GESAS</t>
  </si>
  <si>
    <t>GESED</t>
  </si>
  <si>
    <t>GESPS</t>
  </si>
  <si>
    <t>GESVC</t>
  </si>
  <si>
    <t>GTTGO</t>
  </si>
  <si>
    <t>GESTION OPERATIVA,  CONTROL DE TRÁNSITO Y TRANSPORTE</t>
  </si>
  <si>
    <t>GTTEV</t>
  </si>
  <si>
    <t>GTTGT</t>
  </si>
  <si>
    <t>GSCPS</t>
  </si>
  <si>
    <t>GSCBO</t>
  </si>
  <si>
    <t>GSCDH</t>
  </si>
  <si>
    <t>GSCFO</t>
  </si>
  <si>
    <t>GSCJU</t>
  </si>
  <si>
    <t>GPCFP</t>
  </si>
  <si>
    <t>GESTIÓN EN DESARROLLO SOCIAL</t>
  </si>
  <si>
    <t>GDSAA</t>
  </si>
  <si>
    <t>GDSDE</t>
  </si>
  <si>
    <t>GDSAT</t>
  </si>
  <si>
    <t>GDSGS</t>
  </si>
  <si>
    <t>GINOP</t>
  </si>
  <si>
    <t>GEDAC</t>
  </si>
  <si>
    <t>GEDAS</t>
  </si>
  <si>
    <t>GEDCE</t>
  </si>
  <si>
    <t>GEDCO</t>
  </si>
  <si>
    <t>GEDGA</t>
  </si>
  <si>
    <t>GEDGE</t>
  </si>
  <si>
    <t>GEDGF</t>
  </si>
  <si>
    <t>GEDGL</t>
  </si>
  <si>
    <t>GEDGP</t>
  </si>
  <si>
    <t>GEDGT</t>
  </si>
  <si>
    <t>GEDIV</t>
  </si>
  <si>
    <t>GEDTH</t>
  </si>
  <si>
    <t>GADAT</t>
  </si>
  <si>
    <t>GADAD</t>
  </si>
  <si>
    <t>GADFP</t>
  </si>
  <si>
    <t>GADCA</t>
  </si>
  <si>
    <t>GADSC</t>
  </si>
  <si>
    <t>GADTR</t>
  </si>
  <si>
    <t>GADCO</t>
  </si>
  <si>
    <t>GADMP</t>
  </si>
  <si>
    <t>GADSP</t>
  </si>
  <si>
    <t>GTIGI</t>
  </si>
  <si>
    <t>GTIGP</t>
  </si>
  <si>
    <t>GTIGPS</t>
  </si>
  <si>
    <t>GTIGS</t>
  </si>
  <si>
    <t>GDODE</t>
  </si>
  <si>
    <t>GDOPD</t>
  </si>
  <si>
    <t>GDOGA</t>
  </si>
  <si>
    <t>GDOGC</t>
  </si>
  <si>
    <t>GDOGP</t>
  </si>
  <si>
    <t>GDOIA</t>
  </si>
  <si>
    <t>GLEDJ</t>
  </si>
  <si>
    <t>GLEGN</t>
  </si>
  <si>
    <t>GESTIÓN NORMATIVA</t>
  </si>
  <si>
    <t>GLECE</t>
  </si>
  <si>
    <t>GHADE</t>
  </si>
  <si>
    <t>GHADI</t>
  </si>
  <si>
    <t>GHAAS</t>
  </si>
  <si>
    <t>GHAPR</t>
  </si>
  <si>
    <t>GHAGT</t>
  </si>
  <si>
    <t>GHATE</t>
  </si>
  <si>
    <t>GHAGA</t>
  </si>
  <si>
    <t>CONTABILIDAD</t>
  </si>
  <si>
    <t>GHACO</t>
  </si>
  <si>
    <t xml:space="preserve">ALCALDIA MAYOR DE CARTAGENA DE INDIAS </t>
  </si>
  <si>
    <t>Código:GADCA03-F009</t>
  </si>
  <si>
    <t>Versión: 1.0</t>
  </si>
  <si>
    <t>Vigencia: 04-01-2022</t>
  </si>
  <si>
    <t>Página: 1 de 1</t>
  </si>
  <si>
    <t>ENTIDAD:</t>
  </si>
  <si>
    <t>Alcaldia de Cartagena</t>
  </si>
  <si>
    <t>PROCESO:</t>
  </si>
  <si>
    <t>Elaboración o Actualización:</t>
  </si>
  <si>
    <t>OBJETIVO DEL PROCESO:</t>
  </si>
  <si>
    <t>Vigencia del:</t>
  </si>
  <si>
    <t>2022-2023</t>
  </si>
  <si>
    <t xml:space="preserve"> 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</si>
  <si>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</si>
  <si>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</si>
  <si>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</si>
  <si>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</si>
  <si>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</si>
  <si>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</si>
  <si>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</si>
  <si>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</si>
  <si>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>R1</t>
  </si>
  <si>
    <t>Procesos</t>
  </si>
  <si>
    <t>Preventivo</t>
  </si>
  <si>
    <t>Manual</t>
  </si>
  <si>
    <t>R2</t>
  </si>
  <si>
    <t>N/A</t>
  </si>
  <si>
    <t>R3</t>
  </si>
  <si>
    <t>R4</t>
  </si>
  <si>
    <t>Posibilidad de perdida reputacional</t>
  </si>
  <si>
    <t>A Ejecucion y administracion de procesos</t>
  </si>
  <si>
    <t>CODIGO</t>
  </si>
  <si>
    <t>SUBPROCESO</t>
  </si>
  <si>
    <t>Cód. Sp</t>
  </si>
  <si>
    <t>GESTIÓN DE POLITICAS PÚBLICAS E INSTITUCIONALES</t>
  </si>
  <si>
    <t xml:space="preserve">ADMINISTRACIÓN DE RIESGO </t>
  </si>
  <si>
    <t>EVALUACIÓN Y GESTIÓN DE LOS GRUPOS DE VALOR</t>
  </si>
  <si>
    <t xml:space="preserve">PLANEACIÓN ESTRATEGICA 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</si>
  <si>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</si>
  <si>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</si>
  <si>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</si>
  <si>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</si>
  <si>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</si>
  <si>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</si>
  <si>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</si>
  <si>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</si>
  <si>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>FORMULACIÓN DE PLANES PARCIALES</t>
  </si>
  <si>
    <t>FORMULACIÓN Y SEGUIMIENTO DEL POT</t>
  </si>
  <si>
    <t>PLUSVALIA</t>
  </si>
  <si>
    <t>EXPEDIENTE URBANO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</si>
  <si>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</si>
  <si>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</si>
  <si>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</si>
  <si>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PROCESO</t>
  </si>
  <si>
    <t>FORTALEZAS</t>
  </si>
  <si>
    <t>DEBILIDADES</t>
  </si>
  <si>
    <t xml:space="preserve">OPORTUNIDADES </t>
  </si>
  <si>
    <t>AMENAZAS</t>
  </si>
  <si>
    <t>Factores positivos internos</t>
  </si>
  <si>
    <t>Factores negativos internos</t>
  </si>
  <si>
    <t>Factores positivos externos</t>
  </si>
  <si>
    <t>Factores negativos externos</t>
  </si>
  <si>
    <t>Estrategias DO</t>
  </si>
  <si>
    <t>Estrategias FA</t>
  </si>
  <si>
    <t>Estrategias FO</t>
  </si>
  <si>
    <t>Estrategias DA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</si>
  <si>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</si>
  <si>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</si>
  <si>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</si>
  <si>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</si>
  <si>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MATRIZ DOFA IDENTIFICACION DE FACTORES</t>
  </si>
  <si>
    <t>MATRIZ DOFA FORMULACION DE ESTRATEGIAS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</si>
  <si>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</si>
  <si>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</si>
  <si>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</si>
  <si>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</si>
  <si>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</si>
  <si>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</si>
  <si>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</si>
  <si>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</si>
  <si>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</si>
  <si>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</si>
  <si>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</si>
  <si>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</si>
  <si>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</si>
  <si>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</si>
  <si>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</si>
  <si>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3.5.1. Seguimiento 1 (Fecha y avance)</t>
  </si>
  <si>
    <t>3.5.2. Seguimiento 2 (Fecha y avance)</t>
  </si>
  <si>
    <t>3.5.3. Seguimiento 3 (Fecha y avance)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</si>
  <si>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</si>
  <si>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</si>
  <si>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</si>
  <si>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</si>
  <si>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</si>
  <si>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</si>
  <si>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</si>
  <si>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</si>
  <si>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</si>
  <si>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</si>
  <si>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1.2.1. Frecuencia de la Actividad</t>
  </si>
  <si>
    <t>1.2.2. Probabilidad inherente</t>
  </si>
  <si>
    <t>1.2.3. %</t>
  </si>
  <si>
    <t>1.2.5.%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</si>
  <si>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</si>
  <si>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</si>
  <si>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</si>
  <si>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</si>
  <si>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</si>
  <si>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2.2.1. Atributos del control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</si>
  <si>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</si>
  <si>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</si>
  <si>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</si>
  <si>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</si>
  <si>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</si>
  <si>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</si>
  <si>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</si>
  <si>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</si>
  <si>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</si>
  <si>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2.2.1.1. Eficiencia</t>
  </si>
  <si>
    <t>2.2.1.2. Informativos</t>
  </si>
  <si>
    <t>1.2.7. Criterio Reputacional</t>
  </si>
  <si>
    <t>1.2.4. Criterio Afectación Económica</t>
  </si>
  <si>
    <t>El riesgo afecta la imagen de la entidad internamente, de conocimiento general nivel interno, de junta directiva y accionistas y/o de proveedores</t>
  </si>
  <si>
    <t>El riesgo afecta la imagen de algún área de la organización</t>
  </si>
  <si>
    <t>El riesgo afecta la imagen de la entidad a nivel nacional, con efecto publicitario sostenido a nivel país</t>
  </si>
  <si>
    <t>El riesgo afecta la imagen de la entidad con algunos usuarios de relevancia frente al logro de los objetivos</t>
  </si>
  <si>
    <t>El riesgo afecta la imagen de la entidad con efecto publicitario sostenido a nivel de sector administrativo, nivel departamental o municipal</t>
  </si>
  <si>
    <t>1.2.9. %</t>
  </si>
  <si>
    <t>1.2.10. Impacto Inherente mas alto</t>
  </si>
  <si>
    <t>1.2.12. Zona de riesgo inherente</t>
  </si>
  <si>
    <t>2.2.2. Valor Total del Control</t>
  </si>
  <si>
    <t>2.2.3. Probabilidad residual</t>
  </si>
  <si>
    <t>2.2.4. Impacto Residual</t>
  </si>
  <si>
    <t>MATRIZ DE RIESGOS INSTITUCIONALES - CONTEXTO E IDENTIFICACIÓN</t>
  </si>
  <si>
    <t>1.2.6. Impacto Inherente economico</t>
  </si>
  <si>
    <t>1.2.8. Impacto Inherente reputacional</t>
  </si>
  <si>
    <t>1.2.11. % mas alto</t>
  </si>
  <si>
    <t>R5</t>
  </si>
  <si>
    <t>R6</t>
  </si>
  <si>
    <t>R7</t>
  </si>
  <si>
    <t>NA</t>
  </si>
  <si>
    <t>Automatico</t>
  </si>
  <si>
    <t xml:space="preserve">por practicar pruebas de manera equivocada </t>
  </si>
  <si>
    <t>debido al interés de favorecer a terceros</t>
  </si>
  <si>
    <t>Posibilidad de pérdida Reputacional</t>
  </si>
  <si>
    <t>por no contar con la información suficiente y oportuna</t>
  </si>
  <si>
    <t>debido a la pérdida de expedientes o su inadecuada clasificación</t>
  </si>
  <si>
    <t>por la prescripción de los procesos disciplinarios</t>
  </si>
  <si>
    <t>debido a la insuficiencia de personal de planta para asumir ininterrumpidamente la investigación de los procesos disciplinarios</t>
  </si>
  <si>
    <t>por violación a reserva sumarial</t>
  </si>
  <si>
    <t>verificando su experiencia y conocimientos según el objeto contractual</t>
  </si>
  <si>
    <t>teniendo en cuenta los tiempos legales para practicar pruebas y proferir cargos o archivar, según el caso</t>
  </si>
  <si>
    <t>para practicar pruebas a que haya lugar</t>
  </si>
  <si>
    <t>Evaluar la totalidad de las quejas recibidas contra los servidores públicos de la Alcaldia de Cartagena, consolidando las pruebas que permitan el esclarecimiento de los hechos y proferir pliego de cargos, en caso de ser procedente, hasta llegar a fallo condenatorio o absolutorio, dentro de los tiempos establecidos por la ley.</t>
  </si>
  <si>
    <t>Control Disciplinario</t>
  </si>
  <si>
    <t>Mensual</t>
  </si>
  <si>
    <t>MACROPROCESO: EVALUACION Y CONTROL DE LA GESTION PUBLICA</t>
  </si>
  <si>
    <t>debido a la falta de pruebas practicadas</t>
  </si>
  <si>
    <t>por archivar investigación disciplinaria que debería ser gestionada o tramitada para juzgamiento</t>
  </si>
  <si>
    <t>Jefe de Oficina de Control Interno Disciplinario</t>
  </si>
  <si>
    <t>Trimestral</t>
  </si>
  <si>
    <t>Revisar los expedientes asignados a cada uno de los abogados para verificar la efectiva práctica de pruebas</t>
  </si>
  <si>
    <t>Verificar cada trimestre el informe "Pruebas Practicadas" que diligencia cada abogado</t>
  </si>
  <si>
    <t xml:space="preserve">  por incumplir los tiempos legales en la investigación disciplinaria</t>
  </si>
  <si>
    <t>Seleccionar personal idóneo para la investigación de los servidores disciplinables</t>
  </si>
  <si>
    <t>Abogado asesor externo OACID</t>
  </si>
  <si>
    <t>Presentar Informe parcial y mensual de su gestión</t>
  </si>
  <si>
    <t>Coordinador de Archivo</t>
  </si>
  <si>
    <t>Diligencia formato de recibo y entrega de expedientes</t>
  </si>
  <si>
    <t>Secretaria de la OACID</t>
  </si>
  <si>
    <t>Realizar ingreso en la Planilla de las quejas e informes que llegan a la OACID</t>
  </si>
  <si>
    <t>Actualizar el libro Radicador de Quejas con cada una de las actuaciones procesales que se surten dentro de cada proceso</t>
  </si>
  <si>
    <t>Diario</t>
  </si>
  <si>
    <t>Contratista de Apoyo a la gestión</t>
  </si>
  <si>
    <t xml:space="preserve">Revisar cumplimiento de planes de trabajo asignados   dentro de los tiempos estblecidos </t>
  </si>
  <si>
    <t>por manejo inadecuado de la reserva sumarial</t>
  </si>
  <si>
    <t>debido a inadecuado manejo y custodia del expediente</t>
  </si>
  <si>
    <t xml:space="preserve">Llevar control del número de expedientes entregados a través de la Planilla  de Entrada y salida de expedientes </t>
  </si>
  <si>
    <t>C Fraude interno</t>
  </si>
  <si>
    <t>Talento humano</t>
  </si>
  <si>
    <t xml:space="preserve">1. Fortalecer los equipos de trabajo con personal idóneo con el acompañamiento de Talento Humano, para ejercer coordinación de los equipos de trabajo y funciones misionales de la Oficina.      
2. Coordinar los tiempos de uso de los equipos de cómputo con los contratistas para suplir las necesidades de la oficina y darles un uso eficiente.        </t>
  </si>
  <si>
    <t xml:space="preserve">1. La Alcaldía cuenta con un Plan de Fortalecimiento del empleo público a cargo de la Dirección Administrativa del Talento Humano que puede proveer el personal que se requiere.
2. Existen profesionales capacitados que pueden vincularse a la OACID.
 </t>
  </si>
  <si>
    <r>
      <rPr>
        <sz val="10"/>
        <color rgb="FF1D2228"/>
        <rFont val="Calibri"/>
        <family val="2"/>
        <scheme val="minor"/>
      </rPr>
      <t> 1</t>
    </r>
    <r>
      <rPr>
        <sz val="7"/>
        <color rgb="FF1D2228"/>
        <rFont val="Calibri"/>
        <family val="2"/>
        <scheme val="minor"/>
      </rPr>
      <t>.</t>
    </r>
    <r>
      <rPr>
        <sz val="11"/>
        <color rgb="FF1D2228"/>
        <rFont val="Calibri"/>
        <family val="2"/>
        <scheme val="minor"/>
      </rPr>
      <t xml:space="preserve">Conocimiento de la legislación y experiencia en materia disciplinaria por parte de la Jefe de la Oficina y el equipo de trabajo, para un correcto desempeño de las funciones.                                    2. La oficina cuenta con asesores y personal comprometido, que cumple cabalmente con las instrucciones y responsabilidades asignadas.                                     </t>
    </r>
  </si>
  <si>
    <t xml:space="preserve">1.Coordinar actividades de control periódicas, para verificar el cumplimiento de las obligaciones y planes de trabajo del personal.     
2.  Realizar jornadas de sensibilización con el personal de la OACID con el fin de prevenir y minimizar posibles fraudes internos.     </t>
  </si>
  <si>
    <t>1.  Proveer personal para los equipos de trabajo con el acompañamiento de Talento Humano, capacitado y con conocimiento en Régimen disciplinario.  
2. Seleccionar personal idóneo para constituir los equipos equipo de trabajo de la OACID y seguir avanzando en el cumplimiento de metas y objetivos.</t>
  </si>
  <si>
    <r>
      <t> </t>
    </r>
    <r>
      <rPr>
        <sz val="10"/>
        <color rgb="FF1D2228"/>
        <rFont val="Calibri"/>
        <family val="2"/>
        <scheme val="minor"/>
      </rPr>
      <t>1</t>
    </r>
    <r>
      <rPr>
        <sz val="7"/>
        <color rgb="FF1D2228"/>
        <rFont val="Calibri"/>
        <family val="2"/>
        <scheme val="minor"/>
      </rPr>
      <t>.</t>
    </r>
    <r>
      <rPr>
        <sz val="11"/>
        <color rgb="FF1D2228"/>
        <rFont val="Calibri"/>
        <family val="2"/>
        <scheme val="minor"/>
      </rPr>
      <t>Falta de profesionales universitarios de carrera administrativa para ejercer coordinación de los equipos de trabajo y funciones misionales de la Oficina.                2.Falta de equipos de cómputo y unidades lectoras de CD para el cumplimiento de funciones específicas de la OACID.    </t>
    </r>
    <r>
      <rPr>
        <sz val="7"/>
        <color rgb="FF1D2228"/>
        <rFont val="Calibri"/>
        <family val="2"/>
        <scheme val="minor"/>
      </rPr>
      <t xml:space="preserve">
 </t>
    </r>
  </si>
  <si>
    <t xml:space="preserve">1. Servidores públicos investigados, o quejosos que tengan intención de sobornar al personal de la OACID para favorecerlos en los trámites y decisiones.
2.Las directrices de la Entidad en materia de Política de seguridad Digital no responden a las necesidades especiales y específicas de la OACID
</t>
  </si>
  <si>
    <t>1. Requerir a la Oficina de Talento Humano la provisón de Profesionales Universitarios de carrera administrativa para coordinación de los equipos de trabajo y funciones misionales de la Oficina.  
2. Solicitar ante la Oficina de Informática los equipos que se requieren, así como permisos especiales  para el uso de Unidades lectoras de CD y Unidades USB.</t>
  </si>
  <si>
    <t>Estrategico</t>
  </si>
  <si>
    <t>PROCESO/SUBPROCESO: CONTROL DISCIPLINARIO</t>
  </si>
  <si>
    <t>Reducir mitigar</t>
  </si>
  <si>
    <t>Diligenciar formato de recibo y entrega de expedientes</t>
  </si>
  <si>
    <t>Diligencia Planilla de entrada y salida de expedientes del Archivo</t>
  </si>
  <si>
    <t>Al cumplimiento de cada uno de los planes de trabajo asignados a los abogados</t>
  </si>
  <si>
    <t>diariamente</t>
  </si>
  <si>
    <t>Documentado</t>
  </si>
  <si>
    <t>Continua</t>
  </si>
  <si>
    <t>Con Registro</t>
  </si>
  <si>
    <t>Diligencia el aplicativo de Google Drive de Expedientes activos</t>
  </si>
  <si>
    <t>Debido al interés de recibir o solicitar dádiva o beneficio a nombre propio o de terceros con el fin de entregar información de los procesos disciplinarios para beneficiar al disiciplinable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</si>
</sst>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0"/>
  </numFmts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1"/>
      <color rgb="FF1D2228"/>
      <name val="Calibri"/>
      <family val="2"/>
      <scheme val="minor"/>
    </font>
    <font>
      <sz val="7"/>
      <color rgb="FF1D2228"/>
      <name val="Calibri"/>
      <family val="2"/>
      <scheme val="minor"/>
    </font>
    <font>
      <sz val="10"/>
      <color rgb="FF1D222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</cellStyleXfs>
  <cellXfs count="148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0" fontId="9" fillId="0" borderId="0" xfId="2" applyFont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horizontal="center" vertical="center" wrapText="1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>
      <alignment horizontal="justify" vertical="top" wrapText="1"/>
    </xf>
    <xf numFmtId="9" fontId="28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0" fontId="0" fillId="0" borderId="1" xfId="0" applyNumberFormat="1" applyBorder="1"/>
    <xf numFmtId="0" fontId="35" fillId="0" borderId="0" xfId="0" applyFont="1" applyAlignment="1">
      <alignment horizontal="left" vertical="center" wrapText="1" indent="5"/>
    </xf>
    <xf numFmtId="0" fontId="35" fillId="0" borderId="0" xfId="0" applyFont="1" applyAlignment="1">
      <alignment vertical="top" wrapText="1"/>
    </xf>
    <xf numFmtId="0" fontId="9" fillId="0" borderId="0" xfId="2" applyFont="1" applyAlignment="1">
      <alignment horizontal="justify" vertical="center" wrapText="1"/>
    </xf>
    <xf numFmtId="0" fontId="0" fillId="0" borderId="6" xfId="0" applyBorder="1"/>
    <xf numFmtId="0" fontId="0" fillId="0" borderId="0" xfId="0" applyAlignment="1">
      <alignment vertical="center"/>
    </xf>
    <xf numFmtId="0" fontId="8" fillId="0" borderId="1" xfId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9" fontId="23" fillId="0" borderId="1" xfId="0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9" fontId="28" fillId="0" borderId="2" xfId="0" applyNumberFormat="1" applyFont="1" applyBorder="1" applyAlignment="1" applyProtection="1">
      <alignment horizontal="center" vertical="center" wrapText="1"/>
      <protection locked="0"/>
    </xf>
    <xf numFmtId="9" fontId="28" fillId="0" borderId="10" xfId="0" applyNumberFormat="1" applyFont="1" applyBorder="1" applyAlignment="1" applyProtection="1">
      <alignment horizontal="center" vertical="center" wrapText="1"/>
      <protection locked="0"/>
    </xf>
    <xf numFmtId="9" fontId="28" fillId="0" borderId="6" xfId="0" applyNumberFormat="1" applyFont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2" xfId="2" applyFont="1" applyBorder="1" applyAlignment="1" applyProtection="1">
      <alignment horizontal="center" vertical="center" wrapText="1"/>
      <protection locked="0"/>
    </xf>
    <xf numFmtId="0" fontId="23" fillId="0" borderId="10" xfId="2" applyFont="1" applyBorder="1" applyAlignment="1" applyProtection="1">
      <alignment horizontal="center" vertical="center" wrapText="1"/>
      <protection locked="0"/>
    </xf>
    <xf numFmtId="0" fontId="23" fillId="0" borderId="6" xfId="2" applyFont="1" applyBorder="1" applyAlignment="1" applyProtection="1">
      <alignment horizontal="center" vertical="center" wrapText="1"/>
      <protection locked="0"/>
    </xf>
    <xf numFmtId="9" fontId="28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/>
    </xf>
    <xf numFmtId="9" fontId="28" fillId="0" borderId="1" xfId="0" applyNumberFormat="1" applyFont="1" applyBorder="1" applyAlignment="1" applyProtection="1">
      <alignment horizontal="center" vertical="center" wrapText="1"/>
      <protection locked="0"/>
    </xf>
    <xf numFmtId="9" fontId="27" fillId="0" borderId="1" xfId="0" applyNumberFormat="1" applyFont="1" applyBorder="1" applyAlignment="1">
      <alignment horizontal="center" vertical="center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3" fontId="23" fillId="0" borderId="1" xfId="2" applyNumberFormat="1" applyFont="1" applyBorder="1" applyAlignment="1" applyProtection="1">
      <alignment horizontal="center" vertical="center" wrapText="1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7" xfId="2" applyFont="1" applyBorder="1" applyAlignment="1" applyProtection="1">
      <alignment horizontal="left" vertical="center"/>
      <protection locked="0"/>
    </xf>
    <xf numFmtId="0" fontId="10" fillId="0" borderId="8" xfId="2" applyFont="1" applyBorder="1" applyAlignment="1" applyProtection="1">
      <alignment horizontal="left" vertical="center"/>
      <protection locked="0"/>
    </xf>
    <xf numFmtId="0" fontId="10" fillId="0" borderId="9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9" fontId="27" fillId="0" borderId="0" xfId="0" applyNumberFormat="1" applyFont="1" applyAlignment="1">
      <alignment horizontal="center" vertical="center" wrapText="1"/>
    </xf>
    <xf numFmtId="9" fontId="27" fillId="0" borderId="13" xfId="0" applyNumberFormat="1" applyFont="1" applyBorder="1" applyAlignment="1">
      <alignment horizontal="center" vertical="center" wrapText="1"/>
    </xf>
    <xf numFmtId="9" fontId="28" fillId="0" borderId="0" xfId="0" applyNumberFormat="1" applyFont="1" applyAlignment="1" applyProtection="1">
      <alignment horizontal="center" vertical="top" wrapText="1"/>
      <protection locked="0"/>
    </xf>
    <xf numFmtId="9" fontId="28" fillId="0" borderId="13" xfId="0" applyNumberFormat="1" applyFont="1" applyBorder="1" applyAlignment="1" applyProtection="1">
      <alignment horizontal="center" vertical="top" wrapText="1"/>
      <protection locked="0"/>
    </xf>
    <xf numFmtId="0" fontId="27" fillId="0" borderId="0" xfId="2" applyFont="1" applyAlignment="1">
      <alignment horizontal="center" vertical="center" wrapText="1"/>
    </xf>
    <xf numFmtId="0" fontId="27" fillId="0" borderId="13" xfId="2" applyFont="1" applyBorder="1" applyAlignment="1">
      <alignment horizontal="center" vertical="center" wrapText="1"/>
    </xf>
    <xf numFmtId="9" fontId="28" fillId="0" borderId="0" xfId="2" applyNumberFormat="1" applyFont="1" applyAlignment="1">
      <alignment horizontal="center" vertical="center" wrapText="1"/>
    </xf>
    <xf numFmtId="9" fontId="28" fillId="0" borderId="13" xfId="2" applyNumberFormat="1" applyFont="1" applyBorder="1" applyAlignment="1">
      <alignment horizontal="center" vertical="center" wrapText="1"/>
    </xf>
  </cellXfs>
  <cellStyles count="14">
    <cellStyle name="Estilo 2" xfId="12" xr:uid="{00000000-0005-0000-0000-000000000000}"/>
    <cellStyle name="Hipervínculo" xfId="1" builtinId="8"/>
    <cellStyle name="Normal" xfId="0" builtinId="0"/>
    <cellStyle name="Normal - Style1 2" xfId="13" xr:uid="{00000000-0005-0000-0000-000003000000}"/>
    <cellStyle name="Normal 10" xfId="9" xr:uid="{00000000-0005-0000-0000-000004000000}"/>
    <cellStyle name="Normal 11" xfId="7" xr:uid="{00000000-0005-0000-0000-000005000000}"/>
    <cellStyle name="Normal 12" xfId="4" xr:uid="{00000000-0005-0000-0000-000006000000}"/>
    <cellStyle name="Normal 13" xfId="6" xr:uid="{00000000-0005-0000-0000-000007000000}"/>
    <cellStyle name="Normal 14" xfId="5" xr:uid="{00000000-0005-0000-0000-000008000000}"/>
    <cellStyle name="Normal 2" xfId="2" xr:uid="{00000000-0005-0000-0000-000009000000}"/>
    <cellStyle name="Normal 4" xfId="3" xr:uid="{00000000-0005-0000-0000-00000A000000}"/>
    <cellStyle name="Normal 6" xfId="11" xr:uid="{00000000-0005-0000-0000-00000B000000}"/>
    <cellStyle name="Normal 8" xfId="10" xr:uid="{00000000-0005-0000-0000-00000C000000}"/>
    <cellStyle name="Normal 9" xfId="8" xr:uid="{00000000-0005-0000-0000-00000D000000}"/>
  </cellStyles>
  <dxfs count="650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rgb="FF66FF3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rgb="FF66FF3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504825</xdr:rowOff>
    </xdr:from>
    <xdr:to>
      <xdr:col>21</xdr:col>
      <xdr:colOff>95250</xdr:colOff>
      <xdr:row>16</xdr:row>
      <xdr:rowOff>440938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17</xdr:row>
      <xdr:rowOff>504825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19</xdr:row>
      <xdr:rowOff>504825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504825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19</xdr:row>
      <xdr:rowOff>15875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19</xdr:row>
      <xdr:rowOff>504825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15</xdr:row>
      <xdr:rowOff>504825</xdr:rowOff>
    </xdr:from>
    <xdr:to>
      <xdr:col>21</xdr:col>
      <xdr:colOff>95250</xdr:colOff>
      <xdr:row>16</xdr:row>
      <xdr:rowOff>10931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22</xdr:row>
      <xdr:rowOff>504825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24</xdr:row>
      <xdr:rowOff>504825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504825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24</xdr:row>
      <xdr:rowOff>504825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25</xdr:row>
      <xdr:rowOff>301625</xdr:rowOff>
    </xdr:from>
    <xdr:to>
      <xdr:col>43</xdr:col>
      <xdr:colOff>97630</xdr:colOff>
      <xdr:row>25</xdr:row>
      <xdr:rowOff>414156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24</xdr:row>
      <xdr:rowOff>504825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24</xdr:row>
      <xdr:rowOff>504825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504825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29</xdr:row>
      <xdr:rowOff>504825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504825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29</xdr:row>
      <xdr:rowOff>504825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30</xdr:row>
      <xdr:rowOff>301625</xdr:rowOff>
    </xdr:from>
    <xdr:to>
      <xdr:col>20</xdr:col>
      <xdr:colOff>957236</xdr:colOff>
      <xdr:row>30</xdr:row>
      <xdr:rowOff>414156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30</xdr:row>
      <xdr:rowOff>301625</xdr:rowOff>
    </xdr:from>
    <xdr:to>
      <xdr:col>43</xdr:col>
      <xdr:colOff>97630</xdr:colOff>
      <xdr:row>30</xdr:row>
      <xdr:rowOff>414156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30</xdr:row>
      <xdr:rowOff>301625</xdr:rowOff>
    </xdr:from>
    <xdr:to>
      <xdr:col>43</xdr:col>
      <xdr:colOff>97630</xdr:colOff>
      <xdr:row>30</xdr:row>
      <xdr:rowOff>414156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20</xdr:col>
      <xdr:colOff>957236</xdr:colOff>
      <xdr:row>30</xdr:row>
      <xdr:rowOff>414156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20</xdr:col>
      <xdr:colOff>957236</xdr:colOff>
      <xdr:row>30</xdr:row>
      <xdr:rowOff>414156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30</xdr:row>
      <xdr:rowOff>301625</xdr:rowOff>
    </xdr:from>
    <xdr:to>
      <xdr:col>43</xdr:col>
      <xdr:colOff>97630</xdr:colOff>
      <xdr:row>30</xdr:row>
      <xdr:rowOff>414156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309166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309166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309166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309166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414156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414156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414156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309166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309166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309166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309166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20</xdr:col>
      <xdr:colOff>957236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414156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414156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20</xdr:col>
      <xdr:colOff>957236</xdr:colOff>
      <xdr:row>20</xdr:row>
      <xdr:rowOff>414156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20</xdr:col>
      <xdr:colOff>957236</xdr:colOff>
      <xdr:row>25</xdr:row>
      <xdr:rowOff>414156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5" name="Text Box 1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6" name="Text Box 1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17</xdr:row>
      <xdr:rowOff>15875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18</xdr:row>
      <xdr:rowOff>15875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19</xdr:row>
      <xdr:rowOff>15875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20</xdr:row>
      <xdr:rowOff>15875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19</xdr:row>
      <xdr:rowOff>15875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73" name="Text Box 17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17</xdr:row>
      <xdr:rowOff>15875</xdr:rowOff>
    </xdr:from>
    <xdr:ext cx="95250" cy="171450"/>
    <xdr:sp macro="" textlink="">
      <xdr:nvSpPr>
        <xdr:cNvPr id="274" name="Text Box 18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31365031" y="732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18</xdr:row>
      <xdr:rowOff>15875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19</xdr:row>
      <xdr:rowOff>15875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20</xdr:row>
      <xdr:rowOff>15875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504825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23</xdr:row>
      <xdr:rowOff>15875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25</xdr:row>
      <xdr:rowOff>15875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25</xdr:row>
      <xdr:rowOff>15875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23</xdr:row>
      <xdr:rowOff>15875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23</xdr:row>
      <xdr:rowOff>15875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27</xdr:row>
      <xdr:rowOff>15875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27</xdr:row>
      <xdr:rowOff>15875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28</xdr:row>
      <xdr:rowOff>15875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28</xdr:row>
      <xdr:rowOff>15875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30</xdr:row>
      <xdr:rowOff>15875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30</xdr:row>
      <xdr:rowOff>15875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504825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504825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504825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504825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504825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29</xdr:row>
      <xdr:rowOff>504825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29</xdr:row>
      <xdr:rowOff>504825</xdr:rowOff>
    </xdr:from>
    <xdr:ext cx="95250" cy="442269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29</xdr:row>
      <xdr:rowOff>504825</xdr:rowOff>
    </xdr:from>
    <xdr:ext cx="95250" cy="442269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29</xdr:row>
      <xdr:rowOff>504825</xdr:rowOff>
    </xdr:from>
    <xdr:ext cx="95250" cy="442269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504825</xdr:rowOff>
    </xdr:from>
    <xdr:ext cx="95250" cy="444014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705" name="Text Box 17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706" name="Text Box 18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707" name="Text Box 19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09" name="Text Box 17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10" name="Text Box 18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11" name="Text Box 19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504825</xdr:rowOff>
    </xdr:from>
    <xdr:ext cx="95250" cy="442269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719" name="Text Box 17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720" name="Text Box 18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721" name="Text Box 19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504825</xdr:rowOff>
    </xdr:from>
    <xdr:ext cx="95250" cy="213632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23" name="Text Box 16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24" name="Text Box 17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34</xdr:row>
      <xdr:rowOff>15875</xdr:rowOff>
    </xdr:from>
    <xdr:ext cx="95250" cy="171450"/>
    <xdr:sp macro="" textlink="">
      <xdr:nvSpPr>
        <xdr:cNvPr id="725" name="Text Box 18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728" name="Text Box 17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729" name="Text Box 18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730" name="Text Box 19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733" name="Text Box 17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735" name="Text Box 19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34</xdr:row>
      <xdr:rowOff>504825</xdr:rowOff>
    </xdr:from>
    <xdr:ext cx="95250" cy="442269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35</xdr:row>
      <xdr:rowOff>301625</xdr:rowOff>
    </xdr:from>
    <xdr:to>
      <xdr:col>20</xdr:col>
      <xdr:colOff>957236</xdr:colOff>
      <xdr:row>36</xdr:row>
      <xdr:rowOff>109355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35</xdr:row>
      <xdr:rowOff>301625</xdr:rowOff>
    </xdr:from>
    <xdr:to>
      <xdr:col>43</xdr:col>
      <xdr:colOff>97630</xdr:colOff>
      <xdr:row>36</xdr:row>
      <xdr:rowOff>109355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35</xdr:row>
      <xdr:rowOff>301625</xdr:rowOff>
    </xdr:from>
    <xdr:to>
      <xdr:col>43</xdr:col>
      <xdr:colOff>97630</xdr:colOff>
      <xdr:row>36</xdr:row>
      <xdr:rowOff>109355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20</xdr:col>
      <xdr:colOff>957236</xdr:colOff>
      <xdr:row>36</xdr:row>
      <xdr:rowOff>109355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20</xdr:col>
      <xdr:colOff>957236</xdr:colOff>
      <xdr:row>36</xdr:row>
      <xdr:rowOff>109355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35</xdr:row>
      <xdr:rowOff>301625</xdr:rowOff>
    </xdr:from>
    <xdr:to>
      <xdr:col>43</xdr:col>
      <xdr:colOff>97630</xdr:colOff>
      <xdr:row>36</xdr:row>
      <xdr:rowOff>109355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47" name="Text Box 17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48" name="Text Box 18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49" name="Text Box 19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50" name="Text Box 16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51" name="Text Box 17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32</xdr:row>
      <xdr:rowOff>15875</xdr:rowOff>
    </xdr:from>
    <xdr:ext cx="95250" cy="171450"/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213632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57" name="Text Box 16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58" name="Text Box 1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59" name="Text Box 18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61" name="Text Box 16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762" name="Text Box 17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32</xdr:row>
      <xdr:rowOff>15875</xdr:rowOff>
    </xdr:from>
    <xdr:ext cx="95250" cy="171450"/>
    <xdr:sp macro="" textlink="">
      <xdr:nvSpPr>
        <xdr:cNvPr id="763" name="Text Box 18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213632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69" name="Text Box 1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70" name="Text Box 1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71" name="Text Box 1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73" name="Text Box 16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74" name="Text Box 17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33</xdr:row>
      <xdr:rowOff>15875</xdr:rowOff>
    </xdr:from>
    <xdr:ext cx="95250" cy="171450"/>
    <xdr:sp macro="" textlink="">
      <xdr:nvSpPr>
        <xdr:cNvPr id="775" name="Text Box 18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81" name="Text Box 1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82" name="Text Box 1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84" name="Text Box 16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785" name="Text Box 17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33</xdr:row>
      <xdr:rowOff>15875</xdr:rowOff>
    </xdr:from>
    <xdr:ext cx="95250" cy="171450"/>
    <xdr:sp macro="" textlink="">
      <xdr:nvSpPr>
        <xdr:cNvPr id="786" name="Text Box 18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93" name="Text Box 17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94" name="Text Box 18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95" name="Text Box 19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96" name="Text Box 16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797" name="Text Box 17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34</xdr:row>
      <xdr:rowOff>15875</xdr:rowOff>
    </xdr:from>
    <xdr:ext cx="95250" cy="171450"/>
    <xdr:sp macro="" textlink="">
      <xdr:nvSpPr>
        <xdr:cNvPr id="798" name="Text Box 18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803" name="Text Box 16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804" name="Text Box 17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807" name="Text Box 16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808" name="Text Box 17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34</xdr:row>
      <xdr:rowOff>15875</xdr:rowOff>
    </xdr:from>
    <xdr:ext cx="95250" cy="171450"/>
    <xdr:sp macro="" textlink="">
      <xdr:nvSpPr>
        <xdr:cNvPr id="809" name="Text Box 18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16" name="Text Box 17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17" name="Text Box 18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18" name="Text Box 19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19" name="Text Box 16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20" name="Text Box 17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35</xdr:row>
      <xdr:rowOff>15875</xdr:rowOff>
    </xdr:from>
    <xdr:ext cx="95250" cy="171450"/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27" name="Text Box 17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28" name="Text Box 18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29" name="Text Box 19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30" name="Text Box 1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831" name="Text Box 1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35</xdr:row>
      <xdr:rowOff>15875</xdr:rowOff>
    </xdr:from>
    <xdr:ext cx="95250" cy="171450"/>
    <xdr:sp macro="" textlink="">
      <xdr:nvSpPr>
        <xdr:cNvPr id="832" name="Text Box 1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504825</xdr:rowOff>
    </xdr:from>
    <xdr:ext cx="95250" cy="442269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34</xdr:row>
      <xdr:rowOff>504825</xdr:rowOff>
    </xdr:from>
    <xdr:ext cx="95250" cy="442269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504825</xdr:rowOff>
    </xdr:from>
    <xdr:ext cx="95250" cy="442269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34</xdr:row>
      <xdr:rowOff>504825</xdr:rowOff>
    </xdr:from>
    <xdr:ext cx="95250" cy="442269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37</xdr:row>
      <xdr:rowOff>504825</xdr:rowOff>
    </xdr:from>
    <xdr:ext cx="95250" cy="444014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969" name="Text Box 17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970" name="Text Box 18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971" name="Text Box 19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973" name="Text Box 17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38933438" y="16240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39</xdr:row>
      <xdr:rowOff>504825</xdr:rowOff>
    </xdr:from>
    <xdr:ext cx="95250" cy="442269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983" name="Text Box 17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984" name="Text Box 18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985" name="Text Box 19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504825</xdr:rowOff>
    </xdr:from>
    <xdr:ext cx="95250" cy="213632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987" name="Text Box 16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988" name="Text Box 17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989" name="Text Box 18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991" name="Text Box 16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992" name="Text Box 17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994" name="Text Box 19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999" name="Text Box 19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39</xdr:row>
      <xdr:rowOff>504825</xdr:rowOff>
    </xdr:from>
    <xdr:ext cx="95250" cy="442269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40</xdr:row>
      <xdr:rowOff>0</xdr:rowOff>
    </xdr:from>
    <xdr:to>
      <xdr:col>20</xdr:col>
      <xdr:colOff>957236</xdr:colOff>
      <xdr:row>40</xdr:row>
      <xdr:rowOff>237892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40</xdr:row>
      <xdr:rowOff>0</xdr:rowOff>
    </xdr:from>
    <xdr:to>
      <xdr:col>43</xdr:col>
      <xdr:colOff>97630</xdr:colOff>
      <xdr:row>40</xdr:row>
      <xdr:rowOff>237892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40</xdr:row>
      <xdr:rowOff>0</xdr:rowOff>
    </xdr:from>
    <xdr:to>
      <xdr:col>43</xdr:col>
      <xdr:colOff>97630</xdr:colOff>
      <xdr:row>40</xdr:row>
      <xdr:rowOff>237892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0</xdr:rowOff>
    </xdr:from>
    <xdr:to>
      <xdr:col>20</xdr:col>
      <xdr:colOff>957236</xdr:colOff>
      <xdr:row>40</xdr:row>
      <xdr:rowOff>237892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0</xdr:rowOff>
    </xdr:from>
    <xdr:to>
      <xdr:col>20</xdr:col>
      <xdr:colOff>957236</xdr:colOff>
      <xdr:row>40</xdr:row>
      <xdr:rowOff>237892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40</xdr:row>
      <xdr:rowOff>0</xdr:rowOff>
    </xdr:from>
    <xdr:to>
      <xdr:col>43</xdr:col>
      <xdr:colOff>97630</xdr:colOff>
      <xdr:row>40</xdr:row>
      <xdr:rowOff>237892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10" name="Text Box 1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11" name="Text Box 1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12" name="Text Box 1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13" name="Text Box 1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15" name="Text Box 17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37</xdr:row>
      <xdr:rowOff>15875</xdr:rowOff>
    </xdr:from>
    <xdr:ext cx="95250" cy="171450"/>
    <xdr:sp macro="" textlink="">
      <xdr:nvSpPr>
        <xdr:cNvPr id="1016" name="Text Box 18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213632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21" name="Text Box 16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22" name="Text Box 17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23" name="Text Box 18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24" name="Text Box 19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25" name="Text Box 16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1026" name="Text Box 17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37</xdr:row>
      <xdr:rowOff>15875</xdr:rowOff>
    </xdr:from>
    <xdr:ext cx="95250" cy="171450"/>
    <xdr:sp macro="" textlink="">
      <xdr:nvSpPr>
        <xdr:cNvPr id="1027" name="Text Box 18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213632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33" name="Text Box 16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34" name="Text Box 17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35" name="Text Box 18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36" name="Text Box 19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37" name="Text Box 16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38" name="Text Box 17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1039" name="Text Box 18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1049" name="Text Box 17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1050" name="Text Box 18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57" name="Text Box 17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58" name="Text Box 18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59" name="Text Box 19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60" name="Text Box 1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61" name="Text Box 1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1062" name="Text Box 1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67" name="Text Box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68" name="Text Box 17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69" name="Text Box 18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70" name="Text Box 1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79" name="Text Box 16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80" name="Text Box 17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81" name="Text Box 18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82" name="Text Box 19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84" name="Text Box 17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1085" name="Text Box 18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90" name="Text Box 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91" name="Text Box 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92" name="Text Box 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1095" name="Text Box 17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1096" name="Text Box 18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39</xdr:row>
      <xdr:rowOff>504825</xdr:rowOff>
    </xdr:from>
    <xdr:ext cx="95250" cy="442269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39</xdr:row>
      <xdr:rowOff>504825</xdr:rowOff>
    </xdr:from>
    <xdr:ext cx="95250" cy="442269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39</xdr:row>
      <xdr:rowOff>504825</xdr:rowOff>
    </xdr:from>
    <xdr:ext cx="95250" cy="442269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39</xdr:row>
      <xdr:rowOff>504825</xdr:rowOff>
    </xdr:from>
    <xdr:ext cx="95250" cy="442269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39</xdr:row>
      <xdr:rowOff>504825</xdr:rowOff>
    </xdr:from>
    <xdr:ext cx="95250" cy="442269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39</xdr:row>
      <xdr:rowOff>504825</xdr:rowOff>
    </xdr:from>
    <xdr:ext cx="95250" cy="442269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39</xdr:row>
      <xdr:rowOff>504825</xdr:rowOff>
    </xdr:from>
    <xdr:ext cx="95250" cy="442269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39</xdr:row>
      <xdr:rowOff>504825</xdr:rowOff>
    </xdr:from>
    <xdr:ext cx="95250" cy="442269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41</xdr:row>
      <xdr:rowOff>504825</xdr:rowOff>
    </xdr:from>
    <xdr:ext cx="95250" cy="444014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43</xdr:row>
      <xdr:rowOff>0</xdr:rowOff>
    </xdr:from>
    <xdr:to>
      <xdr:col>21</xdr:col>
      <xdr:colOff>95250</xdr:colOff>
      <xdr:row>43</xdr:row>
      <xdr:rowOff>171450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95250</xdr:colOff>
      <xdr:row>43</xdr:row>
      <xdr:rowOff>171450</xdr:rowOff>
    </xdr:to>
    <xdr:sp macro="" textlink="">
      <xdr:nvSpPr>
        <xdr:cNvPr id="1252" name="Text Box 17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95250</xdr:colOff>
      <xdr:row>43</xdr:row>
      <xdr:rowOff>171450</xdr:rowOff>
    </xdr:to>
    <xdr:sp macro="" textlink="">
      <xdr:nvSpPr>
        <xdr:cNvPr id="1253" name="Text Box 18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95250</xdr:colOff>
      <xdr:row>43</xdr:row>
      <xdr:rowOff>171450</xdr:rowOff>
    </xdr:to>
    <xdr:sp macro="" textlink="">
      <xdr:nvSpPr>
        <xdr:cNvPr id="1254" name="Text Box 19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256" name="Text Box 17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257" name="Text Box 18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258" name="Text Box 19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40</xdr:row>
      <xdr:rowOff>0</xdr:rowOff>
    </xdr:from>
    <xdr:ext cx="95250" cy="171450"/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40</xdr:row>
      <xdr:rowOff>0</xdr:rowOff>
    </xdr:from>
    <xdr:ext cx="95250" cy="171450"/>
    <xdr:sp macro="" textlink="">
      <xdr:nvSpPr>
        <xdr:cNvPr id="1261" name="Text Box 1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40</xdr:row>
      <xdr:rowOff>0</xdr:rowOff>
    </xdr:from>
    <xdr:ext cx="95250" cy="171450"/>
    <xdr:sp macro="" textlink="">
      <xdr:nvSpPr>
        <xdr:cNvPr id="1262" name="Text Box 1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40</xdr:row>
      <xdr:rowOff>0</xdr:rowOff>
    </xdr:from>
    <xdr:ext cx="95250" cy="171450"/>
    <xdr:sp macro="" textlink="">
      <xdr:nvSpPr>
        <xdr:cNvPr id="1263" name="Text Box 1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43</xdr:row>
      <xdr:rowOff>504825</xdr:rowOff>
    </xdr:from>
    <xdr:ext cx="95250" cy="442269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43</xdr:row>
      <xdr:rowOff>0</xdr:rowOff>
    </xdr:from>
    <xdr:ext cx="95250" cy="171450"/>
    <xdr:sp macro="" textlink="">
      <xdr:nvSpPr>
        <xdr:cNvPr id="1265" name="Text Box 16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43</xdr:row>
      <xdr:rowOff>0</xdr:rowOff>
    </xdr:from>
    <xdr:ext cx="95250" cy="171450"/>
    <xdr:sp macro="" textlink="">
      <xdr:nvSpPr>
        <xdr:cNvPr id="1266" name="Text Box 17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43</xdr:row>
      <xdr:rowOff>0</xdr:rowOff>
    </xdr:from>
    <xdr:ext cx="95250" cy="171450"/>
    <xdr:sp macro="" textlink="">
      <xdr:nvSpPr>
        <xdr:cNvPr id="1267" name="Text Box 18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43</xdr:row>
      <xdr:rowOff>0</xdr:rowOff>
    </xdr:from>
    <xdr:ext cx="95250" cy="171450"/>
    <xdr:sp macro="" textlink="">
      <xdr:nvSpPr>
        <xdr:cNvPr id="1268" name="Text Box 19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43</xdr:row>
      <xdr:rowOff>504825</xdr:rowOff>
    </xdr:from>
    <xdr:ext cx="95250" cy="213632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271" name="Text Box 1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1272" name="Text Box 1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1274" name="Text Box 16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1275" name="Text Box 17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1276" name="Text Box 18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1277" name="Text Box 19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40</xdr:row>
      <xdr:rowOff>0</xdr:rowOff>
    </xdr:from>
    <xdr:ext cx="95250" cy="171450"/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40</xdr:row>
      <xdr:rowOff>0</xdr:rowOff>
    </xdr:from>
    <xdr:ext cx="95250" cy="171450"/>
    <xdr:sp macro="" textlink="">
      <xdr:nvSpPr>
        <xdr:cNvPr id="1280" name="Text Box 17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40</xdr:row>
      <xdr:rowOff>0</xdr:rowOff>
    </xdr:from>
    <xdr:ext cx="95250" cy="171450"/>
    <xdr:sp macro="" textlink="">
      <xdr:nvSpPr>
        <xdr:cNvPr id="1281" name="Text Box 18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40</xdr:row>
      <xdr:rowOff>0</xdr:rowOff>
    </xdr:from>
    <xdr:ext cx="95250" cy="171450"/>
    <xdr:sp macro="" textlink="">
      <xdr:nvSpPr>
        <xdr:cNvPr id="1282" name="Text Box 19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43</xdr:row>
      <xdr:rowOff>504825</xdr:rowOff>
    </xdr:from>
    <xdr:ext cx="95250" cy="442269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44</xdr:row>
      <xdr:rowOff>301625</xdr:rowOff>
    </xdr:from>
    <xdr:to>
      <xdr:col>20</xdr:col>
      <xdr:colOff>957236</xdr:colOff>
      <xdr:row>45</xdr:row>
      <xdr:rowOff>109357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44</xdr:row>
      <xdr:rowOff>301625</xdr:rowOff>
    </xdr:from>
    <xdr:to>
      <xdr:col>43</xdr:col>
      <xdr:colOff>97630</xdr:colOff>
      <xdr:row>45</xdr:row>
      <xdr:rowOff>109357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44</xdr:row>
      <xdr:rowOff>301625</xdr:rowOff>
    </xdr:from>
    <xdr:to>
      <xdr:col>43</xdr:col>
      <xdr:colOff>97630</xdr:colOff>
      <xdr:row>45</xdr:row>
      <xdr:rowOff>109357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44</xdr:row>
      <xdr:rowOff>301625</xdr:rowOff>
    </xdr:from>
    <xdr:to>
      <xdr:col>20</xdr:col>
      <xdr:colOff>957236</xdr:colOff>
      <xdr:row>45</xdr:row>
      <xdr:rowOff>109357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44</xdr:row>
      <xdr:rowOff>301625</xdr:rowOff>
    </xdr:from>
    <xdr:to>
      <xdr:col>20</xdr:col>
      <xdr:colOff>957236</xdr:colOff>
      <xdr:row>45</xdr:row>
      <xdr:rowOff>109357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44</xdr:row>
      <xdr:rowOff>301625</xdr:rowOff>
    </xdr:from>
    <xdr:to>
      <xdr:col>43</xdr:col>
      <xdr:colOff>97630</xdr:colOff>
      <xdr:row>45</xdr:row>
      <xdr:rowOff>109357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293" name="Text Box 16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294" name="Text Box 17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295" name="Text Box 18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296" name="Text Box 19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1309" name="Text Box 17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1310" name="Text Box 18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16" name="Text Box 16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17" name="Text Box 17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18" name="Text Box 18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19" name="Text Box 19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21" name="Text Box 1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27" name="Text Box 16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28" name="Text Box 17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29" name="Text Box 18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30" name="Text Box 19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31" name="Text Box 16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1332" name="Text Box 17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39" name="Text Box 16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40" name="Text Box 17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41" name="Text Box 18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42" name="Text Box 19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43" name="Text Box 16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44" name="Text Box 17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1345" name="Text Box 18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51" name="Text Box 1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52" name="Text Box 1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53" name="Text Box 1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1355" name="Text Box 17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1356" name="Text Box 18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63" name="Text Box 17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64" name="Text Box 18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65" name="Text Box 19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67" name="Text Box 17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1368" name="Text Box 18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73" name="Text Box 16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74" name="Text Box 17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75" name="Text Box 18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43</xdr:row>
      <xdr:rowOff>504825</xdr:rowOff>
    </xdr:from>
    <xdr:ext cx="95250" cy="442269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43</xdr:row>
      <xdr:rowOff>504825</xdr:rowOff>
    </xdr:from>
    <xdr:ext cx="95250" cy="442269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43</xdr:row>
      <xdr:rowOff>504825</xdr:rowOff>
    </xdr:from>
    <xdr:ext cx="95250" cy="442269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43</xdr:row>
      <xdr:rowOff>504825</xdr:rowOff>
    </xdr:from>
    <xdr:ext cx="95250" cy="442269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43</xdr:row>
      <xdr:rowOff>504825</xdr:rowOff>
    </xdr:from>
    <xdr:ext cx="95250" cy="442269"/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43</xdr:row>
      <xdr:rowOff>504825</xdr:rowOff>
    </xdr:from>
    <xdr:ext cx="95250" cy="442269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43</xdr:row>
      <xdr:rowOff>504825</xdr:rowOff>
    </xdr:from>
    <xdr:ext cx="95250" cy="442269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43</xdr:row>
      <xdr:rowOff>504825</xdr:rowOff>
    </xdr:from>
    <xdr:ext cx="95250" cy="442269"/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46</xdr:row>
      <xdr:rowOff>504825</xdr:rowOff>
    </xdr:from>
    <xdr:ext cx="95250" cy="444014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48</xdr:row>
      <xdr:rowOff>0</xdr:rowOff>
    </xdr:from>
    <xdr:to>
      <xdr:col>21</xdr:col>
      <xdr:colOff>95250</xdr:colOff>
      <xdr:row>48</xdr:row>
      <xdr:rowOff>171450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95250</xdr:colOff>
      <xdr:row>48</xdr:row>
      <xdr:rowOff>171450</xdr:rowOff>
    </xdr:to>
    <xdr:sp macro="" textlink="">
      <xdr:nvSpPr>
        <xdr:cNvPr id="1535" name="Text Box 17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95250</xdr:colOff>
      <xdr:row>48</xdr:row>
      <xdr:rowOff>171450</xdr:rowOff>
    </xdr:to>
    <xdr:sp macro="" textlink="">
      <xdr:nvSpPr>
        <xdr:cNvPr id="1536" name="Text Box 18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95250</xdr:colOff>
      <xdr:row>48</xdr:row>
      <xdr:rowOff>171450</xdr:rowOff>
    </xdr:to>
    <xdr:sp macro="" textlink="">
      <xdr:nvSpPr>
        <xdr:cNvPr id="1537" name="Text Box 19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539" name="Text Box 17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541" name="Text Box 19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45</xdr:row>
      <xdr:rowOff>0</xdr:rowOff>
    </xdr:from>
    <xdr:ext cx="95250" cy="171450"/>
    <xdr:sp macro="" textlink="">
      <xdr:nvSpPr>
        <xdr:cNvPr id="1543" name="Text Box 16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45</xdr:row>
      <xdr:rowOff>0</xdr:rowOff>
    </xdr:from>
    <xdr:ext cx="95250" cy="171450"/>
    <xdr:sp macro="" textlink="">
      <xdr:nvSpPr>
        <xdr:cNvPr id="1544" name="Text Box 17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45</xdr:row>
      <xdr:rowOff>0</xdr:rowOff>
    </xdr:from>
    <xdr:ext cx="95250" cy="171450"/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45</xdr:row>
      <xdr:rowOff>0</xdr:rowOff>
    </xdr:from>
    <xdr:ext cx="95250" cy="171450"/>
    <xdr:sp macro="" textlink="">
      <xdr:nvSpPr>
        <xdr:cNvPr id="1546" name="Text Box 19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48</xdr:row>
      <xdr:rowOff>504825</xdr:rowOff>
    </xdr:from>
    <xdr:ext cx="95250" cy="442269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48</xdr:row>
      <xdr:rowOff>0</xdr:rowOff>
    </xdr:from>
    <xdr:ext cx="95250" cy="171450"/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48</xdr:row>
      <xdr:rowOff>0</xdr:rowOff>
    </xdr:from>
    <xdr:ext cx="95250" cy="171450"/>
    <xdr:sp macro="" textlink="">
      <xdr:nvSpPr>
        <xdr:cNvPr id="1549" name="Text Box 17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48</xdr:row>
      <xdr:rowOff>0</xdr:rowOff>
    </xdr:from>
    <xdr:ext cx="95250" cy="171450"/>
    <xdr:sp macro="" textlink="">
      <xdr:nvSpPr>
        <xdr:cNvPr id="1550" name="Text Box 18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48</xdr:row>
      <xdr:rowOff>0</xdr:rowOff>
    </xdr:from>
    <xdr:ext cx="95250" cy="171450"/>
    <xdr:sp macro="" textlink="">
      <xdr:nvSpPr>
        <xdr:cNvPr id="1551" name="Text Box 19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48</xdr:row>
      <xdr:rowOff>504825</xdr:rowOff>
    </xdr:from>
    <xdr:ext cx="95250" cy="213632"/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553" name="Text Box 16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554" name="Text Box 17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48</xdr:row>
      <xdr:rowOff>15875</xdr:rowOff>
    </xdr:from>
    <xdr:ext cx="95250" cy="171450"/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0</xdr:rowOff>
    </xdr:from>
    <xdr:ext cx="95250" cy="171450"/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0</xdr:rowOff>
    </xdr:from>
    <xdr:ext cx="95250" cy="171450"/>
    <xdr:sp macro="" textlink="">
      <xdr:nvSpPr>
        <xdr:cNvPr id="1558" name="Text Box 1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0</xdr:rowOff>
    </xdr:from>
    <xdr:ext cx="95250" cy="171450"/>
    <xdr:sp macro="" textlink="">
      <xdr:nvSpPr>
        <xdr:cNvPr id="1559" name="Text Box 18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0</xdr:rowOff>
    </xdr:from>
    <xdr:ext cx="95250" cy="171450"/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0</xdr:rowOff>
    </xdr:from>
    <xdr:ext cx="95250" cy="171450"/>
    <xdr:sp macro="" textlink="">
      <xdr:nvSpPr>
        <xdr:cNvPr id="1561" name="Text Box 16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45</xdr:row>
      <xdr:rowOff>0</xdr:rowOff>
    </xdr:from>
    <xdr:ext cx="95250" cy="171450"/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45</xdr:row>
      <xdr:rowOff>0</xdr:rowOff>
    </xdr:from>
    <xdr:ext cx="95250" cy="171450"/>
    <xdr:sp macro="" textlink="">
      <xdr:nvSpPr>
        <xdr:cNvPr id="1563" name="Text Box 17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45</xdr:row>
      <xdr:rowOff>0</xdr:rowOff>
    </xdr:from>
    <xdr:ext cx="95250" cy="171450"/>
    <xdr:sp macro="" textlink="">
      <xdr:nvSpPr>
        <xdr:cNvPr id="1564" name="Text Box 18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45</xdr:row>
      <xdr:rowOff>0</xdr:rowOff>
    </xdr:from>
    <xdr:ext cx="95250" cy="171450"/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48</xdr:row>
      <xdr:rowOff>504825</xdr:rowOff>
    </xdr:from>
    <xdr:ext cx="95250" cy="442269"/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49</xdr:row>
      <xdr:rowOff>301625</xdr:rowOff>
    </xdr:from>
    <xdr:to>
      <xdr:col>20</xdr:col>
      <xdr:colOff>957236</xdr:colOff>
      <xdr:row>50</xdr:row>
      <xdr:rowOff>109355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49</xdr:row>
      <xdr:rowOff>301625</xdr:rowOff>
    </xdr:from>
    <xdr:to>
      <xdr:col>43</xdr:col>
      <xdr:colOff>97630</xdr:colOff>
      <xdr:row>50</xdr:row>
      <xdr:rowOff>109355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49</xdr:row>
      <xdr:rowOff>301625</xdr:rowOff>
    </xdr:from>
    <xdr:to>
      <xdr:col>43</xdr:col>
      <xdr:colOff>97630</xdr:colOff>
      <xdr:row>50</xdr:row>
      <xdr:rowOff>109355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49</xdr:row>
      <xdr:rowOff>301625</xdr:rowOff>
    </xdr:from>
    <xdr:to>
      <xdr:col>20</xdr:col>
      <xdr:colOff>957236</xdr:colOff>
      <xdr:row>50</xdr:row>
      <xdr:rowOff>109355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49</xdr:row>
      <xdr:rowOff>301625</xdr:rowOff>
    </xdr:from>
    <xdr:to>
      <xdr:col>20</xdr:col>
      <xdr:colOff>957236</xdr:colOff>
      <xdr:row>50</xdr:row>
      <xdr:rowOff>109355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49</xdr:row>
      <xdr:rowOff>301625</xdr:rowOff>
    </xdr:from>
    <xdr:to>
      <xdr:col>43</xdr:col>
      <xdr:colOff>97630</xdr:colOff>
      <xdr:row>50</xdr:row>
      <xdr:rowOff>109355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77" name="Text Box 17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78" name="Text Box 18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79" name="Text Box 19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81" name="Text Box 1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46</xdr:row>
      <xdr:rowOff>15875</xdr:rowOff>
    </xdr:from>
    <xdr:ext cx="95250" cy="171450"/>
    <xdr:sp macro="" textlink="">
      <xdr:nvSpPr>
        <xdr:cNvPr id="1582" name="Text Box 1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88" name="Text Box 1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89" name="Text Box 18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90" name="Text Box 19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1592" name="Text Box 17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46</xdr:row>
      <xdr:rowOff>15875</xdr:rowOff>
    </xdr:from>
    <xdr:ext cx="95250" cy="171450"/>
    <xdr:sp macro="" textlink="">
      <xdr:nvSpPr>
        <xdr:cNvPr id="1593" name="Text Box 18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00" name="Text Box 17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01" name="Text Box 18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03" name="Text Box 16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04" name="Text Box 17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47</xdr:row>
      <xdr:rowOff>15875</xdr:rowOff>
    </xdr:from>
    <xdr:ext cx="95250" cy="171450"/>
    <xdr:sp macro="" textlink="">
      <xdr:nvSpPr>
        <xdr:cNvPr id="1605" name="Text Box 18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11" name="Text Box 1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13" name="Text Box 1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14" name="Text Box 16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1615" name="Text Box 17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47</xdr:row>
      <xdr:rowOff>15875</xdr:rowOff>
    </xdr:from>
    <xdr:ext cx="95250" cy="171450"/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23" name="Text Box 17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25" name="Text Box 19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27" name="Text Box 17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48</xdr:row>
      <xdr:rowOff>15875</xdr:rowOff>
    </xdr:from>
    <xdr:ext cx="95250" cy="171450"/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34" name="Text Box 17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35" name="Text Box 18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36" name="Text Box 19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48</xdr:row>
      <xdr:rowOff>15875</xdr:rowOff>
    </xdr:from>
    <xdr:ext cx="95250" cy="171450"/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49" name="Text Box 16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50" name="Text Box 17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49</xdr:row>
      <xdr:rowOff>15875</xdr:rowOff>
    </xdr:from>
    <xdr:ext cx="95250" cy="171450"/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57" name="Text Box 17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58" name="Text Box 18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59" name="Text Box 19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60" name="Text Box 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1661" name="Text Box 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49</xdr:row>
      <xdr:rowOff>15875</xdr:rowOff>
    </xdr:from>
    <xdr:ext cx="95250" cy="171450"/>
    <xdr:sp macro="" textlink="">
      <xdr:nvSpPr>
        <xdr:cNvPr id="1662" name="Text Box 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48</xdr:row>
      <xdr:rowOff>504825</xdr:rowOff>
    </xdr:from>
    <xdr:ext cx="95250" cy="442269"/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48</xdr:row>
      <xdr:rowOff>504825</xdr:rowOff>
    </xdr:from>
    <xdr:ext cx="95250" cy="442269"/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48</xdr:row>
      <xdr:rowOff>504825</xdr:rowOff>
    </xdr:from>
    <xdr:ext cx="95250" cy="442269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48</xdr:row>
      <xdr:rowOff>504825</xdr:rowOff>
    </xdr:from>
    <xdr:ext cx="95250" cy="442269"/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48</xdr:row>
      <xdr:rowOff>504825</xdr:rowOff>
    </xdr:from>
    <xdr:ext cx="95250" cy="442269"/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48</xdr:row>
      <xdr:rowOff>504825</xdr:rowOff>
    </xdr:from>
    <xdr:ext cx="95250" cy="442269"/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48</xdr:row>
      <xdr:rowOff>504825</xdr:rowOff>
    </xdr:from>
    <xdr:ext cx="95250" cy="442269"/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48</xdr:row>
      <xdr:rowOff>504825</xdr:rowOff>
    </xdr:from>
    <xdr:ext cx="95250" cy="442269"/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51</xdr:row>
      <xdr:rowOff>504825</xdr:rowOff>
    </xdr:from>
    <xdr:ext cx="95250" cy="444014"/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53</xdr:row>
      <xdr:rowOff>0</xdr:rowOff>
    </xdr:from>
    <xdr:to>
      <xdr:col>21</xdr:col>
      <xdr:colOff>95250</xdr:colOff>
      <xdr:row>53</xdr:row>
      <xdr:rowOff>171450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95250</xdr:colOff>
      <xdr:row>53</xdr:row>
      <xdr:rowOff>171450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95250</xdr:colOff>
      <xdr:row>53</xdr:row>
      <xdr:rowOff>171450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95250</xdr:colOff>
      <xdr:row>53</xdr:row>
      <xdr:rowOff>171450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822" name="Text Box 17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823" name="Text Box 18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50</xdr:row>
      <xdr:rowOff>0</xdr:rowOff>
    </xdr:from>
    <xdr:ext cx="95250" cy="171450"/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50</xdr:row>
      <xdr:rowOff>0</xdr:rowOff>
    </xdr:from>
    <xdr:ext cx="95250" cy="171450"/>
    <xdr:sp macro="" textlink="">
      <xdr:nvSpPr>
        <xdr:cNvPr id="1827" name="Text Box 17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50</xdr:row>
      <xdr:rowOff>0</xdr:rowOff>
    </xdr:from>
    <xdr:ext cx="95250" cy="171450"/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50</xdr:row>
      <xdr:rowOff>0</xdr:rowOff>
    </xdr:from>
    <xdr:ext cx="95250" cy="171450"/>
    <xdr:sp macro="" textlink="">
      <xdr:nvSpPr>
        <xdr:cNvPr id="1829" name="Text Box 19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53</xdr:row>
      <xdr:rowOff>504825</xdr:rowOff>
    </xdr:from>
    <xdr:ext cx="95250" cy="442269"/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53</xdr:row>
      <xdr:rowOff>0</xdr:rowOff>
    </xdr:from>
    <xdr:ext cx="95250" cy="171450"/>
    <xdr:sp macro="" textlink="">
      <xdr:nvSpPr>
        <xdr:cNvPr id="1831" name="Text Box 16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53</xdr:row>
      <xdr:rowOff>0</xdr:rowOff>
    </xdr:from>
    <xdr:ext cx="95250" cy="171450"/>
    <xdr:sp macro="" textlink="">
      <xdr:nvSpPr>
        <xdr:cNvPr id="1832" name="Text Box 17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53</xdr:row>
      <xdr:rowOff>0</xdr:rowOff>
    </xdr:from>
    <xdr:ext cx="95250" cy="171450"/>
    <xdr:sp macro="" textlink="">
      <xdr:nvSpPr>
        <xdr:cNvPr id="1833" name="Text Box 18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53</xdr:row>
      <xdr:rowOff>0</xdr:rowOff>
    </xdr:from>
    <xdr:ext cx="95250" cy="171450"/>
    <xdr:sp macro="" textlink="">
      <xdr:nvSpPr>
        <xdr:cNvPr id="1834" name="Text Box 19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53</xdr:row>
      <xdr:rowOff>504825</xdr:rowOff>
    </xdr:from>
    <xdr:ext cx="95250" cy="213632"/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837" name="Text Box 17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1838" name="Text Box 18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1840" name="Text Box 1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1841" name="Text Box 1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1842" name="Text Box 1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1843" name="Text Box 1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54</xdr:row>
      <xdr:rowOff>301625</xdr:rowOff>
    </xdr:from>
    <xdr:to>
      <xdr:col>20</xdr:col>
      <xdr:colOff>957236</xdr:colOff>
      <xdr:row>55</xdr:row>
      <xdr:rowOff>109357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54</xdr:row>
      <xdr:rowOff>301625</xdr:rowOff>
    </xdr:from>
    <xdr:to>
      <xdr:col>43</xdr:col>
      <xdr:colOff>97630</xdr:colOff>
      <xdr:row>55</xdr:row>
      <xdr:rowOff>109357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54</xdr:row>
      <xdr:rowOff>301625</xdr:rowOff>
    </xdr:from>
    <xdr:to>
      <xdr:col>43</xdr:col>
      <xdr:colOff>97630</xdr:colOff>
      <xdr:row>55</xdr:row>
      <xdr:rowOff>109357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54</xdr:row>
      <xdr:rowOff>301625</xdr:rowOff>
    </xdr:from>
    <xdr:to>
      <xdr:col>20</xdr:col>
      <xdr:colOff>957236</xdr:colOff>
      <xdr:row>55</xdr:row>
      <xdr:rowOff>109357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54</xdr:row>
      <xdr:rowOff>301625</xdr:rowOff>
    </xdr:from>
    <xdr:to>
      <xdr:col>20</xdr:col>
      <xdr:colOff>957236</xdr:colOff>
      <xdr:row>55</xdr:row>
      <xdr:rowOff>109357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54</xdr:row>
      <xdr:rowOff>301625</xdr:rowOff>
    </xdr:from>
    <xdr:to>
      <xdr:col>43</xdr:col>
      <xdr:colOff>97630</xdr:colOff>
      <xdr:row>55</xdr:row>
      <xdr:rowOff>109357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59" name="Text Box 16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60" name="Text Box 17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61" name="Text Box 18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62" name="Text Box 19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63" name="Text Box 16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64" name="Text Box 17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1865" name="Text Box 18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70" name="Text Box 1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71" name="Text Box 1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72" name="Text Box 1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73" name="Text Box 1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74" name="Text Box 16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1875" name="Text Box 17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1876" name="Text Box 18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82" name="Text Box 16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83" name="Text Box 17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84" name="Text Box 18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85" name="Text Box 19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86" name="Text Box 16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87" name="Text Box 17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1888" name="Text Box 18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94" name="Text Box 17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95" name="Text Box 18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05" name="Text Box 16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06" name="Text Box 17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07" name="Text Box 18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09" name="Text Box 16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10" name="Text Box 17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1911" name="Text Box 18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16" name="Text Box 16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17" name="Text Box 17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18" name="Text Box 18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19" name="Text Box 19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1921" name="Text Box 1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1922" name="Text Box 1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29" name="Text Box 17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30" name="Text Box 18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31" name="Text Box 19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33" name="Text Box 17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39" name="Text Box 16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40" name="Text Box 17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41" name="Text Box 18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42" name="Text Box 19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43" name="Text Box 16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1944" name="Text Box 17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1945" name="Text Box 18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442269"/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53</xdr:row>
      <xdr:rowOff>504825</xdr:rowOff>
    </xdr:from>
    <xdr:ext cx="95250" cy="442269"/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53</xdr:row>
      <xdr:rowOff>504825</xdr:rowOff>
    </xdr:from>
    <xdr:ext cx="95250" cy="442269"/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53</xdr:row>
      <xdr:rowOff>504825</xdr:rowOff>
    </xdr:from>
    <xdr:ext cx="95250" cy="442269"/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53</xdr:row>
      <xdr:rowOff>504825</xdr:rowOff>
    </xdr:from>
    <xdr:ext cx="95250" cy="442269"/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56</xdr:row>
      <xdr:rowOff>504825</xdr:rowOff>
    </xdr:from>
    <xdr:ext cx="95250" cy="444014"/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58</xdr:row>
      <xdr:rowOff>0</xdr:rowOff>
    </xdr:from>
    <xdr:to>
      <xdr:col>21</xdr:col>
      <xdr:colOff>95250</xdr:colOff>
      <xdr:row>58</xdr:row>
      <xdr:rowOff>171450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58</xdr:row>
      <xdr:rowOff>0</xdr:rowOff>
    </xdr:from>
    <xdr:to>
      <xdr:col>21</xdr:col>
      <xdr:colOff>95250</xdr:colOff>
      <xdr:row>58</xdr:row>
      <xdr:rowOff>171450</xdr:rowOff>
    </xdr:to>
    <xdr:sp macro="" textlink="">
      <xdr:nvSpPr>
        <xdr:cNvPr id="2101" name="Text Box 1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58</xdr:row>
      <xdr:rowOff>0</xdr:rowOff>
    </xdr:from>
    <xdr:to>
      <xdr:col>21</xdr:col>
      <xdr:colOff>95250</xdr:colOff>
      <xdr:row>58</xdr:row>
      <xdr:rowOff>171450</xdr:rowOff>
    </xdr:to>
    <xdr:sp macro="" textlink="">
      <xdr:nvSpPr>
        <xdr:cNvPr id="2102" name="Text Box 1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58</xdr:row>
      <xdr:rowOff>0</xdr:rowOff>
    </xdr:from>
    <xdr:to>
      <xdr:col>21</xdr:col>
      <xdr:colOff>95250</xdr:colOff>
      <xdr:row>58</xdr:row>
      <xdr:rowOff>171450</xdr:rowOff>
    </xdr:to>
    <xdr:sp macro="" textlink="">
      <xdr:nvSpPr>
        <xdr:cNvPr id="2103" name="Text Box 1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05" name="Text Box 17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06" name="Text Box 18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07" name="Text Box 19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55</xdr:row>
      <xdr:rowOff>0</xdr:rowOff>
    </xdr:from>
    <xdr:ext cx="95250" cy="171450"/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55</xdr:row>
      <xdr:rowOff>0</xdr:rowOff>
    </xdr:from>
    <xdr:ext cx="95250" cy="171450"/>
    <xdr:sp macro="" textlink="">
      <xdr:nvSpPr>
        <xdr:cNvPr id="2110" name="Text Box 17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55</xdr:row>
      <xdr:rowOff>0</xdr:rowOff>
    </xdr:from>
    <xdr:ext cx="95250" cy="171450"/>
    <xdr:sp macro="" textlink="">
      <xdr:nvSpPr>
        <xdr:cNvPr id="2111" name="Text Box 18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55</xdr:row>
      <xdr:rowOff>0</xdr:rowOff>
    </xdr:from>
    <xdr:ext cx="95250" cy="171450"/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58</xdr:row>
      <xdr:rowOff>504825</xdr:rowOff>
    </xdr:from>
    <xdr:ext cx="95250" cy="442269"/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58</xdr:row>
      <xdr:rowOff>0</xdr:rowOff>
    </xdr:from>
    <xdr:ext cx="95250" cy="171450"/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58</xdr:row>
      <xdr:rowOff>0</xdr:rowOff>
    </xdr:from>
    <xdr:ext cx="95250" cy="171450"/>
    <xdr:sp macro="" textlink="">
      <xdr:nvSpPr>
        <xdr:cNvPr id="2115" name="Text Box 17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58</xdr:row>
      <xdr:rowOff>0</xdr:rowOff>
    </xdr:from>
    <xdr:ext cx="95250" cy="171450"/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58</xdr:row>
      <xdr:rowOff>0</xdr:rowOff>
    </xdr:from>
    <xdr:ext cx="95250" cy="171450"/>
    <xdr:sp macro="" textlink="">
      <xdr:nvSpPr>
        <xdr:cNvPr id="2117" name="Text Box 19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58</xdr:row>
      <xdr:rowOff>504825</xdr:rowOff>
    </xdr:from>
    <xdr:ext cx="95250" cy="213632"/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20" name="Text Box 17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58</xdr:row>
      <xdr:rowOff>15875</xdr:rowOff>
    </xdr:from>
    <xdr:ext cx="95250" cy="171450"/>
    <xdr:sp macro="" textlink="">
      <xdr:nvSpPr>
        <xdr:cNvPr id="2121" name="Text Box 18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213632"/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2123" name="Text Box 16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2124" name="Text Box 17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2125" name="Text Box 18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2126" name="Text Box 19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55</xdr:row>
      <xdr:rowOff>0</xdr:rowOff>
    </xdr:from>
    <xdr:ext cx="95250" cy="171450"/>
    <xdr:sp macro="" textlink="">
      <xdr:nvSpPr>
        <xdr:cNvPr id="2128" name="Text Box 16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55</xdr:row>
      <xdr:rowOff>0</xdr:rowOff>
    </xdr:from>
    <xdr:ext cx="95250" cy="171450"/>
    <xdr:sp macro="" textlink="">
      <xdr:nvSpPr>
        <xdr:cNvPr id="2129" name="Text Box 17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55</xdr:row>
      <xdr:rowOff>0</xdr:rowOff>
    </xdr:from>
    <xdr:ext cx="95250" cy="171450"/>
    <xdr:sp macro="" textlink="">
      <xdr:nvSpPr>
        <xdr:cNvPr id="2130" name="Text Box 18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55</xdr:row>
      <xdr:rowOff>0</xdr:rowOff>
    </xdr:from>
    <xdr:ext cx="95250" cy="171450"/>
    <xdr:sp macro="" textlink="">
      <xdr:nvSpPr>
        <xdr:cNvPr id="2131" name="Text Box 19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58</xdr:row>
      <xdr:rowOff>504825</xdr:rowOff>
    </xdr:from>
    <xdr:ext cx="95250" cy="442269"/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59</xdr:row>
      <xdr:rowOff>301625</xdr:rowOff>
    </xdr:from>
    <xdr:to>
      <xdr:col>20</xdr:col>
      <xdr:colOff>957236</xdr:colOff>
      <xdr:row>60</xdr:row>
      <xdr:rowOff>109355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59</xdr:row>
      <xdr:rowOff>301625</xdr:rowOff>
    </xdr:from>
    <xdr:to>
      <xdr:col>43</xdr:col>
      <xdr:colOff>97630</xdr:colOff>
      <xdr:row>60</xdr:row>
      <xdr:rowOff>109355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59</xdr:row>
      <xdr:rowOff>301625</xdr:rowOff>
    </xdr:from>
    <xdr:to>
      <xdr:col>43</xdr:col>
      <xdr:colOff>97630</xdr:colOff>
      <xdr:row>60</xdr:row>
      <xdr:rowOff>109355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59</xdr:row>
      <xdr:rowOff>301625</xdr:rowOff>
    </xdr:from>
    <xdr:to>
      <xdr:col>20</xdr:col>
      <xdr:colOff>957236</xdr:colOff>
      <xdr:row>60</xdr:row>
      <xdr:rowOff>109355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59</xdr:row>
      <xdr:rowOff>301625</xdr:rowOff>
    </xdr:from>
    <xdr:to>
      <xdr:col>20</xdr:col>
      <xdr:colOff>957236</xdr:colOff>
      <xdr:row>60</xdr:row>
      <xdr:rowOff>109355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59</xdr:row>
      <xdr:rowOff>301625</xdr:rowOff>
    </xdr:from>
    <xdr:to>
      <xdr:col>43</xdr:col>
      <xdr:colOff>97630</xdr:colOff>
      <xdr:row>60</xdr:row>
      <xdr:rowOff>109355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43" name="Text Box 17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44" name="Text Box 18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45" name="Text Box 19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46" name="Text Box 16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47" name="Text Box 17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56</xdr:row>
      <xdr:rowOff>15875</xdr:rowOff>
    </xdr:from>
    <xdr:ext cx="95250" cy="171450"/>
    <xdr:sp macro="" textlink="">
      <xdr:nvSpPr>
        <xdr:cNvPr id="2148" name="Text Box 18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213632"/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53" name="Text Box 16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54" name="Text Box 17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56" name="Text Box 19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57" name="Text Box 1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0</xdr:rowOff>
    </xdr:from>
    <xdr:ext cx="95250" cy="171450"/>
    <xdr:sp macro="" textlink="">
      <xdr:nvSpPr>
        <xdr:cNvPr id="2158" name="Text Box 17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56</xdr:row>
      <xdr:rowOff>15875</xdr:rowOff>
    </xdr:from>
    <xdr:ext cx="95250" cy="171450"/>
    <xdr:sp macro="" textlink="">
      <xdr:nvSpPr>
        <xdr:cNvPr id="2159" name="Text Box 18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213632"/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65" name="Text Box 16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66" name="Text Box 17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67" name="Text Box 18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68" name="Text Box 19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70" name="Text Box 17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57</xdr:row>
      <xdr:rowOff>15875</xdr:rowOff>
    </xdr:from>
    <xdr:ext cx="95250" cy="171450"/>
    <xdr:sp macro="" textlink="">
      <xdr:nvSpPr>
        <xdr:cNvPr id="2171" name="Text Box 18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213632"/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76" name="Text Box 16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77" name="Text Box 17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78" name="Text Box 18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79" name="Text Box 19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80" name="Text Box 1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0</xdr:rowOff>
    </xdr:from>
    <xdr:ext cx="95250" cy="171450"/>
    <xdr:sp macro="" textlink="">
      <xdr:nvSpPr>
        <xdr:cNvPr id="2181" name="Text Box 1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57</xdr:row>
      <xdr:rowOff>15875</xdr:rowOff>
    </xdr:from>
    <xdr:ext cx="95250" cy="171450"/>
    <xdr:sp macro="" textlink="">
      <xdr:nvSpPr>
        <xdr:cNvPr id="2182" name="Text Box 1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213632"/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89" name="Text Box 17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90" name="Text Box 18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91" name="Text Box 19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92" name="Text Box 16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93" name="Text Box 17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58</xdr:row>
      <xdr:rowOff>15875</xdr:rowOff>
    </xdr:from>
    <xdr:ext cx="95250" cy="171450"/>
    <xdr:sp macro="" textlink="">
      <xdr:nvSpPr>
        <xdr:cNvPr id="2194" name="Text Box 18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213632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200" name="Text Box 17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201" name="Text Box 18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202" name="Text Box 19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0</xdr:rowOff>
    </xdr:from>
    <xdr:ext cx="95250" cy="171450"/>
    <xdr:sp macro="" textlink="">
      <xdr:nvSpPr>
        <xdr:cNvPr id="2204" name="Text Box 17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58</xdr:row>
      <xdr:rowOff>15875</xdr:rowOff>
    </xdr:from>
    <xdr:ext cx="95250" cy="171450"/>
    <xdr:sp macro="" textlink="">
      <xdr:nvSpPr>
        <xdr:cNvPr id="2205" name="Text Box 18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213632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11" name="Text Box 16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12" name="Text Box 17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13" name="Text Box 18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14" name="Text Box 19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16" name="Text Box 17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59</xdr:row>
      <xdr:rowOff>15875</xdr:rowOff>
    </xdr:from>
    <xdr:ext cx="95250" cy="171450"/>
    <xdr:sp macro="" textlink="">
      <xdr:nvSpPr>
        <xdr:cNvPr id="2217" name="Text Box 18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213632"/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22" name="Text Box 16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23" name="Text Box 17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24" name="Text Box 18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25" name="Text Box 19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0</xdr:rowOff>
    </xdr:from>
    <xdr:ext cx="95250" cy="171450"/>
    <xdr:sp macro="" textlink="">
      <xdr:nvSpPr>
        <xdr:cNvPr id="2227" name="Text Box 17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59</xdr:row>
      <xdr:rowOff>15875</xdr:rowOff>
    </xdr:from>
    <xdr:ext cx="95250" cy="171450"/>
    <xdr:sp macro="" textlink="">
      <xdr:nvSpPr>
        <xdr:cNvPr id="2228" name="Text Box 18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213632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442269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55</xdr:row>
      <xdr:rowOff>504825</xdr:rowOff>
    </xdr:from>
    <xdr:ext cx="95250" cy="442269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56</xdr:row>
      <xdr:rowOff>504825</xdr:rowOff>
    </xdr:from>
    <xdr:ext cx="95250" cy="442269"/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57</xdr:row>
      <xdr:rowOff>504825</xdr:rowOff>
    </xdr:from>
    <xdr:ext cx="95250" cy="442269"/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58</xdr:row>
      <xdr:rowOff>504825</xdr:rowOff>
    </xdr:from>
    <xdr:ext cx="95250" cy="442269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58</xdr:row>
      <xdr:rowOff>504825</xdr:rowOff>
    </xdr:from>
    <xdr:ext cx="95250" cy="442269"/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58</xdr:row>
      <xdr:rowOff>504825</xdr:rowOff>
    </xdr:from>
    <xdr:ext cx="95250" cy="442269"/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58</xdr:row>
      <xdr:rowOff>504825</xdr:rowOff>
    </xdr:from>
    <xdr:ext cx="95250" cy="442269"/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58</xdr:row>
      <xdr:rowOff>504825</xdr:rowOff>
    </xdr:from>
    <xdr:ext cx="95250" cy="442269"/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58</xdr:row>
      <xdr:rowOff>504825</xdr:rowOff>
    </xdr:from>
    <xdr:ext cx="95250" cy="442269"/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58</xdr:row>
      <xdr:rowOff>504825</xdr:rowOff>
    </xdr:from>
    <xdr:ext cx="95250" cy="442269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58</xdr:row>
      <xdr:rowOff>504825</xdr:rowOff>
    </xdr:from>
    <xdr:ext cx="95250" cy="442269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61</xdr:row>
      <xdr:rowOff>504825</xdr:rowOff>
    </xdr:from>
    <xdr:ext cx="95250" cy="444014"/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63</xdr:row>
      <xdr:rowOff>0</xdr:rowOff>
    </xdr:from>
    <xdr:to>
      <xdr:col>21</xdr:col>
      <xdr:colOff>95250</xdr:colOff>
      <xdr:row>63</xdr:row>
      <xdr:rowOff>171450</xdr:rowOff>
    </xdr:to>
    <xdr:sp macro="" textlink="">
      <xdr:nvSpPr>
        <xdr:cNvPr id="2383" name="Text Box 16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95250</xdr:colOff>
      <xdr:row>63</xdr:row>
      <xdr:rowOff>171450</xdr:rowOff>
    </xdr:to>
    <xdr:sp macro="" textlink="">
      <xdr:nvSpPr>
        <xdr:cNvPr id="2384" name="Text Box 17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95250</xdr:colOff>
      <xdr:row>63</xdr:row>
      <xdr:rowOff>171450</xdr:rowOff>
    </xdr:to>
    <xdr:sp macro="" textlink="">
      <xdr:nvSpPr>
        <xdr:cNvPr id="2385" name="Text Box 18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95250</xdr:colOff>
      <xdr:row>63</xdr:row>
      <xdr:rowOff>171450</xdr:rowOff>
    </xdr:to>
    <xdr:sp macro="" textlink="">
      <xdr:nvSpPr>
        <xdr:cNvPr id="2386" name="Text Box 19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388" name="Text Box 17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390" name="Text Box 19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60</xdr:row>
      <xdr:rowOff>0</xdr:rowOff>
    </xdr:from>
    <xdr:ext cx="95250" cy="171450"/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60</xdr:row>
      <xdr:rowOff>0</xdr:rowOff>
    </xdr:from>
    <xdr:ext cx="95250" cy="171450"/>
    <xdr:sp macro="" textlink="">
      <xdr:nvSpPr>
        <xdr:cNvPr id="2393" name="Text Box 17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60</xdr:row>
      <xdr:rowOff>0</xdr:rowOff>
    </xdr:from>
    <xdr:ext cx="95250" cy="171450"/>
    <xdr:sp macro="" textlink="">
      <xdr:nvSpPr>
        <xdr:cNvPr id="2394" name="Text Box 18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60</xdr:row>
      <xdr:rowOff>0</xdr:rowOff>
    </xdr:from>
    <xdr:ext cx="95250" cy="171450"/>
    <xdr:sp macro="" textlink="">
      <xdr:nvSpPr>
        <xdr:cNvPr id="2395" name="Text Box 19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63</xdr:row>
      <xdr:rowOff>504825</xdr:rowOff>
    </xdr:from>
    <xdr:ext cx="95250" cy="442269"/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63</xdr:row>
      <xdr:rowOff>0</xdr:rowOff>
    </xdr:from>
    <xdr:ext cx="95250" cy="171450"/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63</xdr:row>
      <xdr:rowOff>0</xdr:rowOff>
    </xdr:from>
    <xdr:ext cx="95250" cy="171450"/>
    <xdr:sp macro="" textlink="">
      <xdr:nvSpPr>
        <xdr:cNvPr id="2398" name="Text Box 17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63</xdr:row>
      <xdr:rowOff>0</xdr:rowOff>
    </xdr:from>
    <xdr:ext cx="95250" cy="171450"/>
    <xdr:sp macro="" textlink="">
      <xdr:nvSpPr>
        <xdr:cNvPr id="2399" name="Text Box 18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63</xdr:row>
      <xdr:rowOff>0</xdr:rowOff>
    </xdr:from>
    <xdr:ext cx="95250" cy="171450"/>
    <xdr:sp macro="" textlink="">
      <xdr:nvSpPr>
        <xdr:cNvPr id="2400" name="Text Box 19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63</xdr:row>
      <xdr:rowOff>504825</xdr:rowOff>
    </xdr:from>
    <xdr:ext cx="95250" cy="213632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03" name="Text Box 17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63</xdr:row>
      <xdr:rowOff>15875</xdr:rowOff>
    </xdr:from>
    <xdr:ext cx="95250" cy="171450"/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213632"/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2406" name="Text Box 16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2407" name="Text Box 17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2408" name="Text Box 18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2409" name="Text Box 19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2410" name="Text Box 16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60</xdr:row>
      <xdr:rowOff>0</xdr:rowOff>
    </xdr:from>
    <xdr:ext cx="95250" cy="171450"/>
    <xdr:sp macro="" textlink="">
      <xdr:nvSpPr>
        <xdr:cNvPr id="2411" name="Text Box 16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60</xdr:row>
      <xdr:rowOff>0</xdr:rowOff>
    </xdr:from>
    <xdr:ext cx="95250" cy="171450"/>
    <xdr:sp macro="" textlink="">
      <xdr:nvSpPr>
        <xdr:cNvPr id="2412" name="Text Box 17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60</xdr:row>
      <xdr:rowOff>0</xdr:rowOff>
    </xdr:from>
    <xdr:ext cx="95250" cy="171450"/>
    <xdr:sp macro="" textlink="">
      <xdr:nvSpPr>
        <xdr:cNvPr id="2413" name="Text Box 18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60</xdr:row>
      <xdr:rowOff>0</xdr:rowOff>
    </xdr:from>
    <xdr:ext cx="95250" cy="171450"/>
    <xdr:sp macro="" textlink="">
      <xdr:nvSpPr>
        <xdr:cNvPr id="2414" name="Text Box 19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63</xdr:row>
      <xdr:rowOff>504825</xdr:rowOff>
    </xdr:from>
    <xdr:ext cx="95250" cy="442269"/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64</xdr:row>
      <xdr:rowOff>301625</xdr:rowOff>
    </xdr:from>
    <xdr:to>
      <xdr:col>20</xdr:col>
      <xdr:colOff>957236</xdr:colOff>
      <xdr:row>65</xdr:row>
      <xdr:rowOff>109357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64</xdr:row>
      <xdr:rowOff>301625</xdr:rowOff>
    </xdr:from>
    <xdr:to>
      <xdr:col>43</xdr:col>
      <xdr:colOff>97630</xdr:colOff>
      <xdr:row>65</xdr:row>
      <xdr:rowOff>109357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64</xdr:row>
      <xdr:rowOff>301625</xdr:rowOff>
    </xdr:from>
    <xdr:to>
      <xdr:col>43</xdr:col>
      <xdr:colOff>97630</xdr:colOff>
      <xdr:row>65</xdr:row>
      <xdr:rowOff>109357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64</xdr:row>
      <xdr:rowOff>301625</xdr:rowOff>
    </xdr:from>
    <xdr:to>
      <xdr:col>20</xdr:col>
      <xdr:colOff>957236</xdr:colOff>
      <xdr:row>65</xdr:row>
      <xdr:rowOff>109357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64</xdr:row>
      <xdr:rowOff>301625</xdr:rowOff>
    </xdr:from>
    <xdr:to>
      <xdr:col>20</xdr:col>
      <xdr:colOff>957236</xdr:colOff>
      <xdr:row>65</xdr:row>
      <xdr:rowOff>109357</xdr:rowOff>
    </xdr:to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64</xdr:row>
      <xdr:rowOff>301625</xdr:rowOff>
    </xdr:from>
    <xdr:to>
      <xdr:col>43</xdr:col>
      <xdr:colOff>97630</xdr:colOff>
      <xdr:row>65</xdr:row>
      <xdr:rowOff>109357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26" name="Text Box 17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27" name="Text Box 18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28" name="Text Box 19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29" name="Text Box 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30" name="Text Box 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61</xdr:row>
      <xdr:rowOff>15875</xdr:rowOff>
    </xdr:from>
    <xdr:ext cx="95250" cy="171450"/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213632"/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36" name="Text Box 16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37" name="Text Box 17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38" name="Text Box 18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39" name="Text Box 19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40" name="Text Box 16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0</xdr:rowOff>
    </xdr:from>
    <xdr:ext cx="95250" cy="171450"/>
    <xdr:sp macro="" textlink="">
      <xdr:nvSpPr>
        <xdr:cNvPr id="2441" name="Text Box 17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61</xdr:row>
      <xdr:rowOff>15875</xdr:rowOff>
    </xdr:from>
    <xdr:ext cx="95250" cy="171450"/>
    <xdr:sp macro="" textlink="">
      <xdr:nvSpPr>
        <xdr:cNvPr id="2442" name="Text Box 18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213632"/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49" name="Text Box 17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50" name="Text Box 18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51" name="Text Box 19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53" name="Text Box 17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62</xdr:row>
      <xdr:rowOff>15875</xdr:rowOff>
    </xdr:from>
    <xdr:ext cx="95250" cy="171450"/>
    <xdr:sp macro="" textlink="">
      <xdr:nvSpPr>
        <xdr:cNvPr id="2454" name="Text Box 18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213632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59" name="Text Box 1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60" name="Text Box 1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62" name="Text Box 1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0</xdr:rowOff>
    </xdr:from>
    <xdr:ext cx="95250" cy="171450"/>
    <xdr:sp macro="" textlink="">
      <xdr:nvSpPr>
        <xdr:cNvPr id="2464" name="Text Box 17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62</xdr:row>
      <xdr:rowOff>15875</xdr:rowOff>
    </xdr:from>
    <xdr:ext cx="95250" cy="171450"/>
    <xdr:sp macro="" textlink="">
      <xdr:nvSpPr>
        <xdr:cNvPr id="2465" name="Text Box 18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213632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72" name="Text Box 17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73" name="Text Box 18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74" name="Text Box 19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76" name="Text Box 17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63</xdr:row>
      <xdr:rowOff>15875</xdr:rowOff>
    </xdr:from>
    <xdr:ext cx="95250" cy="171450"/>
    <xdr:sp macro="" textlink="">
      <xdr:nvSpPr>
        <xdr:cNvPr id="2477" name="Text Box 18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213632"/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83" name="Text Box 17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84" name="Text Box 18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85" name="Text Box 19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86" name="Text Box 16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0</xdr:rowOff>
    </xdr:from>
    <xdr:ext cx="95250" cy="171450"/>
    <xdr:sp macro="" textlink="">
      <xdr:nvSpPr>
        <xdr:cNvPr id="2487" name="Text Box 17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63</xdr:row>
      <xdr:rowOff>15875</xdr:rowOff>
    </xdr:from>
    <xdr:ext cx="95250" cy="171450"/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213632"/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495" name="Text Box 17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496" name="Text Box 18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497" name="Text Box 19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499" name="Text Box 17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64</xdr:row>
      <xdr:rowOff>15875</xdr:rowOff>
    </xdr:from>
    <xdr:ext cx="95250" cy="171450"/>
    <xdr:sp macro="" textlink="">
      <xdr:nvSpPr>
        <xdr:cNvPr id="2500" name="Text Box 18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213632"/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506" name="Text Box 17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507" name="Text Box 18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508" name="Text Box 19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509" name="Text Box 1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0</xdr:rowOff>
    </xdr:from>
    <xdr:ext cx="95250" cy="171450"/>
    <xdr:sp macro="" textlink="">
      <xdr:nvSpPr>
        <xdr:cNvPr id="2510" name="Text Box 1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64</xdr:row>
      <xdr:rowOff>15875</xdr:rowOff>
    </xdr:from>
    <xdr:ext cx="95250" cy="171450"/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213632"/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58</xdr:row>
      <xdr:rowOff>504825</xdr:rowOff>
    </xdr:from>
    <xdr:ext cx="95250" cy="442269"/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59</xdr:row>
      <xdr:rowOff>504825</xdr:rowOff>
    </xdr:from>
    <xdr:ext cx="95250" cy="442269"/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60</xdr:row>
      <xdr:rowOff>504825</xdr:rowOff>
    </xdr:from>
    <xdr:ext cx="95250" cy="442269"/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61</xdr:row>
      <xdr:rowOff>504825</xdr:rowOff>
    </xdr:from>
    <xdr:ext cx="95250" cy="442269"/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62</xdr:row>
      <xdr:rowOff>504825</xdr:rowOff>
    </xdr:from>
    <xdr:ext cx="95250" cy="442269"/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30" name="Text Box 15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40" name="Text Box 15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63</xdr:row>
      <xdr:rowOff>504825</xdr:rowOff>
    </xdr:from>
    <xdr:ext cx="95250" cy="442269"/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63</xdr:row>
      <xdr:rowOff>504825</xdr:rowOff>
    </xdr:from>
    <xdr:ext cx="95250" cy="442269"/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63</xdr:row>
      <xdr:rowOff>504825</xdr:rowOff>
    </xdr:from>
    <xdr:ext cx="95250" cy="442269"/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63</xdr:row>
      <xdr:rowOff>504825</xdr:rowOff>
    </xdr:from>
    <xdr:ext cx="95250" cy="442269"/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63</xdr:row>
      <xdr:rowOff>504825</xdr:rowOff>
    </xdr:from>
    <xdr:ext cx="95250" cy="442269"/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63</xdr:row>
      <xdr:rowOff>504825</xdr:rowOff>
    </xdr:from>
    <xdr:ext cx="95250" cy="442269"/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63</xdr:row>
      <xdr:rowOff>504825</xdr:rowOff>
    </xdr:from>
    <xdr:ext cx="95250" cy="442269"/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63</xdr:row>
      <xdr:rowOff>504825</xdr:rowOff>
    </xdr:from>
    <xdr:ext cx="95250" cy="442269"/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66</xdr:row>
      <xdr:rowOff>504825</xdr:rowOff>
    </xdr:from>
    <xdr:ext cx="95250" cy="444014"/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68</xdr:row>
      <xdr:rowOff>0</xdr:rowOff>
    </xdr:from>
    <xdr:to>
      <xdr:col>21</xdr:col>
      <xdr:colOff>95250</xdr:colOff>
      <xdr:row>68</xdr:row>
      <xdr:rowOff>171450</xdr:rowOff>
    </xdr:to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68</xdr:row>
      <xdr:rowOff>0</xdr:rowOff>
    </xdr:from>
    <xdr:to>
      <xdr:col>21</xdr:col>
      <xdr:colOff>95250</xdr:colOff>
      <xdr:row>68</xdr:row>
      <xdr:rowOff>171450</xdr:rowOff>
    </xdr:to>
    <xdr:sp macro="" textlink="">
      <xdr:nvSpPr>
        <xdr:cNvPr id="2667" name="Text Box 17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68</xdr:row>
      <xdr:rowOff>0</xdr:rowOff>
    </xdr:from>
    <xdr:to>
      <xdr:col>21</xdr:col>
      <xdr:colOff>95250</xdr:colOff>
      <xdr:row>68</xdr:row>
      <xdr:rowOff>171450</xdr:rowOff>
    </xdr:to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68</xdr:row>
      <xdr:rowOff>0</xdr:rowOff>
    </xdr:from>
    <xdr:to>
      <xdr:col>21</xdr:col>
      <xdr:colOff>95250</xdr:colOff>
      <xdr:row>68</xdr:row>
      <xdr:rowOff>171450</xdr:rowOff>
    </xdr:to>
    <xdr:sp macro="" textlink="">
      <xdr:nvSpPr>
        <xdr:cNvPr id="2669" name="Text Box 19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670" name="Text Box 16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671" name="Text Box 17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672" name="Text Box 18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673" name="Text Box 19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65</xdr:row>
      <xdr:rowOff>0</xdr:rowOff>
    </xdr:from>
    <xdr:ext cx="95250" cy="171450"/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65</xdr:row>
      <xdr:rowOff>0</xdr:rowOff>
    </xdr:from>
    <xdr:ext cx="95250" cy="171450"/>
    <xdr:sp macro="" textlink="">
      <xdr:nvSpPr>
        <xdr:cNvPr id="2676" name="Text Box 17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65</xdr:row>
      <xdr:rowOff>0</xdr:rowOff>
    </xdr:from>
    <xdr:ext cx="95250" cy="171450"/>
    <xdr:sp macro="" textlink="">
      <xdr:nvSpPr>
        <xdr:cNvPr id="2677" name="Text Box 18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65</xdr:row>
      <xdr:rowOff>0</xdr:rowOff>
    </xdr:from>
    <xdr:ext cx="95250" cy="171450"/>
    <xdr:sp macro="" textlink="">
      <xdr:nvSpPr>
        <xdr:cNvPr id="2678" name="Text Box 19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68</xdr:row>
      <xdr:rowOff>504825</xdr:rowOff>
    </xdr:from>
    <xdr:ext cx="95250" cy="442269"/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68</xdr:row>
      <xdr:rowOff>0</xdr:rowOff>
    </xdr:from>
    <xdr:ext cx="95250" cy="171450"/>
    <xdr:sp macro="" textlink="">
      <xdr:nvSpPr>
        <xdr:cNvPr id="2680" name="Text Box 16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68</xdr:row>
      <xdr:rowOff>0</xdr:rowOff>
    </xdr:from>
    <xdr:ext cx="95250" cy="171450"/>
    <xdr:sp macro="" textlink="">
      <xdr:nvSpPr>
        <xdr:cNvPr id="2681" name="Text Box 17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68</xdr:row>
      <xdr:rowOff>0</xdr:rowOff>
    </xdr:from>
    <xdr:ext cx="95250" cy="171450"/>
    <xdr:sp macro="" textlink="">
      <xdr:nvSpPr>
        <xdr:cNvPr id="2682" name="Text Box 18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68</xdr:row>
      <xdr:rowOff>0</xdr:rowOff>
    </xdr:from>
    <xdr:ext cx="95250" cy="171450"/>
    <xdr:sp macro="" textlink="">
      <xdr:nvSpPr>
        <xdr:cNvPr id="2683" name="Text Box 19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68</xdr:row>
      <xdr:rowOff>504825</xdr:rowOff>
    </xdr:from>
    <xdr:ext cx="95250" cy="213632"/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686" name="Text Box 17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68</xdr:row>
      <xdr:rowOff>15875</xdr:rowOff>
    </xdr:from>
    <xdr:ext cx="95250" cy="171450"/>
    <xdr:sp macro="" textlink="">
      <xdr:nvSpPr>
        <xdr:cNvPr id="2687" name="Text Box 18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213632"/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2689" name="Text Box 1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2690" name="Text Box 1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2691" name="Text Box 1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2692" name="Text Box 1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65</xdr:row>
      <xdr:rowOff>0</xdr:rowOff>
    </xdr:from>
    <xdr:ext cx="95250" cy="171450"/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65</xdr:row>
      <xdr:rowOff>0</xdr:rowOff>
    </xdr:from>
    <xdr:ext cx="95250" cy="171450"/>
    <xdr:sp macro="" textlink="">
      <xdr:nvSpPr>
        <xdr:cNvPr id="2695" name="Text Box 17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65</xdr:row>
      <xdr:rowOff>0</xdr:rowOff>
    </xdr:from>
    <xdr:ext cx="95250" cy="171450"/>
    <xdr:sp macro="" textlink="">
      <xdr:nvSpPr>
        <xdr:cNvPr id="2696" name="Text Box 18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65</xdr:row>
      <xdr:rowOff>0</xdr:rowOff>
    </xdr:from>
    <xdr:ext cx="95250" cy="171450"/>
    <xdr:sp macro="" textlink="">
      <xdr:nvSpPr>
        <xdr:cNvPr id="2697" name="Text Box 19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68</xdr:row>
      <xdr:rowOff>504825</xdr:rowOff>
    </xdr:from>
    <xdr:ext cx="95250" cy="442269"/>
    <xdr:sp macro="" textlink="">
      <xdr:nvSpPr>
        <xdr:cNvPr id="2698" name="Text Box 1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69</xdr:row>
      <xdr:rowOff>301625</xdr:rowOff>
    </xdr:from>
    <xdr:to>
      <xdr:col>20</xdr:col>
      <xdr:colOff>957236</xdr:colOff>
      <xdr:row>70</xdr:row>
      <xdr:rowOff>109355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69</xdr:row>
      <xdr:rowOff>301625</xdr:rowOff>
    </xdr:from>
    <xdr:to>
      <xdr:col>43</xdr:col>
      <xdr:colOff>97630</xdr:colOff>
      <xdr:row>70</xdr:row>
      <xdr:rowOff>109355</xdr:rowOff>
    </xdr:to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69</xdr:row>
      <xdr:rowOff>301625</xdr:rowOff>
    </xdr:from>
    <xdr:to>
      <xdr:col>43</xdr:col>
      <xdr:colOff>97630</xdr:colOff>
      <xdr:row>70</xdr:row>
      <xdr:rowOff>109355</xdr:rowOff>
    </xdr:to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69</xdr:row>
      <xdr:rowOff>301625</xdr:rowOff>
    </xdr:from>
    <xdr:to>
      <xdr:col>20</xdr:col>
      <xdr:colOff>957236</xdr:colOff>
      <xdr:row>70</xdr:row>
      <xdr:rowOff>109355</xdr:rowOff>
    </xdr:to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69</xdr:row>
      <xdr:rowOff>301625</xdr:rowOff>
    </xdr:from>
    <xdr:to>
      <xdr:col>20</xdr:col>
      <xdr:colOff>957236</xdr:colOff>
      <xdr:row>70</xdr:row>
      <xdr:rowOff>109355</xdr:rowOff>
    </xdr:to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69</xdr:row>
      <xdr:rowOff>301625</xdr:rowOff>
    </xdr:from>
    <xdr:to>
      <xdr:col>43</xdr:col>
      <xdr:colOff>97630</xdr:colOff>
      <xdr:row>70</xdr:row>
      <xdr:rowOff>109355</xdr:rowOff>
    </xdr:to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09" name="Text Box 17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13" name="Text Box 17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66</xdr:row>
      <xdr:rowOff>15875</xdr:rowOff>
    </xdr:from>
    <xdr:ext cx="95250" cy="171450"/>
    <xdr:sp macro="" textlink="">
      <xdr:nvSpPr>
        <xdr:cNvPr id="2714" name="Text Box 18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213632"/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20" name="Text Box 1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21" name="Text Box 1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22" name="Text Box 1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0</xdr:rowOff>
    </xdr:from>
    <xdr:ext cx="95250" cy="171450"/>
    <xdr:sp macro="" textlink="">
      <xdr:nvSpPr>
        <xdr:cNvPr id="2724" name="Text Box 17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66</xdr:row>
      <xdr:rowOff>15875</xdr:rowOff>
    </xdr:from>
    <xdr:ext cx="95250" cy="171450"/>
    <xdr:sp macro="" textlink="">
      <xdr:nvSpPr>
        <xdr:cNvPr id="2725" name="Text Box 18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213632"/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31" name="Text Box 16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32" name="Text Box 17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33" name="Text Box 18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34" name="Text Box 19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35" name="Text Box 16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36" name="Text Box 17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67</xdr:row>
      <xdr:rowOff>15875</xdr:rowOff>
    </xdr:from>
    <xdr:ext cx="95250" cy="171450"/>
    <xdr:sp macro="" textlink="">
      <xdr:nvSpPr>
        <xdr:cNvPr id="2737" name="Text Box 18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213632"/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43" name="Text Box 17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44" name="Text Box 18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45" name="Text Box 19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46" name="Text Box 16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0</xdr:rowOff>
    </xdr:from>
    <xdr:ext cx="95250" cy="171450"/>
    <xdr:sp macro="" textlink="">
      <xdr:nvSpPr>
        <xdr:cNvPr id="2747" name="Text Box 17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67</xdr:row>
      <xdr:rowOff>15875</xdr:rowOff>
    </xdr:from>
    <xdr:ext cx="95250" cy="171450"/>
    <xdr:sp macro="" textlink="">
      <xdr:nvSpPr>
        <xdr:cNvPr id="2748" name="Text Box 18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213632"/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55" name="Text Box 17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56" name="Text Box 18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57" name="Text Box 19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58" name="Text Box 16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59" name="Text Box 17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68</xdr:row>
      <xdr:rowOff>15875</xdr:rowOff>
    </xdr:from>
    <xdr:ext cx="95250" cy="171450"/>
    <xdr:sp macro="" textlink="">
      <xdr:nvSpPr>
        <xdr:cNvPr id="2760" name="Text Box 18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213632"/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65" name="Text Box 16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66" name="Text Box 17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67" name="Text Box 18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68" name="Text Box 19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0</xdr:rowOff>
    </xdr:from>
    <xdr:ext cx="95250" cy="171450"/>
    <xdr:sp macro="" textlink="">
      <xdr:nvSpPr>
        <xdr:cNvPr id="2770" name="Text Box 1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68</xdr:row>
      <xdr:rowOff>15875</xdr:rowOff>
    </xdr:from>
    <xdr:ext cx="95250" cy="171450"/>
    <xdr:sp macro="" textlink="">
      <xdr:nvSpPr>
        <xdr:cNvPr id="2771" name="Text Box 1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213632"/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81" name="Text Box 16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82" name="Text Box 17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69</xdr:row>
      <xdr:rowOff>15875</xdr:rowOff>
    </xdr:from>
    <xdr:ext cx="95250" cy="171450"/>
    <xdr:sp macro="" textlink="">
      <xdr:nvSpPr>
        <xdr:cNvPr id="2783" name="Text Box 18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213632"/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88" name="Text Box 16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89" name="Text Box 17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90" name="Text Box 18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91" name="Text Box 19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0</xdr:rowOff>
    </xdr:from>
    <xdr:ext cx="95250" cy="171450"/>
    <xdr:sp macro="" textlink="">
      <xdr:nvSpPr>
        <xdr:cNvPr id="2793" name="Text Box 17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69</xdr:row>
      <xdr:rowOff>15875</xdr:rowOff>
    </xdr:from>
    <xdr:ext cx="95250" cy="171450"/>
    <xdr:sp macro="" textlink="">
      <xdr:nvSpPr>
        <xdr:cNvPr id="2794" name="Text Box 18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213632"/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63</xdr:row>
      <xdr:rowOff>504825</xdr:rowOff>
    </xdr:from>
    <xdr:ext cx="95250" cy="442269"/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2809" name="Text Box 15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0" name="Text Box 15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2" name="Text Box 15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64</xdr:row>
      <xdr:rowOff>504825</xdr:rowOff>
    </xdr:from>
    <xdr:ext cx="95250" cy="442269"/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28" name="Text Box 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34" name="Text Box 15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65</xdr:row>
      <xdr:rowOff>504825</xdr:rowOff>
    </xdr:from>
    <xdr:ext cx="95250" cy="442269"/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2" name="Text Box 15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5" name="Text Box 15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52" name="Text Box 15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8" name="Text Box 1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66</xdr:row>
      <xdr:rowOff>504825</xdr:rowOff>
    </xdr:from>
    <xdr:ext cx="95250" cy="442269"/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0" name="Text Box 15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8" name="Text Box 1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4" name="Text Box 15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75" name="Text Box 15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67</xdr:row>
      <xdr:rowOff>504825</xdr:rowOff>
    </xdr:from>
    <xdr:ext cx="95250" cy="442269"/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90" name="Text Box 15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2899" name="Text Box 15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2900" name="Text Box 15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07" name="Text Box 15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22" name="Text Box 15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68</xdr:row>
      <xdr:rowOff>504825</xdr:rowOff>
    </xdr:from>
    <xdr:ext cx="95250" cy="442269"/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68</xdr:row>
      <xdr:rowOff>504825</xdr:rowOff>
    </xdr:from>
    <xdr:ext cx="95250" cy="442269"/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68</xdr:row>
      <xdr:rowOff>504825</xdr:rowOff>
    </xdr:from>
    <xdr:ext cx="95250" cy="442269"/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68</xdr:row>
      <xdr:rowOff>504825</xdr:rowOff>
    </xdr:from>
    <xdr:ext cx="95250" cy="442269"/>
    <xdr:sp macro="" textlink="">
      <xdr:nvSpPr>
        <xdr:cNvPr id="2928" name="Text Box 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29" name="Text Box 15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1" name="Text Box 15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2" name="Text Box 15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3" name="Text Box 15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4" name="Text Box 15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37" name="Text Box 15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38" name="Text Box 1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40" name="Text Box 15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68</xdr:row>
      <xdr:rowOff>504825</xdr:rowOff>
    </xdr:from>
    <xdr:ext cx="95250" cy="442269"/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68</xdr:row>
      <xdr:rowOff>504825</xdr:rowOff>
    </xdr:from>
    <xdr:ext cx="95250" cy="442269"/>
    <xdr:sp macro="" textlink="">
      <xdr:nvSpPr>
        <xdr:cNvPr id="2944" name="Text Box 15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45" name="Text Box 15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68</xdr:row>
      <xdr:rowOff>504825</xdr:rowOff>
    </xdr:from>
    <xdr:ext cx="95250" cy="442269"/>
    <xdr:sp macro="" textlink="">
      <xdr:nvSpPr>
        <xdr:cNvPr id="2946" name="Text Box 15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68</xdr:row>
      <xdr:rowOff>504825</xdr:rowOff>
    </xdr:from>
    <xdr:ext cx="95250" cy="442269"/>
    <xdr:sp macro="" textlink="">
      <xdr:nvSpPr>
        <xdr:cNvPr id="2947" name="Text Box 15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444014"/>
    <xdr:sp macro="" textlink="">
      <xdr:nvSpPr>
        <xdr:cNvPr id="2948" name="Text Box 1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2949" name="Text Box 1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2950" name="Text Box 1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2951" name="Text Box 1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2952" name="Text Box 1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54" name="Text Box 17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55" name="Text Box 18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56" name="Text Box 19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2957" name="Text Box 15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2958" name="Text Box 16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2959" name="Text Box 17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2960" name="Text Box 18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2961" name="Text Box 19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2964" name="Text Box 17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2965" name="Text Box 18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2966" name="Text Box 19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213632"/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69" name="Text Box 17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2970" name="Text Box 18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2971" name="Text Box 15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2972" name="Text Box 16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2973" name="Text Box 17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2974" name="Text Box 18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2975" name="Text Box 19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2976" name="Text Box 16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2981" name="Text Box 15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70</xdr:row>
      <xdr:rowOff>0</xdr:rowOff>
    </xdr:from>
    <xdr:to>
      <xdr:col>20</xdr:col>
      <xdr:colOff>957236</xdr:colOff>
      <xdr:row>71</xdr:row>
      <xdr:rowOff>45857</xdr:rowOff>
    </xdr:to>
    <xdr:sp macro="" textlink="">
      <xdr:nvSpPr>
        <xdr:cNvPr id="2982" name="Text Box 15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70</xdr:row>
      <xdr:rowOff>0</xdr:rowOff>
    </xdr:from>
    <xdr:to>
      <xdr:col>43</xdr:col>
      <xdr:colOff>97630</xdr:colOff>
      <xdr:row>71</xdr:row>
      <xdr:rowOff>45857</xdr:rowOff>
    </xdr:to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70</xdr:row>
      <xdr:rowOff>0</xdr:rowOff>
    </xdr:from>
    <xdr:to>
      <xdr:col>43</xdr:col>
      <xdr:colOff>97630</xdr:colOff>
      <xdr:row>71</xdr:row>
      <xdr:rowOff>45857</xdr:rowOff>
    </xdr:to>
    <xdr:sp macro="" textlink="">
      <xdr:nvSpPr>
        <xdr:cNvPr id="2984" name="Text Box 15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70</xdr:row>
      <xdr:rowOff>0</xdr:rowOff>
    </xdr:from>
    <xdr:to>
      <xdr:col>20</xdr:col>
      <xdr:colOff>957236</xdr:colOff>
      <xdr:row>71</xdr:row>
      <xdr:rowOff>45857</xdr:rowOff>
    </xdr:to>
    <xdr:sp macro="" textlink="">
      <xdr:nvSpPr>
        <xdr:cNvPr id="2985" name="Text Box 15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70</xdr:row>
      <xdr:rowOff>0</xdr:rowOff>
    </xdr:from>
    <xdr:to>
      <xdr:col>20</xdr:col>
      <xdr:colOff>957236</xdr:colOff>
      <xdr:row>71</xdr:row>
      <xdr:rowOff>45857</xdr:rowOff>
    </xdr:to>
    <xdr:sp macro="" textlink="">
      <xdr:nvSpPr>
        <xdr:cNvPr id="2986" name="Text Box 15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70</xdr:row>
      <xdr:rowOff>0</xdr:rowOff>
    </xdr:from>
    <xdr:to>
      <xdr:col>43</xdr:col>
      <xdr:colOff>97630</xdr:colOff>
      <xdr:row>71</xdr:row>
      <xdr:rowOff>45857</xdr:rowOff>
    </xdr:to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88" name="Text Box 1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2990" name="Text Box 15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92" name="Text Box 17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93" name="Text Box 18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94" name="Text Box 19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95" name="Text Box 16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2996" name="Text Box 17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2997" name="Text Box 18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2998" name="Text Box 1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00" name="Text Box 15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001" name="Text Box 15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02" name="Text Box 16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03" name="Text Box 17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04" name="Text Box 18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05" name="Text Box 19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07" name="Text Box 17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008" name="Text Box 18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10" name="Text Box 15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11" name="Text Box 15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13" name="Text Box 15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15" name="Text Box 17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16" name="Text Box 18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17" name="Text Box 19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19" name="Text Box 17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020" name="Text Box 18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21" name="Text Box 15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30" name="Text Box 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32" name="Text Box 15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34" name="Text Box 15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35" name="Text Box 15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38" name="Text Box 17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40" name="Text Box 19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41" name="Text Box 16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42" name="Text Box 17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47" name="Text Box 15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49" name="Text Box 17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50" name="Text Box 18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51" name="Text Box 19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52" name="Text Box 16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53" name="Text Box 17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054" name="Text Box 18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55" name="Text Box 15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57" name="Text Box 15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58" name="Text Box 1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59" name="Text Box 15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60" name="Text Box 16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61" name="Text Box 17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62" name="Text Box 18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63" name="Text Box 19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65" name="Text Box 17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066" name="Text Box 18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67" name="Text Box 15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70" name="Text Box 15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076" name="Text Box 17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077" name="Text Box 18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78" name="Text Box 1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079" name="Text Box 15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80" name="Text Box 15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3082" name="Text Box 15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3083" name="Text Box 15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3085" name="Text Box 15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3086" name="Text Box 1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68</xdr:row>
      <xdr:rowOff>504825</xdr:rowOff>
    </xdr:from>
    <xdr:ext cx="95250" cy="442269"/>
    <xdr:sp macro="" textlink="">
      <xdr:nvSpPr>
        <xdr:cNvPr id="3088" name="Text Box 15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3091" name="Text Box 15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3092" name="Text Box 15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094" name="Text Box 15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095" name="Text Box 15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97" name="Text Box 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098" name="Text Box 15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100" name="Text Box 15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101" name="Text Box 15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102" name="Text Box 15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103" name="Text Box 15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104" name="Text Box 15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69</xdr:row>
      <xdr:rowOff>504825</xdr:rowOff>
    </xdr:from>
    <xdr:ext cx="95250" cy="442269"/>
    <xdr:sp macro="" textlink="">
      <xdr:nvSpPr>
        <xdr:cNvPr id="3105" name="Text Box 15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07" name="Text Box 1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08" name="Text Box 15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09" name="Text Box 15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1" name="Text Box 15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4" name="Text Box 15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5" name="Text Box 15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6" name="Text Box 15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7" name="Text Box 1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8" name="Text Box 15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19" name="Text Box 15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1" name="Text Box 15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2" name="Text Box 15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3" name="Text Box 15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4" name="Text Box 15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5" name="Text Box 15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6" name="Text Box 15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7" name="Text Box 1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8" name="Text Box 15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1" name="Text Box 15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3" name="Text Box 15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8" name="Text Box 15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39" name="Text Box 15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0" name="Text Box 15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4" name="Text Box 15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49" name="Text Box 15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2" name="Text Box 15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5" name="Text Box 15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7" name="Text Box 1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8" name="Text Box 15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59" name="Text Box 15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0" name="Text Box 15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1" name="Text Box 15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2" name="Text Box 15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3" name="Text Box 15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4" name="Text Box 15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5" name="Text Box 15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6" name="Text Box 15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7" name="Text Box 1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8" name="Text Box 15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69" name="Text Box 15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0" name="Text Box 15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1" name="Text Box 15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2" name="Text Box 15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3" name="Text Box 15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4" name="Text Box 15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3179" name="Text Box 15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3180" name="Text Box 15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3181" name="Text Box 15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2" name="Text Box 15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3" name="Text Box 15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4" name="Text Box 15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6" name="Text Box 15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8" name="Text Box 15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0" name="Text Box 15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1" name="Text Box 15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3" name="Text Box 15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6" name="Text Box 15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7" name="Text Box 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06" name="Text Box 15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3210" name="Text Box 15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2" name="Text Box 15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3" name="Text Box 15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4" name="Text Box 15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5" name="Text Box 15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7" name="Text Box 1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8" name="Text Box 15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20" name="Text Box 15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23" name="Text Box 15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224" name="Text Box 15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25" name="Text Box 15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3226" name="Text Box 15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3227" name="Text Box 1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28" name="Text Box 15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444014"/>
    <xdr:sp macro="" textlink="">
      <xdr:nvSpPr>
        <xdr:cNvPr id="3231" name="Text Box 15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3232" name="Text Box 16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3233" name="Text Box 17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3234" name="Text Box 18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70</xdr:row>
      <xdr:rowOff>0</xdr:rowOff>
    </xdr:from>
    <xdr:to>
      <xdr:col>21</xdr:col>
      <xdr:colOff>95250</xdr:colOff>
      <xdr:row>70</xdr:row>
      <xdr:rowOff>171450</xdr:rowOff>
    </xdr:to>
    <xdr:sp macro="" textlink="">
      <xdr:nvSpPr>
        <xdr:cNvPr id="3235" name="Text Box 19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37" name="Text Box 17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38" name="Text Box 18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39" name="Text Box 19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40" name="Text Box 15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3241" name="Text Box 16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3242" name="Text Box 17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171450"/>
    <xdr:sp macro="" textlink="">
      <xdr:nvSpPr>
        <xdr:cNvPr id="3244" name="Text Box 19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3245" name="Text Box 15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3246" name="Text Box 16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3247" name="Text Box 17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3248" name="Text Box 18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171450"/>
    <xdr:sp macro="" textlink="">
      <xdr:nvSpPr>
        <xdr:cNvPr id="3249" name="Text Box 19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70</xdr:row>
      <xdr:rowOff>0</xdr:rowOff>
    </xdr:from>
    <xdr:ext cx="95250" cy="213632"/>
    <xdr:sp macro="" textlink="">
      <xdr:nvSpPr>
        <xdr:cNvPr id="3250" name="Text Box 15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52" name="Text Box 17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254" name="Text Box 15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3255" name="Text Box 16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3256" name="Text Box 17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3257" name="Text Box 18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171450"/>
    <xdr:sp macro="" textlink="">
      <xdr:nvSpPr>
        <xdr:cNvPr id="3259" name="Text Box 16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3260" name="Text Box 16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3261" name="Text Box 17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171450"/>
    <xdr:sp macro="" textlink="">
      <xdr:nvSpPr>
        <xdr:cNvPr id="3263" name="Text Box 19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70</xdr:row>
      <xdr:rowOff>0</xdr:rowOff>
    </xdr:from>
    <xdr:to>
      <xdr:col>20</xdr:col>
      <xdr:colOff>957236</xdr:colOff>
      <xdr:row>71</xdr:row>
      <xdr:rowOff>45857</xdr:rowOff>
    </xdr:to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70</xdr:row>
      <xdr:rowOff>0</xdr:rowOff>
    </xdr:from>
    <xdr:to>
      <xdr:col>43</xdr:col>
      <xdr:colOff>97630</xdr:colOff>
      <xdr:row>71</xdr:row>
      <xdr:rowOff>45857</xdr:rowOff>
    </xdr:to>
    <xdr:sp macro="" textlink="">
      <xdr:nvSpPr>
        <xdr:cNvPr id="3266" name="Text Box 15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70</xdr:row>
      <xdr:rowOff>0</xdr:rowOff>
    </xdr:from>
    <xdr:to>
      <xdr:col>43</xdr:col>
      <xdr:colOff>97630</xdr:colOff>
      <xdr:row>71</xdr:row>
      <xdr:rowOff>45857</xdr:rowOff>
    </xdr:to>
    <xdr:sp macro="" textlink="">
      <xdr:nvSpPr>
        <xdr:cNvPr id="3267" name="Text Box 1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70</xdr:row>
      <xdr:rowOff>0</xdr:rowOff>
    </xdr:from>
    <xdr:to>
      <xdr:col>20</xdr:col>
      <xdr:colOff>957236</xdr:colOff>
      <xdr:row>71</xdr:row>
      <xdr:rowOff>45857</xdr:rowOff>
    </xdr:to>
    <xdr:sp macro="" textlink="">
      <xdr:nvSpPr>
        <xdr:cNvPr id="3268" name="Text Box 15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70</xdr:row>
      <xdr:rowOff>0</xdr:rowOff>
    </xdr:from>
    <xdr:to>
      <xdr:col>20</xdr:col>
      <xdr:colOff>957236</xdr:colOff>
      <xdr:row>71</xdr:row>
      <xdr:rowOff>45857</xdr:rowOff>
    </xdr:to>
    <xdr:sp macro="" textlink="">
      <xdr:nvSpPr>
        <xdr:cNvPr id="3269" name="Text Box 15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70</xdr:row>
      <xdr:rowOff>0</xdr:rowOff>
    </xdr:from>
    <xdr:to>
      <xdr:col>43</xdr:col>
      <xdr:colOff>97630</xdr:colOff>
      <xdr:row>71</xdr:row>
      <xdr:rowOff>45857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71" name="Text Box 15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73" name="Text Box 15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74" name="Text Box 16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75" name="Text Box 17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76" name="Text Box 18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77" name="Text Box 19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78" name="Text Box 1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79" name="Text Box 1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280" name="Text Box 1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81" name="Text Box 15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283" name="Text Box 15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84" name="Text Box 15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86" name="Text Box 17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87" name="Text Box 18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88" name="Text Box 19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89" name="Text Box 16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90" name="Text Box 17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291" name="Text Box 18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92" name="Text Box 15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94" name="Text Box 15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01" name="Text Box 16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02" name="Text Box 17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303" name="Text Box 18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05" name="Text Box 15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306" name="Text Box 15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08" name="Text Box 1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09" name="Text Box 1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10" name="Text Box 1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11" name="Text Box 1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13" name="Text Box 17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314" name="Text Box 18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18" name="Text Box 15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20" name="Text Box 16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21" name="Text Box 17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22" name="Text Box 18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23" name="Text Box 19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25" name="Text Box 17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326" name="Text Box 18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27" name="Text Box 1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28" name="Text Box 15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30" name="Text Box 15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31" name="Text Box 16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32" name="Text Box 17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33" name="Text Box 18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34" name="Text Box 19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36" name="Text Box 17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337" name="Text Box 18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38" name="Text Box 15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339" name="Text Box 15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43" name="Text Box 16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44" name="Text Box 17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45" name="Text Box 18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46" name="Text Box 19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47" name="Text Box 16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48" name="Text Box 17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349" name="Text Box 18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352" name="Text Box 15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56" name="Text Box 18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58" name="Text Box 1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171450"/>
    <xdr:sp macro="" textlink="">
      <xdr:nvSpPr>
        <xdr:cNvPr id="3359" name="Text Box 1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70</xdr:row>
      <xdr:rowOff>0</xdr:rowOff>
    </xdr:from>
    <xdr:ext cx="95250" cy="171450"/>
    <xdr:sp macro="" textlink="">
      <xdr:nvSpPr>
        <xdr:cNvPr id="3360" name="Text Box 1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1" name="Text Box 15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213632"/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3" name="Text Box 15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4" name="Text Box 15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7" name="Text Box 1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8" name="Text Box 15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70" name="Text Box 15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372" name="Text Box 15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0" name="Text Box 15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3" name="Text Box 15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5" name="Text Box 15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6" name="Text Box 15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7" name="Text Box 1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8" name="Text Box 15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89" name="Text Box 15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2" name="Text Box 15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2" name="Text Box 15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7" name="Text Box 1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0" name="Text Box 15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0" name="Text Box 15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6" name="Text Box 15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6" name="Text Box 15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0" name="Text Box 15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1" name="Text Box 15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49" name="Text Box 15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0" name="Text Box 15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2" name="Text Box 15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4" name="Text Box 15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3491" name="Text Box 15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70</xdr:row>
      <xdr:rowOff>0</xdr:rowOff>
    </xdr:from>
    <xdr:ext cx="95250" cy="442269"/>
    <xdr:sp macro="" textlink="">
      <xdr:nvSpPr>
        <xdr:cNvPr id="3493" name="Text Box 15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70</xdr:row>
      <xdr:rowOff>0</xdr:rowOff>
    </xdr:from>
    <xdr:ext cx="95250" cy="442269"/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70</xdr:row>
      <xdr:rowOff>0</xdr:rowOff>
    </xdr:from>
    <xdr:ext cx="95250" cy="442269"/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506" name="Text Box 15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70</xdr:row>
      <xdr:rowOff>0</xdr:rowOff>
    </xdr:from>
    <xdr:ext cx="95250" cy="442269"/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08" name="Text Box 17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09" name="Text Box 18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10" name="Text Box 19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12" name="Text Box 17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28</xdr:row>
      <xdr:rowOff>15875</xdr:rowOff>
    </xdr:from>
    <xdr:ext cx="95250" cy="171450"/>
    <xdr:sp macro="" textlink="">
      <xdr:nvSpPr>
        <xdr:cNvPr id="3513" name="Text Box 18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33641166" y="10520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3516" name="Text Box 15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19" name="Text Box 1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21" name="Text Box 1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3523" name="Text Box 17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28</xdr:row>
      <xdr:rowOff>15875</xdr:rowOff>
    </xdr:from>
    <xdr:ext cx="95250" cy="171450"/>
    <xdr:sp macro="" textlink="">
      <xdr:nvSpPr>
        <xdr:cNvPr id="3524" name="Text Box 18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33641166" y="10520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3528" name="Text Box 15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38" name="Text Box 17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39" name="Text Box 1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41" name="Text Box 16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42" name="Text Box 17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32</xdr:row>
      <xdr:rowOff>15875</xdr:rowOff>
    </xdr:from>
    <xdr:ext cx="95250" cy="171450"/>
    <xdr:sp macro="" textlink="">
      <xdr:nvSpPr>
        <xdr:cNvPr id="3543" name="Text Box 18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31424562" y="1226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213632"/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48" name="Text Box 1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49" name="Text Box 1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50" name="Text Box 1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52" name="Text Box 16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3553" name="Text Box 17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32</xdr:row>
      <xdr:rowOff>15875</xdr:rowOff>
    </xdr:from>
    <xdr:ext cx="95250" cy="171450"/>
    <xdr:sp macro="" textlink="">
      <xdr:nvSpPr>
        <xdr:cNvPr id="3554" name="Text Box 18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31424562" y="1226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213632"/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58" name="Text Box 15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31422975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31422975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66" name="Text Box 15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70" name="Text Box 15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72" name="Text Box 15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78" name="Text Box 15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81" name="Text Box 15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504825</xdr:rowOff>
    </xdr:from>
    <xdr:ext cx="95250" cy="442269"/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587" name="Text Box 1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588" name="Text Box 15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591" name="Text Box 15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592" name="Text Box 15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595" name="Text Box 15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3596" name="Text Box 15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33639579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3598" name="Text Box 15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33639579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05" name="Text Box 15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06" name="Text Box 16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07" name="Text Box 17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08" name="Text Box 18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09" name="Text Box 19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11" name="Text Box 17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37</xdr:row>
      <xdr:rowOff>15875</xdr:rowOff>
    </xdr:from>
    <xdr:ext cx="95250" cy="171450"/>
    <xdr:sp macro="" textlink="">
      <xdr:nvSpPr>
        <xdr:cNvPr id="3612" name="Text Box 18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14" name="Text Box 15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213632"/>
    <xdr:sp macro="" textlink="">
      <xdr:nvSpPr>
        <xdr:cNvPr id="3615" name="Text Box 15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18" name="Text Box 17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20" name="Text Box 19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22" name="Text Box 17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37</xdr:row>
      <xdr:rowOff>15875</xdr:rowOff>
    </xdr:from>
    <xdr:ext cx="95250" cy="171450"/>
    <xdr:sp macro="" textlink="">
      <xdr:nvSpPr>
        <xdr:cNvPr id="3623" name="Text Box 18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213632"/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28" name="Text Box 15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3631" name="Text Box 15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32" name="Text Box 15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34" name="Text Box 15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40" name="Text Box 15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44" name="Text Box 15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46" name="Text Box 15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47" name="Text Box 1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48" name="Text Box 15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66" name="Text Box 17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67" name="Text Box 18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68" name="Text Box 19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70" name="Text Box 17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37</xdr:row>
      <xdr:rowOff>15875</xdr:rowOff>
    </xdr:from>
    <xdr:ext cx="95250" cy="171450"/>
    <xdr:sp macro="" textlink="">
      <xdr:nvSpPr>
        <xdr:cNvPr id="3671" name="Text Box 18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213632"/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77" name="Text Box 17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78" name="Text Box 18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79" name="Text Box 19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0</xdr:rowOff>
    </xdr:from>
    <xdr:ext cx="95250" cy="171450"/>
    <xdr:sp macro="" textlink="">
      <xdr:nvSpPr>
        <xdr:cNvPr id="3681" name="Text Box 17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37</xdr:row>
      <xdr:rowOff>15875</xdr:rowOff>
    </xdr:from>
    <xdr:ext cx="95250" cy="171450"/>
    <xdr:sp macro="" textlink="">
      <xdr:nvSpPr>
        <xdr:cNvPr id="3682" name="Text Box 18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213632"/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36</xdr:row>
      <xdr:rowOff>504825</xdr:rowOff>
    </xdr:from>
    <xdr:ext cx="95250" cy="442269"/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15" name="Text Box 16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16" name="Text Box 17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18" name="Text Box 19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20" name="Text Box 17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26" name="Text Box 16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27" name="Text Box 17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28" name="Text Box 18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29" name="Text Box 19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31" name="Text Box 17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3832" name="Text Box 18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61" name="Text Box 15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64" name="Text Box 15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867" name="Text Box 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869" name="Text Box 15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872" name="Text Box 15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74" name="Text Box 16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75" name="Text Box 17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76" name="Text Box 18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79" name="Text Box 1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883" name="Text Box 15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86" name="Text Box 17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87" name="Text Box 18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88" name="Text Box 19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89" name="Text Box 16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890" name="Text Box 17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92" name="Text Box 15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893" name="Text Box 15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94" name="Text Box 15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95" name="Text Box 15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3897" name="Text Box 1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0" name="Text Box 15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1" name="Text Box 15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2" name="Text Box 15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3" name="Text Box 15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04" name="Text Box 15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05" name="Text Box 15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7" name="Text Box 1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8" name="Text Box 15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10" name="Text Box 15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11" name="Text Box 15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12" name="Text Box 15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13" name="Text Box 15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16" name="Text Box 15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17" name="Text Box 1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18" name="Text Box 15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19" name="Text Box 15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20" name="Text Box 15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21" name="Text Box 15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22" name="Text Box 15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23" name="Text Box 15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24" name="Text Box 15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25" name="Text Box 15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26" name="Text Box 15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27" name="Text Box 1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28" name="Text Box 15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30" name="Text Box 15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31" name="Text Box 15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32" name="Text Box 15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33" name="Text Box 16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34" name="Text Box 17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35" name="Text Box 18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36" name="Text Box 19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38" name="Text Box 17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3939" name="Text Box 18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40" name="Text Box 15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41" name="Text Box 15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942" name="Text Box 15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45" name="Text Box 17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46" name="Text Box 18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47" name="Text Box 19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48" name="Text Box 1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0</xdr:rowOff>
    </xdr:from>
    <xdr:ext cx="95250" cy="171450"/>
    <xdr:sp macro="" textlink="">
      <xdr:nvSpPr>
        <xdr:cNvPr id="3949" name="Text Box 1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41</xdr:row>
      <xdr:rowOff>15875</xdr:rowOff>
    </xdr:from>
    <xdr:ext cx="95250" cy="171450"/>
    <xdr:sp macro="" textlink="">
      <xdr:nvSpPr>
        <xdr:cNvPr id="3950" name="Text Box 1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51" name="Text Box 15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952" name="Text Box 15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54" name="Text Box 15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55" name="Text Box 15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3956" name="Text Box 15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59" name="Text Box 15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0" name="Text Box 15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62" name="Text Box 15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63" name="Text Box 15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4" name="Text Box 15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5" name="Text Box 15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6" name="Text Box 15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7" name="Text Box 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8" name="Text Box 15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69" name="Text Box 15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442269"/>
    <xdr:sp macro="" textlink="">
      <xdr:nvSpPr>
        <xdr:cNvPr id="3970" name="Text Box 15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1" name="Text Box 15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2" name="Text Box 15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4" name="Text Box 15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7" name="Text Box 1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82" name="Text Box 15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83" name="Text Box 15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85" name="Text Box 15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86" name="Text Box 15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89" name="Text Box 15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90" name="Text Box 15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94" name="Text Box 15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98" name="Text Box 15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999" name="Text Box 15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01" name="Text Box 16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02" name="Text Box 17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03" name="Text Box 18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04" name="Text Box 19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06" name="Text Box 17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007" name="Text Box 18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08" name="Text Box 15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11" name="Text Box 17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12" name="Text Box 18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13" name="Text Box 19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15" name="Text Box 17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016" name="Text Box 18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022" name="Text Box 15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024" name="Text Box 15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8" name="Text Box 15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0" name="Text Box 15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2" name="Text Box 15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38" name="Text Box 15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40" name="Text Box 15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43" name="Text Box 16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44" name="Text Box 17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45" name="Text Box 18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46" name="Text Box 19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47" name="Text Box 16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48" name="Text Box 17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049" name="Text Box 18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50" name="Text Box 15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53" name="Text Box 17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56" name="Text Box 16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57" name="Text Box 17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058" name="Text Box 18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59" name="Text Box 15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61" name="Text Box 15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066" name="Text Box 15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5" name="Text Box 15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6" name="Text Box 15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79" name="Text Box 15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083" name="Text Box 15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84" name="Text Box 15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85" name="Text Box 16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86" name="Text Box 17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88" name="Text Box 19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90" name="Text Box 17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091" name="Text Box 18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092" name="Text Box 15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95" name="Text Box 17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96" name="Text Box 18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97" name="Text Box 19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98" name="Text Box 1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099" name="Text Box 1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100" name="Text Box 1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04" name="Text Box 15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05" name="Text Box 15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106" name="Text Box 15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3" name="Text Box 15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4" name="Text Box 15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6" name="Text Box 15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20" name="Text Box 15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24" name="Text Box 15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27" name="Text Box 16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28" name="Text Box 17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30" name="Text Box 19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32" name="Text Box 17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133" name="Text Box 18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34" name="Text Box 15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135" name="Text Box 15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36" name="Text Box 16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37" name="Text Box 17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38" name="Text Box 18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39" name="Text Box 19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4141" name="Text Box 17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4142" name="Text Box 18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2" name="Text Box 15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4" name="Text Box 15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60" name="Text Box 15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4162" name="Text Box 15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75" name="Text Box 17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77" name="Text Box 19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79" name="Text Box 1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81" name="Text Box 15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182" name="Text Box 15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83" name="Text Box 16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84" name="Text Box 17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85" name="Text Box 18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86" name="Text Box 19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188" name="Text Box 17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189" name="Text Box 18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0" name="Text Box 15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1" name="Text Box 15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2" name="Text Box 15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3" name="Text Box 15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4" name="Text Box 15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5" name="Text Box 15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6" name="Text Box 15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09" name="Text Box 15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10" name="Text Box 15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12" name="Text Box 15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14" name="Text Box 15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15" name="Text Box 15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16" name="Text Box 16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17" name="Text Box 17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18" name="Text Box 18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19" name="Text Box 19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21" name="Text Box 17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23" name="Text Box 15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224" name="Text Box 15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25" name="Text Box 16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26" name="Text Box 17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27" name="Text Box 18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28" name="Text Box 19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30" name="Text Box 17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231" name="Text Box 18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32" name="Text Box 15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233" name="Text Box 15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34" name="Text Box 15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35" name="Text Box 15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36" name="Text Box 15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38" name="Text Box 15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1" name="Text Box 15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2" name="Text Box 15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6" name="Text Box 15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7" name="Text Box 1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8" name="Text Box 15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50" name="Text Box 15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54" name="Text Box 15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55" name="Text Box 15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58" name="Text Box 1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59" name="Text Box 1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60" name="Text Box 1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61" name="Text Box 1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63" name="Text Box 17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264" name="Text Box 18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67" name="Text Box 16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68" name="Text Box 17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69" name="Text Box 18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70" name="Text Box 19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71" name="Text Box 16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272" name="Text Box 17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273" name="Text Box 18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275" name="Text Box 15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77" name="Text Box 1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0" name="Text Box 15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281" name="Text Box 15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4" name="Text Box 15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7" name="Text Box 1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8" name="Text Box 15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97" name="Text Box 1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298" name="Text Box 15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299" name="Text Box 15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00" name="Text Box 16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01" name="Text Box 17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03" name="Text Box 19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05" name="Text Box 17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09" name="Text Box 16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10" name="Text Box 17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11" name="Text Box 18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12" name="Text Box 19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4314" name="Text Box 17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4315" name="Text Box 18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4317" name="Text Box 1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18" name="Text Box 15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3" name="Text Box 15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6" name="Text Box 15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30" name="Text Box 15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32" name="Text Box 15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36" name="Text Box 15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38" name="Text Box 15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39" name="Text Box 15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42" name="Text Box 15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44" name="Text Box 15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4345" name="Text Box 15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46" name="Text Box 15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47" name="Text Box 1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50" name="Text Box 15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52" name="Text Box 15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55" name="Text Box 16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56" name="Text Box 17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57" name="Text Box 18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58" name="Text Box 19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59" name="Text Box 16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60" name="Text Box 17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361" name="Text Box 18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62" name="Text Box 15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64" name="Text Box 16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65" name="Text Box 17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67" name="Text Box 19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69" name="Text Box 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370" name="Text Box 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372" name="Text Box 15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378" name="Text Box 15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0" name="Text Box 15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1" name="Text Box 15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3" name="Text Box 15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6" name="Text Box 15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8" name="Text Box 15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90" name="Text Box 15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394" name="Text Box 15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396" name="Text Box 15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97" name="Text Box 16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98" name="Text Box 17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399" name="Text Box 18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01" name="Text Box 16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02" name="Text Box 17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403" name="Text Box 18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04" name="Text Box 15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07" name="Text Box 17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08" name="Text Box 18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09" name="Text Box 19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11" name="Text Box 17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17" name="Text Box 1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418" name="Text Box 15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1" name="Text Box 15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4" name="Text Box 15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30" name="Text Box 15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34" name="Text Box 15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40" name="Text Box 17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41" name="Text Box 18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42" name="Text Box 19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43" name="Text Box 16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44" name="Text Box 17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445" name="Text Box 18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48" name="Text Box 1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49" name="Text Box 1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50" name="Text Box 1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51" name="Text Box 1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53" name="Text Box 17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454" name="Text Box 18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55" name="Text Box 15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58" name="Text Box 15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4" name="Text Box 15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6" name="Text Box 15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69" name="Text Box 15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70" name="Text Box 15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72" name="Text Box 15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76" name="Text Box 15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78" name="Text Box 15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80" name="Text Box 15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81" name="Text Box 16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82" name="Text Box 17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84" name="Text Box 19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85" name="Text Box 16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86" name="Text Box 17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487" name="Text Box 18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88" name="Text Box 15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489" name="Text Box 15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90" name="Text Box 16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91" name="Text Box 17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92" name="Text Box 18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93" name="Text Box 19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4495" name="Text Box 17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4496" name="Text Box 18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4498" name="Text Box 15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499" name="Text Box 15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0" name="Text Box 15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02" name="Text Box 15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4" name="Text Box 15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8" name="Text Box 15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09" name="Text Box 15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10" name="Text Box 15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12" name="Text Box 15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14" name="Text Box 15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18" name="Text Box 15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21" name="Text Box 15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4522" name="Text Box 15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4524" name="Text Box 15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4526" name="Text Box 15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29" name="Text Box 15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31" name="Text Box 15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32" name="Text Box 15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33" name="Text Box 15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4534" name="Text Box 15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37" name="Text Box 17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38" name="Text Box 18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39" name="Text Box 19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41" name="Text Box 17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4542" name="Text Box 18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46" name="Text Box 17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47" name="Text Box 18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48" name="Text Box 19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49" name="Text Box 16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50" name="Text Box 17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4551" name="Text Box 18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52" name="Text Box 15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4553" name="Text Box 15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54" name="Text Box 15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56" name="Text Box 15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557" name="Text Box 1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1" name="Text Box 15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2" name="Text Box 15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4" name="Text Box 15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6" name="Text Box 15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8" name="Text Box 15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70" name="Text Box 15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72" name="Text Box 15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574" name="Text Box 15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79" name="Text Box 1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80" name="Text Box 1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81" name="Text Box 1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82" name="Text Box 16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83" name="Text Box 17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4584" name="Text Box 18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87" name="Text Box 16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88" name="Text Box 17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89" name="Text Box 18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90" name="Text Box 19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91" name="Text Box 16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592" name="Text Box 17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4593" name="Text Box 18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94" name="Text Box 15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96" name="Text Box 15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97" name="Text Box 1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0" name="Text Box 15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2" name="Text Box 15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4" name="Text Box 15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5" name="Text Box 15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11" name="Text Box 15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12" name="Text Box 15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14" name="Text Box 15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18" name="Text Box 15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19" name="Text Box 15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21" name="Text Box 17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22" name="Text Box 18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23" name="Text Box 19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24" name="Text Box 16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25" name="Text Box 17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4626" name="Text Box 18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4628" name="Text Box 15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29" name="Text Box 16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30" name="Text Box 17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31" name="Text Box 18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32" name="Text Box 19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33" name="Text Box 16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4634" name="Text Box 17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4635" name="Text Box 18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36" name="Text Box 15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0" name="Text Box 15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3" name="Text Box 15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5" name="Text Box 15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6" name="Text Box 15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50" name="Text Box 15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53" name="Text Box 15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54" name="Text Box 15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58" name="Text Box 15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62" name="Text Box 15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4665" name="Text Box 15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66" name="Text Box 15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67" name="Text Box 16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68" name="Text Box 17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69" name="Text Box 18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70" name="Text Box 19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71" name="Text Box 16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72" name="Text Box 17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4673" name="Text Box 18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74" name="Text Box 15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77" name="Text Box 17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78" name="Text Box 18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681" name="Text Box 17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4682" name="Text Box 18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684" name="Text Box 15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85" name="Text Box 15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87" name="Text Box 15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688" name="Text Box 15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1" name="Text Box 15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2" name="Text Box 15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4" name="Text Box 15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8" name="Text Box 15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00" name="Text Box 15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02" name="Text Box 15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04" name="Text Box 15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09" name="Text Box 16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10" name="Text Box 17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11" name="Text Box 18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13" name="Text Box 16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14" name="Text Box 17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4715" name="Text Box 18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18" name="Text Box 16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19" name="Text Box 17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20" name="Text Box 18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21" name="Text Box 19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23" name="Text Box 17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4724" name="Text Box 18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27" name="Text Box 15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28" name="Text Box 15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1" name="Text Box 15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7" name="Text Box 15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8" name="Text Box 15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40" name="Text Box 15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42" name="Text Box 15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44" name="Text Box 15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47" name="Text Box 15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50" name="Text Box 15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51" name="Text Box 16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52" name="Text Box 17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53" name="Text Box 18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55" name="Text Box 16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56" name="Text Box 17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4757" name="Text Box 18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61" name="Text Box 17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63" name="Text Box 19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64" name="Text Box 16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4765" name="Text Box 17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4766" name="Text Box 18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3" name="Text Box 15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6" name="Text Box 15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7" name="Text Box 15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80" name="Text Box 15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82" name="Text Box 15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83" name="Text Box 15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85" name="Text Box 15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4786" name="Text Box 15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88" name="Text Box 15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4794" name="Text Box 15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95" name="Text Box 15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797" name="Text Box 15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798" name="Text Box 15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01" name="Text Box 15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02" name="Text Box 15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04" name="Text Box 16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05" name="Text Box 17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06" name="Text Box 18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07" name="Text Box 19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09" name="Text Box 17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4810" name="Text Box 18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12" name="Text Box 15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13" name="Text Box 16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14" name="Text Box 17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15" name="Text Box 18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16" name="Text Box 19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17" name="Text Box 16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18" name="Text Box 17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4819" name="Text Box 18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24" name="Text Box 15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827" name="Text Box 15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28" name="Text Box 15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1" name="Text Box 15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2" name="Text Box 15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4" name="Text Box 15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6" name="Text Box 15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8" name="Text Box 15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39" name="Text Box 15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40" name="Text Box 15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42" name="Text Box 15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43" name="Text Box 15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45" name="Text Box 15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46" name="Text Box 16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47" name="Text Box 17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48" name="Text Box 18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49" name="Text Box 19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50" name="Text Box 16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51" name="Text Box 17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4852" name="Text Box 18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53" name="Text Box 15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55" name="Text Box 16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56" name="Text Box 17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57" name="Text Box 18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58" name="Text Box 19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59" name="Text Box 16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60" name="Text Box 17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64" name="Text Box 15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65" name="Text Box 15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66" name="Text Box 15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68" name="Text Box 15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1" name="Text Box 15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3" name="Text Box 15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4" name="Text Box 15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5" name="Text Box 15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6" name="Text Box 15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80" name="Text Box 15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83" name="Text Box 15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84" name="Text Box 15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87" name="Text Box 15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88" name="Text Box 16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89" name="Text Box 17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90" name="Text Box 18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91" name="Text Box 19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92" name="Text Box 16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93" name="Text Box 17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4894" name="Text Box 18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895" name="Text Box 15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98" name="Text Box 17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899" name="Text Box 18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900" name="Text Box 19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901" name="Text Box 16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4902" name="Text Box 17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4903" name="Text Box 18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04" name="Text Box 15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2" name="Text Box 15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4" name="Text Box 15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7" name="Text Box 15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19" name="Text Box 15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20" name="Text Box 15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22" name="Text Box 15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24" name="Text Box 15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25" name="Text Box 15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32" name="Text Box 15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934" name="Text Box 15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938" name="Text Box 15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4939" name="Text Box 15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24" name="Text Box 15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28" name="Text Box 15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2" name="Text Box 15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38" name="Text Box 15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40" name="Text Box 15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46" name="Text Box 15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52" name="Text Box 15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57" name="Text Box 15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62" name="Text Box 15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68" name="Text Box 15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72" name="Text Box 15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74" name="Text Box 15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77" name="Text Box 15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0" name="Text Box 15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2" name="Text Box 15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5" name="Text Box 15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8" name="Text Box 15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90" name="Text Box 15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442269"/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98" name="Text Box 15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6002" name="Text Box 15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06" name="Text Box 15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14" name="Text Box 15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442269"/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213632"/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18" name="Text Box 15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26" name="Text Box 15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30" name="Text Box 15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34" name="Text Box 15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38" name="Text Box 15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40" name="Text Box 15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46" name="Text Box 15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48" name="Text Box 15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50" name="Text Box 15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54" name="Text Box 15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57" name="Text Box 15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65" name="Text Box 15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72" name="Text Box 15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4" name="Text Box 15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5" name="Text Box 15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76" name="Text Box 15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77" name="Text Box 15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8" name="Text Box 15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80" name="Text Box 15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82" name="Text Box 15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83" name="Text Box 15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4" name="Text Box 16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5" name="Text Box 17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6" name="Text Box 18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7" name="Text Box 19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9" name="Text Box 16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90" name="Text Box 17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19</xdr:row>
      <xdr:rowOff>15875</xdr:rowOff>
    </xdr:from>
    <xdr:ext cx="95250" cy="171450"/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31424562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4" name="Text Box 17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5" name="Text Box 18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6" name="Text Box 19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098" name="Text Box 15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099" name="Text Box 15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0" name="Text Box 16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1" name="Text Box 17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2" name="Text Box 18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3" name="Text Box 19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04" name="Text Box 15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5" name="Text Box 16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6" name="Text Box 17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19</xdr:row>
      <xdr:rowOff>15875</xdr:rowOff>
    </xdr:from>
    <xdr:ext cx="95250" cy="171450"/>
    <xdr:sp macro="" textlink="">
      <xdr:nvSpPr>
        <xdr:cNvPr id="6107" name="Text Box 18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33641166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09" name="Text Box 15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10" name="Text Box 15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12" name="Text Box 15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13" name="Text Box 15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14" name="Text Box 15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16" name="Text Box 15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18" name="Text Box 15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20" name="Text Box 15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22" name="Text Box 15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25" name="Text Box 15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26" name="Text Box 15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28" name="Text Box 15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29" name="Text Box 15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30" name="Text Box 15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33" name="Text Box 15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34" name="Text Box 15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35" name="Text Box 15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36" name="Text Box 15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37" name="Text Box 15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38" name="Text Box 15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40" name="Text Box 15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42" name="Text Box 15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43" name="Text Box 15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44" name="Text Box 15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46" name="Text Box 15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47" name="Text Box 15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50" name="Text Box 15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52" name="Text Box 15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53" name="Text Box 15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56" name="Text Box 15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58" name="Text Box 15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62" name="Text Box 15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63" name="Text Box 15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64" name="Text Box 15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66" name="Text Box 15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68" name="Text Box 15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74" name="Text Box 15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77" name="Text Box 15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78" name="Text Box 15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79" name="Text Box 15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80" name="Text Box 15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182" name="Text Box 16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183" name="Text Box 17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185" name="Text Box 19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186" name="Text Box 15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187" name="Text Box 16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188" name="Text Box 17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6189" name="Text Box 18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190" name="Text Box 15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191" name="Text Box 16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192" name="Text Box 17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194" name="Text Box 19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195" name="Text Box 16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196" name="Text Box 15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197" name="Text Box 15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00" name="Text Box 17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01" name="Text Box 18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02" name="Text Box 19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203" name="Text Box 15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04" name="Text Box 16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05" name="Text Box 17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6206" name="Text Box 18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207" name="Text Box 15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208" name="Text Box 15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209" name="Text Box 15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6211" name="Text Box 17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6212" name="Text Box 18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6213" name="Text Box 19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6214" name="Text Box 16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6215" name="Text Box 17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25</xdr:row>
      <xdr:rowOff>15875</xdr:rowOff>
    </xdr:from>
    <xdr:ext cx="95250" cy="171450"/>
    <xdr:sp macro="" textlink="">
      <xdr:nvSpPr>
        <xdr:cNvPr id="6216" name="Text Box 18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31424562" y="9214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217" name="Text Box 15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218" name="Text Box 15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219" name="Text Box 15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20" name="Text Box 16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21" name="Text Box 17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22" name="Text Box 18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23" name="Text Box 19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224" name="Text Box 15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25" name="Text Box 16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26" name="Text Box 17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24</xdr:row>
      <xdr:rowOff>15875</xdr:rowOff>
    </xdr:from>
    <xdr:ext cx="95250" cy="171450"/>
    <xdr:sp macro="" textlink="">
      <xdr:nvSpPr>
        <xdr:cNvPr id="6227" name="Text Box 18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228" name="Text Box 15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229" name="Text Box 15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230" name="Text Box 15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31" name="Text Box 16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32" name="Text Box 17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33" name="Text Box 18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34" name="Text Box 19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235" name="Text Box 15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36" name="Text Box 16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37" name="Text Box 17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24</xdr:row>
      <xdr:rowOff>15875</xdr:rowOff>
    </xdr:from>
    <xdr:ext cx="95250" cy="171450"/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239" name="Text Box 15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240" name="Text Box 15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6243" name="Text Box 17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6244" name="Text Box 18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6245" name="Text Box 19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6247" name="Text Box 17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25</xdr:row>
      <xdr:rowOff>15875</xdr:rowOff>
    </xdr:from>
    <xdr:ext cx="95250" cy="171450"/>
    <xdr:sp macro="" textlink="">
      <xdr:nvSpPr>
        <xdr:cNvPr id="6248" name="Text Box 18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33641166" y="9214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249" name="Text Box 15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250" name="Text Box 15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251" name="Text Box 15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255" name="Text Box 15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256" name="Text Box 15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257" name="Text Box 15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258" name="Text Box 15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259" name="Text Box 15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260" name="Text Box 15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265" name="Text Box 15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266" name="Text Box 15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268" name="Text Box 15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269" name="Text Box 15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270" name="Text Box 15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272" name="Text Box 15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273" name="Text Box 15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274" name="Text Box 15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275" name="Text Box 15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276" name="Text Box 15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277" name="Text Box 15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278" name="Text Box 15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79" name="Text Box 16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80" name="Text Box 17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81" name="Text Box 18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82" name="Text Box 19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283" name="Text Box 15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84" name="Text Box 16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6285" name="Text Box 17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6286" name="Text Box 18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287" name="Text Box 15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89" name="Text Box 17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90" name="Text Box 18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91" name="Text Box 19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293" name="Text Box 15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294" name="Text Box 15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95" name="Text Box 16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96" name="Text Box 17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97" name="Text Box 18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298" name="Text Box 19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299" name="Text Box 15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6301" name="Text Box 17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24</xdr:row>
      <xdr:rowOff>15875</xdr:rowOff>
    </xdr:from>
    <xdr:ext cx="95250" cy="171450"/>
    <xdr:sp macro="" textlink="">
      <xdr:nvSpPr>
        <xdr:cNvPr id="6302" name="Text Box 18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303" name="Text Box 15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304" name="Text Box 15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305" name="Text Box 15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306" name="Text Box 15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307" name="Text Box 15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308" name="Text Box 15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309" name="Text Box 15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310" name="Text Box 15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311" name="Text Box 15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312" name="Text Box 15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313" name="Text Box 15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314" name="Text Box 15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315" name="Text Box 15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316" name="Text Box 15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317" name="Text Box 15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318" name="Text Box 15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319" name="Text Box 15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320" name="Text Box 15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321" name="Text Box 15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322" name="Text Box 15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323" name="Text Box 15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324" name="Text Box 15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325" name="Text Box 15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326" name="Text Box 15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327" name="Text Box 15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328" name="Text Box 15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330" name="Text Box 15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331" name="Text Box 15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332" name="Text Box 15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333" name="Text Box 15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6334" name="Text Box 15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6335" name="Text Box 15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336" name="Text Box 15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337" name="Text Box 15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6338" name="Text Box 15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6339" name="Text Box 15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340" name="Text Box 15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341" name="Text Box 15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342" name="Text Box 15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344" name="Text Box 15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345" name="Text Box 15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346" name="Text Box 15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347" name="Text Box 15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348" name="Text Box 15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6349" name="Text Box 15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6350" name="Text Box 15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351" name="Text Box 15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353" name="Text Box 15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6354" name="Text Box 15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6355" name="Text Box 15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356" name="Text Box 15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357" name="Text Box 15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358" name="Text Box 15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359" name="Text Box 15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360" name="Text Box 15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361" name="Text Box 15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6362" name="Text Box 15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6363" name="Text Box 15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65" name="Text Box 16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66" name="Text Box 17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67" name="Text Box 18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68" name="Text Box 19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369" name="Text Box 15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70" name="Text Box 16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71" name="Text Box 17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6372" name="Text Box 18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373" name="Text Box 15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374" name="Text Box 16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375" name="Text Box 17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376" name="Text Box 18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377" name="Text Box 19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379" name="Text Box 15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81" name="Text Box 17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83" name="Text Box 19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84" name="Text Box 16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85" name="Text Box 17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6386" name="Text Box 18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87" name="Text Box 15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388" name="Text Box 15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89" name="Text Box 16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90" name="Text Box 17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91" name="Text Box 18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92" name="Text Box 19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93" name="Text Box 16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394" name="Text Box 17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6395" name="Text Box 18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396" name="Text Box 15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397" name="Text Box 15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398" name="Text Box 16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399" name="Text Box 17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01" name="Text Box 19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02" name="Text Box 16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03" name="Text Box 17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30</xdr:row>
      <xdr:rowOff>15875</xdr:rowOff>
    </xdr:from>
    <xdr:ext cx="95250" cy="171450"/>
    <xdr:sp macro="" textlink="">
      <xdr:nvSpPr>
        <xdr:cNvPr id="6404" name="Text Box 18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05" name="Text Box 15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06" name="Text Box 15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407" name="Text Box 15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08" name="Text Box 15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09" name="Text Box 16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10" name="Text Box 17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11" name="Text Box 18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12" name="Text Box 19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13" name="Text Box 16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14" name="Text Box 17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30</xdr:row>
      <xdr:rowOff>15875</xdr:rowOff>
    </xdr:from>
    <xdr:ext cx="95250" cy="171450"/>
    <xdr:sp macro="" textlink="">
      <xdr:nvSpPr>
        <xdr:cNvPr id="6415" name="Text Box 18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16" name="Text Box 15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417" name="Text Box 15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19" name="Text Box 15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0" name="Text Box 15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1" name="Text Box 15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2" name="Text Box 15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3" name="Text Box 15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4" name="Text Box 15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5" name="Text Box 15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6" name="Text Box 15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27" name="Text Box 15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28" name="Text Box 15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29" name="Text Box 15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30" name="Text Box 15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31" name="Text Box 15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32" name="Text Box 15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33" name="Text Box 15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34" name="Text Box 15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35" name="Text Box 15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36" name="Text Box 15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437" name="Text Box 15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438" name="Text Box 15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439" name="Text Box 15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440" name="Text Box 15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441" name="Text Box 15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442" name="Text Box 15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443" name="Text Box 15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444" name="Text Box 15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445" name="Text Box 15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446" name="Text Box 15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447" name="Text Box 15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448" name="Text Box 15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50" name="Text Box 17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51" name="Text Box 18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52" name="Text Box 19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53" name="Text Box 15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54" name="Text Box 16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55" name="Text Box 17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6456" name="Text Box 18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457" name="Text Box 15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58" name="Text Box 16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59" name="Text Box 17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60" name="Text Box 18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61" name="Text Box 19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62" name="Text Box 16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463" name="Text Box 15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64" name="Text Box 15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465" name="Text Box 15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66" name="Text Box 16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67" name="Text Box 17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68" name="Text Box 18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69" name="Text Box 19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70" name="Text Box 15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472" name="Text Box 17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6473" name="Text Box 18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474" name="Text Box 15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475" name="Text Box 15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476" name="Text Box 15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77" name="Text Box 16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78" name="Text Box 17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79" name="Text Box 18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80" name="Text Box 19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81" name="Text Box 16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6482" name="Text Box 17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30</xdr:row>
      <xdr:rowOff>15875</xdr:rowOff>
    </xdr:from>
    <xdr:ext cx="95250" cy="171450"/>
    <xdr:sp macro="" textlink="">
      <xdr:nvSpPr>
        <xdr:cNvPr id="6483" name="Text Box 18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484" name="Text Box 15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485" name="Text Box 15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486" name="Text Box 15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87" name="Text Box 16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88" name="Text Box 17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89" name="Text Box 18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90" name="Text Box 19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491" name="Text Box 15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93" name="Text Box 17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29</xdr:row>
      <xdr:rowOff>15875</xdr:rowOff>
    </xdr:from>
    <xdr:ext cx="95250" cy="171450"/>
    <xdr:sp macro="" textlink="">
      <xdr:nvSpPr>
        <xdr:cNvPr id="6494" name="Text Box 18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495" name="Text Box 15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496" name="Text Box 15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497" name="Text Box 15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499" name="Text Box 17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00" name="Text Box 18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01" name="Text Box 19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02" name="Text Box 15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03" name="Text Box 16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04" name="Text Box 17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29</xdr:row>
      <xdr:rowOff>15875</xdr:rowOff>
    </xdr:from>
    <xdr:ext cx="95250" cy="171450"/>
    <xdr:sp macro="" textlink="">
      <xdr:nvSpPr>
        <xdr:cNvPr id="6505" name="Text Box 18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06" name="Text Box 1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07" name="Text Box 15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08" name="Text Box 15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6509" name="Text Box 16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6510" name="Text Box 17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6511" name="Text Box 18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6512" name="Text Box 19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6513" name="Text Box 16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6514" name="Text Box 17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30</xdr:row>
      <xdr:rowOff>15875</xdr:rowOff>
    </xdr:from>
    <xdr:ext cx="95250" cy="171450"/>
    <xdr:sp macro="" textlink="">
      <xdr:nvSpPr>
        <xdr:cNvPr id="6515" name="Text Box 18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33641166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16" name="Text Box 1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17" name="Text Box 15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18" name="Text Box 15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19" name="Text Box 15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20" name="Text Box 15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21" name="Text Box 15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22" name="Text Box 15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523" name="Text Box 15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24" name="Text Box 15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25" name="Text Box 15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26" name="Text Box 1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527" name="Text Box 15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528" name="Text Box 15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29" name="Text Box 15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530" name="Text Box 15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531" name="Text Box 15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33" name="Text Box 15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34" name="Text Box 15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35" name="Text Box 15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36" name="Text Box 1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37" name="Text Box 15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38" name="Text Box 15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39" name="Text Box 15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40" name="Text Box 15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41" name="Text Box 15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542" name="Text Box 15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43" name="Text Box 15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44" name="Text Box 15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545" name="Text Box 15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546" name="Text Box 16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547" name="Text Box 17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548" name="Text Box 18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549" name="Text Box 19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50" name="Text Box 15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551" name="Text Box 16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6552" name="Text Box 17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6553" name="Text Box 18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554" name="Text Box 15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55" name="Text Box 16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56" name="Text Box 17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57" name="Text Box 18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58" name="Text Box 19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59" name="Text Box 16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60" name="Text Box 15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61" name="Text Box 15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62" name="Text Box 16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63" name="Text Box 17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64" name="Text Box 18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65" name="Text Box 19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66" name="Text Box 1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67" name="Text Box 1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6568" name="Text Box 1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29</xdr:row>
      <xdr:rowOff>15875</xdr:rowOff>
    </xdr:from>
    <xdr:ext cx="95250" cy="171450"/>
    <xdr:sp macro="" textlink="">
      <xdr:nvSpPr>
        <xdr:cNvPr id="6569" name="Text Box 1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70" name="Text Box 15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71" name="Text Box 15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72" name="Text Box 15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73" name="Text Box 15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74" name="Text Box 15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575" name="Text Box 15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76" name="Text Box 1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77" name="Text Box 15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78" name="Text Box 15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79" name="Text Box 15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580" name="Text Box 15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81" name="Text Box 15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82" name="Text Box 15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83" name="Text Box 15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84" name="Text Box 15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85" name="Text Box 15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86" name="Text Box 1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87" name="Text Box 15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88" name="Text Box 15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589" name="Text Box 15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590" name="Text Box 15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91" name="Text Box 15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592" name="Text Box 15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593" name="Text Box 15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594" name="Text Box 15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95" name="Text Box 15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596" name="Text Box 1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597" name="Text Box 15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599" name="Text Box 15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600" name="Text Box 15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6601" name="Text Box 15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6602" name="Text Box 15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03" name="Text Box 15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604" name="Text Box 15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6605" name="Text Box 15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6606" name="Text Box 15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607" name="Text Box 15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608" name="Text Box 15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09" name="Text Box 15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610" name="Text Box 15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611" name="Text Box 15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612" name="Text Box 15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13" name="Text Box 15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614" name="Text Box 15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615" name="Text Box 15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6617" name="Text Box 15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618" name="Text Box 15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619" name="Text Box 15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620" name="Text Box 15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6621" name="Text Box 15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6622" name="Text Box 15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623" name="Text Box 15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624" name="Text Box 15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625" name="Text Box 15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626" name="Text Box 15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627" name="Text Box 15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628" name="Text Box 15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6629" name="Text Box 15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6630" name="Text Box 15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6631" name="Text Box 16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6632" name="Text Box 17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6633" name="Text Box 18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6634" name="Text Box 19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6635" name="Text Box 15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6636" name="Text Box 16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6637" name="Text Box 17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34</xdr:row>
      <xdr:rowOff>15875</xdr:rowOff>
    </xdr:from>
    <xdr:ext cx="95250" cy="171450"/>
    <xdr:sp macro="" textlink="">
      <xdr:nvSpPr>
        <xdr:cNvPr id="6638" name="Text Box 18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31424562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639" name="Text Box 15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40" name="Text Box 16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41" name="Text Box 17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42" name="Text Box 18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43" name="Text Box 19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44" name="Text Box 16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6645" name="Text Box 15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6646" name="Text Box 15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6647" name="Text Box 15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6648" name="Text Box 15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50" name="Text Box 17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51" name="Text Box 18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52" name="Text Box 19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6653" name="Text Box 15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54" name="Text Box 16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6655" name="Text Box 17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34</xdr:row>
      <xdr:rowOff>15875</xdr:rowOff>
    </xdr:from>
    <xdr:ext cx="95250" cy="171450"/>
    <xdr:sp macro="" textlink="">
      <xdr:nvSpPr>
        <xdr:cNvPr id="6656" name="Text Box 18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33641166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6657" name="Text Box 15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6658" name="Text Box 15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6659" name="Text Box 15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6660" name="Text Box 15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6661" name="Text Box 15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6662" name="Text Box 15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6663" name="Text Box 15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664" name="Text Box 15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6665" name="Text Box 15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6666" name="Text Box 15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6667" name="Text Box 15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6668" name="Text Box 15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6669" name="Text Box 15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6670" name="Text Box 15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6671" name="Text Box 15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6672" name="Text Box 15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6673" name="Text Box 15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6674" name="Text Box 15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6675" name="Text Box 15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6676" name="Text Box 15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6677" name="Text Box 15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6678" name="Text Box 15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6679" name="Text Box 15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6680" name="Text Box 15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6681" name="Text Box 15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6682" name="Text Box 15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6683" name="Text Box 15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6684" name="Text Box 15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6685" name="Text Box 15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686" name="Text Box 15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6687" name="Text Box 15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6688" name="Text Box 15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6689" name="Text Box 15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6690" name="Text Box 15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6691" name="Text Box 15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692" name="Text Box 15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6693" name="Text Box 15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6694" name="Text Box 15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6695" name="Text Box 15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6696" name="Text Box 15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6697" name="Text Box 15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698" name="Text Box 15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6699" name="Text Box 15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6700" name="Text Box 15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6701" name="Text Box 15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6702" name="Text Box 15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6703" name="Text Box 15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704" name="Text Box 15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6705" name="Text Box 15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6706" name="Text Box 15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6707" name="Text Box 15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708" name="Text Box 15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6709" name="Text Box 15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213632"/>
    <xdr:sp macro="" textlink="">
      <xdr:nvSpPr>
        <xdr:cNvPr id="6710" name="Text Box 15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6711" name="Text Box 15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6712" name="Text Box 15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6713" name="Text Box 15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6714" name="Text Box 15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6715" name="Text Box 15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213632"/>
    <xdr:sp macro="" textlink="">
      <xdr:nvSpPr>
        <xdr:cNvPr id="6716" name="Text Box 15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6718" name="Text Box 15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6719" name="Text Box 15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6720" name="Text Box 15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6721" name="Text Box 15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213632"/>
    <xdr:sp macro="" textlink="">
      <xdr:nvSpPr>
        <xdr:cNvPr id="6722" name="Text Box 15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6723" name="Text Box 15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6724" name="Text Box 15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6725" name="Text Box 15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213632"/>
    <xdr:sp macro="" textlink="">
      <xdr:nvSpPr>
        <xdr:cNvPr id="6726" name="Text Box 15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6727" name="Text Box 15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6728" name="Text Box 15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6729" name="Text Box 15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213632"/>
    <xdr:sp macro="" textlink="">
      <xdr:nvSpPr>
        <xdr:cNvPr id="6730" name="Text Box 15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6731" name="Text Box 15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6732" name="Text Box 15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442269"/>
    <xdr:sp macro="" textlink="">
      <xdr:nvSpPr>
        <xdr:cNvPr id="6733" name="Text Box 15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504825</xdr:rowOff>
    </xdr:from>
    <xdr:ext cx="95250" cy="213632"/>
    <xdr:sp macro="" textlink="">
      <xdr:nvSpPr>
        <xdr:cNvPr id="6734" name="Text Box 15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6735" name="Text Box 15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6736" name="Text Box 15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37" name="Text Box 16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38" name="Text Box 17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39" name="Text Box 18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40" name="Text Box 19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741" name="Text Box 15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42" name="Text Box 16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43" name="Text Box 17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6744" name="Text Box 18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745" name="Text Box 15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746" name="Text Box 16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747" name="Text Box 17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748" name="Text Box 18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749" name="Text Box 19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751" name="Text Box 15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52" name="Text Box 16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53" name="Text Box 17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54" name="Text Box 18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55" name="Text Box 19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56" name="Text Box 16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57" name="Text Box 17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6758" name="Text Box 18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759" name="Text Box 15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6760" name="Text Box 15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61" name="Text Box 16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62" name="Text Box 17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63" name="Text Box 18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64" name="Text Box 19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65" name="Text Box 16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0</xdr:rowOff>
    </xdr:from>
    <xdr:ext cx="95250" cy="171450"/>
    <xdr:sp macro="" textlink="">
      <xdr:nvSpPr>
        <xdr:cNvPr id="6766" name="Text Box 17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38</xdr:row>
      <xdr:rowOff>15875</xdr:rowOff>
    </xdr:from>
    <xdr:ext cx="95250" cy="171450"/>
    <xdr:sp macro="" textlink="">
      <xdr:nvSpPr>
        <xdr:cNvPr id="6767" name="Text Box 18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768" name="Text Box 15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770" name="Text Box 15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771" name="Text Box 15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772" name="Text Box 15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73" name="Text Box 16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74" name="Text Box 17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75" name="Text Box 18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76" name="Text Box 19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77" name="Text Box 16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78" name="Text Box 17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6779" name="Text Box 18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780" name="Text Box 15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781" name="Text Box 15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782" name="Text Box 15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85" name="Text Box 17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86" name="Text Box 18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87" name="Text Box 19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88" name="Text Box 16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789" name="Text Box 17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6790" name="Text Box 18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792" name="Text Box 15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793" name="Text Box 15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794" name="Text Box 15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795" name="Text Box 15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796" name="Text Box 16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797" name="Text Box 17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798" name="Text Box 18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799" name="Text Box 19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00" name="Text Box 16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01" name="Text Box 17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6802" name="Text Box 18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03" name="Text Box 15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04" name="Text Box 15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805" name="Text Box 15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06" name="Text Box 15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07" name="Text Box 16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08" name="Text Box 17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09" name="Text Box 18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10" name="Text Box 19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11" name="Text Box 16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171450"/>
    <xdr:sp macro="" textlink="">
      <xdr:nvSpPr>
        <xdr:cNvPr id="6812" name="Text Box 17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40</xdr:row>
      <xdr:rowOff>0</xdr:rowOff>
    </xdr:from>
    <xdr:ext cx="95250" cy="171450"/>
    <xdr:sp macro="" textlink="">
      <xdr:nvSpPr>
        <xdr:cNvPr id="6813" name="Text Box 18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14" name="Text Box 15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815" name="Text Box 15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16" name="Text Box 15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17" name="Text Box 15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18" name="Text Box 15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19" name="Text Box 15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0" name="Text Box 15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1" name="Text Box 15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2" name="Text Box 15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3" name="Text Box 15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4" name="Text Box 15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5" name="Text Box 15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6" name="Text Box 15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7" name="Text Box 15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8" name="Text Box 15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29" name="Text Box 15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0" name="Text Box 15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1" name="Text Box 15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2" name="Text Box 15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3" name="Text Box 15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4" name="Text Box 15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35" name="Text Box 15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36" name="Text Box 15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7" name="Text Box 15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8" name="Text Box 15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39" name="Text Box 15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40" name="Text Box 15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41" name="Text Box 15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842" name="Text Box 15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43" name="Text Box 15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44" name="Text Box 15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45" name="Text Box 15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46" name="Text Box 15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47" name="Text Box 15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48" name="Text Box 15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49" name="Text Box 15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0" name="Text Box 15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2" name="Text Box 15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3" name="Text Box 15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4" name="Text Box 15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5" name="Text Box 15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6" name="Text Box 15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57" name="Text Box 15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58" name="Text Box 15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59" name="Text Box 15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60" name="Text Box 15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61" name="Text Box 15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62" name="Text Box 15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63" name="Text Box 15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64" name="Text Box 15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65" name="Text Box 15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866" name="Text Box 15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67" name="Text Box 15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68" name="Text Box 15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69" name="Text Box 15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0" name="Text Box 15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1" name="Text Box 15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2" name="Text Box 15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4" name="Text Box 15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5" name="Text Box 15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6" name="Text Box 15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77" name="Text Box 15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78" name="Text Box 15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79" name="Text Box 15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80" name="Text Box 15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81" name="Text Box 15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82" name="Text Box 15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83" name="Text Box 15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84" name="Text Box 15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885" name="Text Box 15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86" name="Text Box 15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87" name="Text Box 15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88" name="Text Box 15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89" name="Text Box 15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90" name="Text Box 15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91" name="Text Box 15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92" name="Text Box 15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893" name="Text Box 15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894" name="Text Box 15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895" name="Text Box 15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896" name="Text Box 15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897" name="Text Box 15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98" name="Text Box 15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899" name="Text Box 15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0" name="Text Box 15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1" name="Text Box 15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2" name="Text Box 15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3" name="Text Box 15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4" name="Text Box 15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5" name="Text Box 15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6" name="Text Box 15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7" name="Text Box 15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08" name="Text Box 15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09" name="Text Box 15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10" name="Text Box 15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11" name="Text Box 15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12" name="Text Box 15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6913" name="Text Box 15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6914" name="Text Box 15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6915" name="Text Box 15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6916" name="Text Box 15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6917" name="Text Box 15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6918" name="Text Box 15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919" name="Text Box 16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920" name="Text Box 17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921" name="Text Box 18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922" name="Text Box 19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23" name="Text Box 15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924" name="Text Box 16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6925" name="Text Box 17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6926" name="Text Box 18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28" name="Text Box 16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29" name="Text Box 17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30" name="Text Box 18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31" name="Text Box 19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32" name="Text Box 16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933" name="Text Box 15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6934" name="Text Box 15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935" name="Text Box 15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936" name="Text Box 15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37" name="Text Box 16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38" name="Text Box 17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39" name="Text Box 18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40" name="Text Box 19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41" name="Text Box 15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42" name="Text Box 16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6943" name="Text Box 17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39</xdr:row>
      <xdr:rowOff>15875</xdr:rowOff>
    </xdr:from>
    <xdr:ext cx="95250" cy="171450"/>
    <xdr:sp macro="" textlink="">
      <xdr:nvSpPr>
        <xdr:cNvPr id="6944" name="Text Box 18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6945" name="Text Box 15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946" name="Text Box 15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6947" name="Text Box 15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948" name="Text Box 15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6949" name="Text Box 15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950" name="Text Box 15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951" name="Text Box 15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952" name="Text Box 15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953" name="Text Box 15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6954" name="Text Box 15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55" name="Text Box 15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6956" name="Text Box 15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6957" name="Text Box 15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6958" name="Text Box 15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6959" name="Text Box 15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960" name="Text Box 15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961" name="Text Box 15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6962" name="Text Box 15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6963" name="Text Box 15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964" name="Text Box 15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6965" name="Text Box 15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966" name="Text Box 15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968" name="Text Box 15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6969" name="Text Box 15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970" name="Text Box 15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971" name="Text Box 15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72" name="Text Box 15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973" name="Text Box 15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974" name="Text Box 15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6975" name="Text Box 15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76" name="Text Box 15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6977" name="Text Box 15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78" name="Text Box 15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979" name="Text Box 15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80" name="Text Box 15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6981" name="Text Box 15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6982" name="Text Box 15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6983" name="Text Box 15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84" name="Text Box 15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985" name="Text Box 15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6986" name="Text Box 15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6987" name="Text Box 15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88" name="Text Box 15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90" name="Text Box 15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991" name="Text Box 15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92" name="Text Box 15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6993" name="Text Box 15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6994" name="Text Box 15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6995" name="Text Box 15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6996" name="Text Box 15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6997" name="Text Box 15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6998" name="Text Box 15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6999" name="Text Box 15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7001" name="Text Box 15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7002" name="Text Box 15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7003" name="Text Box 15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7004" name="Text Box 15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7005" name="Text Box 15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7006" name="Text Box 15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7007" name="Text Box 15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7008" name="Text Box 15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7009" name="Text Box 15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0</xdr:rowOff>
    </xdr:from>
    <xdr:ext cx="95250" cy="213632"/>
    <xdr:sp macro="" textlink="">
      <xdr:nvSpPr>
        <xdr:cNvPr id="7010" name="Text Box 15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7011" name="Text Box 15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12" name="Text Box 16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13" name="Text Box 17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14" name="Text Box 18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15" name="Text Box 19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016" name="Text Box 15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17" name="Text Box 16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18" name="Text Box 17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7019" name="Text Box 18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020" name="Text Box 15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021" name="Text Box 16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022" name="Text Box 17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023" name="Text Box 18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024" name="Text Box 19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025" name="Text Box 16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26" name="Text Box 15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27" name="Text Box 16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28" name="Text Box 17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29" name="Text Box 18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30" name="Text Box 19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31" name="Text Box 16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32" name="Text Box 17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7033" name="Text Box 18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34" name="Text Box 15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7035" name="Text Box 15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36" name="Text Box 16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37" name="Text Box 17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38" name="Text Box 18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39" name="Text Box 19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40" name="Text Box 16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0</xdr:rowOff>
    </xdr:from>
    <xdr:ext cx="95250" cy="171450"/>
    <xdr:sp macro="" textlink="">
      <xdr:nvSpPr>
        <xdr:cNvPr id="7041" name="Text Box 17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42</xdr:row>
      <xdr:rowOff>15875</xdr:rowOff>
    </xdr:from>
    <xdr:ext cx="95250" cy="171450"/>
    <xdr:sp macro="" textlink="">
      <xdr:nvSpPr>
        <xdr:cNvPr id="7042" name="Text Box 18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43" name="Text Box 15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7044" name="Text Box 15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45" name="Text Box 15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46" name="Text Box 15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49" name="Text Box 17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50" name="Text Box 18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51" name="Text Box 19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52" name="Text Box 16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53" name="Text Box 17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7054" name="Text Box 18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55" name="Text Box 15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056" name="Text Box 15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057" name="Text Box 15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58" name="Text Box 15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59" name="Text Box 16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60" name="Text Box 17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61" name="Text Box 18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62" name="Text Box 19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63" name="Text Box 16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064" name="Text Box 17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7065" name="Text Box 18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066" name="Text Box 15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067" name="Text Box 15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068" name="Text Box 15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069" name="Text Box 15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070" name="Text Box 15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71" name="Text Box 16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72" name="Text Box 17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73" name="Text Box 18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74" name="Text Box 19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75" name="Text Box 16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76" name="Text Box 17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7077" name="Text Box 18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078" name="Text Box 15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079" name="Text Box 15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080" name="Text Box 15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081" name="Text Box 15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82" name="Text Box 16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83" name="Text Box 17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85" name="Text Box 19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86" name="Text Box 16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0</xdr:rowOff>
    </xdr:from>
    <xdr:ext cx="95250" cy="171450"/>
    <xdr:sp macro="" textlink="">
      <xdr:nvSpPr>
        <xdr:cNvPr id="7087" name="Text Box 17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44</xdr:row>
      <xdr:rowOff>15875</xdr:rowOff>
    </xdr:from>
    <xdr:ext cx="95250" cy="171450"/>
    <xdr:sp macro="" textlink="">
      <xdr:nvSpPr>
        <xdr:cNvPr id="7088" name="Text Box 18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089" name="Text Box 15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091" name="Text Box 15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092" name="Text Box 15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93" name="Text Box 15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94" name="Text Box 15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95" name="Text Box 15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96" name="Text Box 15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97" name="Text Box 15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98" name="Text Box 15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099" name="Text Box 15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0" name="Text Box 15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1" name="Text Box 15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2" name="Text Box 15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3" name="Text Box 15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4" name="Text Box 15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5" name="Text Box 15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6" name="Text Box 15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7" name="Text Box 15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8" name="Text Box 15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09" name="Text Box 15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10" name="Text Box 15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11" name="Text Box 15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12" name="Text Box 15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13" name="Text Box 15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14" name="Text Box 15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15" name="Text Box 15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16" name="Text Box 15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117" name="Text Box 15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18" name="Text Box 15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19" name="Text Box 15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0" name="Text Box 15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1" name="Text Box 15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2" name="Text Box 15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3" name="Text Box 15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4" name="Text Box 15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5" name="Text Box 15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6" name="Text Box 15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7" name="Text Box 15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8" name="Text Box 15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29" name="Text Box 15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0" name="Text Box 15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1" name="Text Box 15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2" name="Text Box 15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33" name="Text Box 15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34" name="Text Box 15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5" name="Text Box 15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6" name="Text Box 15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7" name="Text Box 15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8" name="Text Box 15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39" name="Text Box 15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40" name="Text Box 15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141" name="Text Box 15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2" name="Text Box 15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3" name="Text Box 15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4" name="Text Box 15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5" name="Text Box 15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6" name="Text Box 15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7" name="Text Box 15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8" name="Text Box 15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49" name="Text Box 15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50" name="Text Box 15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51" name="Text Box 15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52" name="Text Box 15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53" name="Text Box 15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54" name="Text Box 15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55" name="Text Box 15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56" name="Text Box 15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57" name="Text Box 15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58" name="Text Box 15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59" name="Text Box 15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160" name="Text Box 15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1" name="Text Box 15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2" name="Text Box 15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3" name="Text Box 1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4" name="Text Box 15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5" name="Text Box 15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6" name="Text Box 15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7" name="Text Box 15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168" name="Text Box 15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69" name="Text Box 15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70" name="Text Box 15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71" name="Text Box 15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72" name="Text Box 15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73" name="Text Box 1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74" name="Text Box 15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75" name="Text Box 15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76" name="Text Box 15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77" name="Text Box 15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78" name="Text Box 15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79" name="Text Box 15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80" name="Text Box 15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81" name="Text Box 15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82" name="Text Box 15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83" name="Text Box 15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84" name="Text Box 15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85" name="Text Box 15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86" name="Text Box 15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187" name="Text Box 15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7188" name="Text Box 15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7189" name="Text Box 15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7190" name="Text Box 15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7191" name="Text Box 15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192" name="Text Box 15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193" name="Text Box 15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194" name="Text Box 1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195" name="Text Box 17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196" name="Text Box 18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197" name="Text Box 19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198" name="Text Box 15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199" name="Text Box 16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0</xdr:rowOff>
    </xdr:from>
    <xdr:ext cx="95250" cy="171450"/>
    <xdr:sp macro="" textlink="">
      <xdr:nvSpPr>
        <xdr:cNvPr id="7200" name="Text Box 17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43</xdr:row>
      <xdr:rowOff>15875</xdr:rowOff>
    </xdr:from>
    <xdr:ext cx="95250" cy="171450"/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02" name="Text Box 15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03" name="Text Box 16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04" name="Text Box 17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05" name="Text Box 18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06" name="Text Box 19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07" name="Text Box 1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208" name="Text Box 15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7209" name="Text Box 15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210" name="Text Box 15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211" name="Text Box 15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12" name="Text Box 16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13" name="Text Box 17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14" name="Text Box 18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15" name="Text Box 19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216" name="Text Box 1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17" name="Text Box 16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0</xdr:rowOff>
    </xdr:from>
    <xdr:ext cx="95250" cy="171450"/>
    <xdr:sp macro="" textlink="">
      <xdr:nvSpPr>
        <xdr:cNvPr id="7218" name="Text Box 17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43</xdr:row>
      <xdr:rowOff>15875</xdr:rowOff>
    </xdr:from>
    <xdr:ext cx="95250" cy="171450"/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7220" name="Text Box 15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221" name="Text Box 15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7222" name="Text Box 15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223" name="Text Box 15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7224" name="Text Box 15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225" name="Text Box 15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226" name="Text Box 15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27" name="Text Box 15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228" name="Text Box 15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7229" name="Text Box 15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230" name="Text Box 15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7231" name="Text Box 15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232" name="Text Box 15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442269"/>
    <xdr:sp macro="" textlink="">
      <xdr:nvSpPr>
        <xdr:cNvPr id="7233" name="Text Box 15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41</xdr:row>
      <xdr:rowOff>504825</xdr:rowOff>
    </xdr:from>
    <xdr:ext cx="95250" cy="213632"/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235" name="Text Box 15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236" name="Text Box 15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7237" name="Text Box 15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7238" name="Text Box 15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239" name="Text Box 15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7240" name="Text Box 15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241" name="Text Box 15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242" name="Text Box 15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243" name="Text Box 15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7244" name="Text Box 15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245" name="Text Box 15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246" name="Text Box 15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247" name="Text Box 15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48" name="Text Box 15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249" name="Text Box 15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7250" name="Text Box 15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251" name="Text Box 15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7252" name="Text Box 15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253" name="Text Box 15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54" name="Text Box 15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255" name="Text Box 15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7256" name="Text Box 15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442269"/>
    <xdr:sp macro="" textlink="">
      <xdr:nvSpPr>
        <xdr:cNvPr id="7257" name="Text Box 15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42</xdr:row>
      <xdr:rowOff>504825</xdr:rowOff>
    </xdr:from>
    <xdr:ext cx="95250" cy="213632"/>
    <xdr:sp macro="" textlink="">
      <xdr:nvSpPr>
        <xdr:cNvPr id="7258" name="Text Box 15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259" name="Text Box 15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60" name="Text Box 15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7261" name="Text Box 15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7262" name="Text Box 15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263" name="Text Box 15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7264" name="Text Box 15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265" name="Text Box 15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66" name="Text Box 15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267" name="Text Box 15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7268" name="Text Box 15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269" name="Text Box 15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70" name="Text Box 15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7271" name="Text Box 15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7272" name="Text Box 15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7273" name="Text Box 15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274" name="Text Box 15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7275" name="Text Box 15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276" name="Text Box 15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442269"/>
    <xdr:sp macro="" textlink="">
      <xdr:nvSpPr>
        <xdr:cNvPr id="7277" name="Text Box 15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43</xdr:row>
      <xdr:rowOff>504825</xdr:rowOff>
    </xdr:from>
    <xdr:ext cx="95250" cy="213632"/>
    <xdr:sp macro="" textlink="">
      <xdr:nvSpPr>
        <xdr:cNvPr id="7278" name="Text Box 15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7279" name="Text Box 15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280" name="Text Box 15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7281" name="Text Box 15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282" name="Text Box 15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7283" name="Text Box 15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284" name="Text Box 15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44</xdr:row>
      <xdr:rowOff>504825</xdr:rowOff>
    </xdr:from>
    <xdr:ext cx="95250" cy="213632"/>
    <xdr:sp macro="" textlink="">
      <xdr:nvSpPr>
        <xdr:cNvPr id="7285" name="Text Box 15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7286" name="Text Box 15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287" name="Text Box 16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288" name="Text Box 17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289" name="Text Box 18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290" name="Text Box 19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292" name="Text Box 16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293" name="Text Box 17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47</xdr:row>
      <xdr:rowOff>15875</xdr:rowOff>
    </xdr:from>
    <xdr:ext cx="95250" cy="171450"/>
    <xdr:sp macro="" textlink="">
      <xdr:nvSpPr>
        <xdr:cNvPr id="7294" name="Text Box 18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295" name="Text Box 15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296" name="Text Box 16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297" name="Text Box 17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298" name="Text Box 18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299" name="Text Box 19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300" name="Text Box 16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01" name="Text Box 15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02" name="Text Box 16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03" name="Text Box 17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04" name="Text Box 18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05" name="Text Box 19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06" name="Text Box 16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07" name="Text Box 17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46</xdr:row>
      <xdr:rowOff>15875</xdr:rowOff>
    </xdr:from>
    <xdr:ext cx="95250" cy="171450"/>
    <xdr:sp macro="" textlink="">
      <xdr:nvSpPr>
        <xdr:cNvPr id="7308" name="Text Box 18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09" name="Text Box 15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7310" name="Text Box 15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11" name="Text Box 16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12" name="Text Box 17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13" name="Text Box 18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14" name="Text Box 19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15" name="Text Box 16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0</xdr:rowOff>
    </xdr:from>
    <xdr:ext cx="95250" cy="171450"/>
    <xdr:sp macro="" textlink="">
      <xdr:nvSpPr>
        <xdr:cNvPr id="7316" name="Text Box 17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46</xdr:row>
      <xdr:rowOff>15875</xdr:rowOff>
    </xdr:from>
    <xdr:ext cx="95250" cy="171450"/>
    <xdr:sp macro="" textlink="">
      <xdr:nvSpPr>
        <xdr:cNvPr id="7317" name="Text Box 18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18" name="Text Box 15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7319" name="Text Box 15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20" name="Text Box 15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21" name="Text Box 15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22" name="Text Box 15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23" name="Text Box 16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24" name="Text Box 17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25" name="Text Box 18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26" name="Text Box 19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27" name="Text Box 16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28" name="Text Box 17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47</xdr:row>
      <xdr:rowOff>15875</xdr:rowOff>
    </xdr:from>
    <xdr:ext cx="95250" cy="171450"/>
    <xdr:sp macro="" textlink="">
      <xdr:nvSpPr>
        <xdr:cNvPr id="7329" name="Text Box 18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30" name="Text Box 15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31" name="Text Box 15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332" name="Text Box 15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33" name="Text Box 15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34" name="Text Box 16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35" name="Text Box 17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37" name="Text Box 19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38" name="Text Box 16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339" name="Text Box 17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47</xdr:row>
      <xdr:rowOff>15875</xdr:rowOff>
    </xdr:from>
    <xdr:ext cx="95250" cy="171450"/>
    <xdr:sp macro="" textlink="">
      <xdr:nvSpPr>
        <xdr:cNvPr id="7340" name="Text Box 18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41" name="Text Box 15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342" name="Text Box 15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43" name="Text Box 15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44" name="Text Box 15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345" name="Text Box 15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46" name="Text Box 16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47" name="Text Box 17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48" name="Text Box 18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49" name="Text Box 19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50" name="Text Box 16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51" name="Text Box 17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48</xdr:row>
      <xdr:rowOff>15875</xdr:rowOff>
    </xdr:from>
    <xdr:ext cx="95250" cy="171450"/>
    <xdr:sp macro="" textlink="">
      <xdr:nvSpPr>
        <xdr:cNvPr id="7352" name="Text Box 18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53" name="Text Box 15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354" name="Text Box 15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355" name="Text Box 15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56" name="Text Box 15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57" name="Text Box 16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58" name="Text Box 17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59" name="Text Box 18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60" name="Text Box 19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61" name="Text Box 16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0</xdr:rowOff>
    </xdr:from>
    <xdr:ext cx="95250" cy="171450"/>
    <xdr:sp macro="" textlink="">
      <xdr:nvSpPr>
        <xdr:cNvPr id="7362" name="Text Box 17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48</xdr:row>
      <xdr:rowOff>15875</xdr:rowOff>
    </xdr:from>
    <xdr:ext cx="95250" cy="171450"/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364" name="Text Box 15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365" name="Text Box 15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366" name="Text Box 15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367" name="Text Box 15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68" name="Text Box 15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69" name="Text Box 15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0" name="Text Box 15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1" name="Text Box 15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2" name="Text Box 15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3" name="Text Box 15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4" name="Text Box 15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5" name="Text Box 15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6" name="Text Box 15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7" name="Text Box 15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8" name="Text Box 15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79" name="Text Box 15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0" name="Text Box 15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1" name="Text Box 15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2" name="Text Box 15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3" name="Text Box 15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4" name="Text Box 15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85" name="Text Box 15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86" name="Text Box 15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8" name="Text Box 15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89" name="Text Box 15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90" name="Text Box 15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91" name="Text Box 15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392" name="Text Box 15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93" name="Text Box 15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94" name="Text Box 15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95" name="Text Box 15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96" name="Text Box 15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97" name="Text Box 15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98" name="Text Box 15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399" name="Text Box 15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0" name="Text Box 15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1" name="Text Box 15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2" name="Text Box 15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3" name="Text Box 15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4" name="Text Box 15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5" name="Text Box 15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6" name="Text Box 15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07" name="Text Box 15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08" name="Text Box 15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09" name="Text Box 15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10" name="Text Box 15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11" name="Text Box 15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12" name="Text Box 15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13" name="Text Box 15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14" name="Text Box 15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15" name="Text Box 15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16" name="Text Box 15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17" name="Text Box 15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18" name="Text Box 15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19" name="Text Box 15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0" name="Text Box 15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1" name="Text Box 15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2" name="Text Box 15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3" name="Text Box 15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4" name="Text Box 15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5" name="Text Box 15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6" name="Text Box 15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27" name="Text Box 15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28" name="Text Box 15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29" name="Text Box 15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30" name="Text Box 15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31" name="Text Box 15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32" name="Text Box 15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33" name="Text Box 15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34" name="Text Box 15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35" name="Text Box 15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36" name="Text Box 15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38" name="Text Box 15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39" name="Text Box 15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40" name="Text Box 15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41" name="Text Box 15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42" name="Text Box 15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43" name="Text Box 15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44" name="Text Box 15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45" name="Text Box 15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46" name="Text Box 15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47" name="Text Box 15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48" name="Text Box 15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49" name="Text Box 15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0" name="Text Box 15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1" name="Text Box 15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2" name="Text Box 15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3" name="Text Box 15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4" name="Text Box 15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5" name="Text Box 15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6" name="Text Box 15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7" name="Text Box 15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58" name="Text Box 15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60" name="Text Box 15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61" name="Text Box 15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7463" name="Text Box 15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7464" name="Text Box 15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7465" name="Text Box 15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7466" name="Text Box 15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467" name="Text Box 15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473" name="Text Box 15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474" name="Text Box 16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0</xdr:rowOff>
    </xdr:from>
    <xdr:ext cx="95250" cy="171450"/>
    <xdr:sp macro="" textlink="">
      <xdr:nvSpPr>
        <xdr:cNvPr id="7475" name="Text Box 17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47</xdr:row>
      <xdr:rowOff>15875</xdr:rowOff>
    </xdr:from>
    <xdr:ext cx="95250" cy="171450"/>
    <xdr:sp macro="" textlink="">
      <xdr:nvSpPr>
        <xdr:cNvPr id="7476" name="Text Box 18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477" name="Text Box 15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78" name="Text Box 16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79" name="Text Box 17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80" name="Text Box 18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81" name="Text Box 19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82" name="Text Box 16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483" name="Text Box 15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7484" name="Text Box 15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485" name="Text Box 15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486" name="Text Box 15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87" name="Text Box 16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88" name="Text Box 17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89" name="Text Box 18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90" name="Text Box 19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491" name="Text Box 15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92" name="Text Box 16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0</xdr:rowOff>
    </xdr:from>
    <xdr:ext cx="95250" cy="171450"/>
    <xdr:sp macro="" textlink="">
      <xdr:nvSpPr>
        <xdr:cNvPr id="7493" name="Text Box 17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47</xdr:row>
      <xdr:rowOff>15875</xdr:rowOff>
    </xdr:from>
    <xdr:ext cx="95250" cy="171450"/>
    <xdr:sp macro="" textlink="">
      <xdr:nvSpPr>
        <xdr:cNvPr id="7494" name="Text Box 18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7495" name="Text Box 15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496" name="Text Box 15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7497" name="Text Box 15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498" name="Text Box 15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7499" name="Text Box 15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500" name="Text Box 15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501" name="Text Box 15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502" name="Text Box 15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503" name="Text Box 15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7504" name="Text Box 15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505" name="Text Box 15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7506" name="Text Box 15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507" name="Text Box 15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442269"/>
    <xdr:sp macro="" textlink="">
      <xdr:nvSpPr>
        <xdr:cNvPr id="7508" name="Text Box 15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45</xdr:row>
      <xdr:rowOff>504825</xdr:rowOff>
    </xdr:from>
    <xdr:ext cx="95250" cy="213632"/>
    <xdr:sp macro="" textlink="">
      <xdr:nvSpPr>
        <xdr:cNvPr id="7509" name="Text Box 15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510" name="Text Box 15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511" name="Text Box 15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7512" name="Text Box 15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7513" name="Text Box 15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514" name="Text Box 15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7515" name="Text Box 15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516" name="Text Box 15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517" name="Text Box 15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518" name="Text Box 15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7519" name="Text Box 15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520" name="Text Box 15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521" name="Text Box 15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522" name="Text Box 15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523" name="Text Box 15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524" name="Text Box 15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7525" name="Text Box 15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526" name="Text Box 15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7527" name="Text Box 15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528" name="Text Box 15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529" name="Text Box 15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530" name="Text Box 15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7531" name="Text Box 15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442269"/>
    <xdr:sp macro="" textlink="">
      <xdr:nvSpPr>
        <xdr:cNvPr id="7532" name="Text Box 15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46</xdr:row>
      <xdr:rowOff>504825</xdr:rowOff>
    </xdr:from>
    <xdr:ext cx="95250" cy="213632"/>
    <xdr:sp macro="" textlink="">
      <xdr:nvSpPr>
        <xdr:cNvPr id="7533" name="Text Box 15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534" name="Text Box 15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535" name="Text Box 15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7536" name="Text Box 15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7537" name="Text Box 15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538" name="Text Box 15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7539" name="Text Box 15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540" name="Text Box 15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541" name="Text Box 15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542" name="Text Box 15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544" name="Text Box 15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545" name="Text Box 15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46" name="Text Box 15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7548" name="Text Box 15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549" name="Text Box 15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50" name="Text Box 15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551" name="Text Box 15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442269"/>
    <xdr:sp macro="" textlink="">
      <xdr:nvSpPr>
        <xdr:cNvPr id="7552" name="Text Box 15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47</xdr:row>
      <xdr:rowOff>504825</xdr:rowOff>
    </xdr:from>
    <xdr:ext cx="95250" cy="213632"/>
    <xdr:sp macro="" textlink="">
      <xdr:nvSpPr>
        <xdr:cNvPr id="7553" name="Text Box 15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54" name="Text Box 15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555" name="Text Box 15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56" name="Text Box 15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557" name="Text Box 15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58" name="Text Box 15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559" name="Text Box 15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60" name="Text Box 15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561" name="Text Box 15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62" name="Text Box 16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63" name="Text Box 17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64" name="Text Box 18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65" name="Text Box 19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66" name="Text Box 16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67" name="Text Box 17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49</xdr:row>
      <xdr:rowOff>15875</xdr:rowOff>
    </xdr:from>
    <xdr:ext cx="95250" cy="171450"/>
    <xdr:sp macro="" textlink="">
      <xdr:nvSpPr>
        <xdr:cNvPr id="7568" name="Text Box 18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569" name="Text Box 15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0</xdr:rowOff>
    </xdr:from>
    <xdr:ext cx="95250" cy="171450"/>
    <xdr:sp macro="" textlink="">
      <xdr:nvSpPr>
        <xdr:cNvPr id="7570" name="Text Box 16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0</xdr:rowOff>
    </xdr:from>
    <xdr:ext cx="95250" cy="171450"/>
    <xdr:sp macro="" textlink="">
      <xdr:nvSpPr>
        <xdr:cNvPr id="7571" name="Text Box 17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0</xdr:rowOff>
    </xdr:from>
    <xdr:ext cx="95250" cy="171450"/>
    <xdr:sp macro="" textlink="">
      <xdr:nvSpPr>
        <xdr:cNvPr id="7572" name="Text Box 18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0</xdr:rowOff>
    </xdr:from>
    <xdr:ext cx="95250" cy="171450"/>
    <xdr:sp macro="" textlink="">
      <xdr:nvSpPr>
        <xdr:cNvPr id="7573" name="Text Box 19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0</xdr:rowOff>
    </xdr:from>
    <xdr:ext cx="95250" cy="171450"/>
    <xdr:sp macro="" textlink="">
      <xdr:nvSpPr>
        <xdr:cNvPr id="7574" name="Text Box 16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575" name="Text Box 15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76" name="Text Box 16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77" name="Text Box 17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78" name="Text Box 18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79" name="Text Box 19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80" name="Text Box 16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81" name="Text Box 17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49</xdr:row>
      <xdr:rowOff>15875</xdr:rowOff>
    </xdr:from>
    <xdr:ext cx="95250" cy="171450"/>
    <xdr:sp macro="" textlink="">
      <xdr:nvSpPr>
        <xdr:cNvPr id="7582" name="Text Box 18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583" name="Text Box 15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84" name="Text Box 15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85" name="Text Box 16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86" name="Text Box 17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87" name="Text Box 18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88" name="Text Box 19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89" name="Text Box 16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590" name="Text Box 17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49</xdr:row>
      <xdr:rowOff>15875</xdr:rowOff>
    </xdr:from>
    <xdr:ext cx="95250" cy="171450"/>
    <xdr:sp macro="" textlink="">
      <xdr:nvSpPr>
        <xdr:cNvPr id="7591" name="Text Box 18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592" name="Text Box 15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593" name="Text Box 15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594" name="Text Box 15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595" name="Text Box 15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596" name="Text Box 15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597" name="Text Box 15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598" name="Text Box 15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599" name="Text Box 15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0" name="Text Box 15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1" name="Text Box 15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2" name="Text Box 15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3" name="Text Box 15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4" name="Text Box 15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5" name="Text Box 15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6" name="Text Box 15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7" name="Text Box 15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8" name="Text Box 15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09" name="Text Box 15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0" name="Text Box 15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1" name="Text Box 15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2" name="Text Box 15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3" name="Text Box 15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4" name="Text Box 15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5" name="Text Box 15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6" name="Text Box 15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7" name="Text Box 15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8" name="Text Box 15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19" name="Text Box 15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20" name="Text Box 15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21" name="Text Box 15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22" name="Text Box 15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23" name="Text Box 15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24" name="Text Box 15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25" name="Text Box 15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26" name="Text Box 15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27" name="Text Box 15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28" name="Text Box 15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29" name="Text Box 15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30" name="Text Box 15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31" name="Text Box 15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32" name="Text Box 15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633" name="Text Box 15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34" name="Text Box 15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35" name="Text Box 16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36" name="Text Box 17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37" name="Text Box 18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38" name="Text Box 19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39" name="Text Box 16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40" name="Text Box 17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49</xdr:row>
      <xdr:rowOff>15875</xdr:rowOff>
    </xdr:from>
    <xdr:ext cx="95250" cy="171450"/>
    <xdr:sp macro="" textlink="">
      <xdr:nvSpPr>
        <xdr:cNvPr id="7641" name="Text Box 18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42" name="Text Box 15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643" name="Text Box 15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44" name="Text Box 16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45" name="Text Box 17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46" name="Text Box 18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47" name="Text Box 19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48" name="Text Box 16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0</xdr:rowOff>
    </xdr:from>
    <xdr:ext cx="95250" cy="171450"/>
    <xdr:sp macro="" textlink="">
      <xdr:nvSpPr>
        <xdr:cNvPr id="7649" name="Text Box 17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49</xdr:row>
      <xdr:rowOff>15875</xdr:rowOff>
    </xdr:from>
    <xdr:ext cx="95250" cy="171450"/>
    <xdr:sp macro="" textlink="">
      <xdr:nvSpPr>
        <xdr:cNvPr id="7650" name="Text Box 18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1" name="Text Box 15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652" name="Text Box 15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3" name="Text Box 15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4" name="Text Box 15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5" name="Text Box 15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6" name="Text Box 15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7" name="Text Box 15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8" name="Text Box 15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59" name="Text Box 15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0" name="Text Box 15">
          <a:extLst>
            <a:ext uri="{FF2B5EF4-FFF2-40B4-BE49-F238E27FC236}">
              <a16:creationId xmlns:a16="http://schemas.microsoft.com/office/drawing/2014/main" id="{00000000-0008-0000-0200-0000EC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1" name="Text Box 15">
          <a:extLst>
            <a:ext uri="{FF2B5EF4-FFF2-40B4-BE49-F238E27FC236}">
              <a16:creationId xmlns:a16="http://schemas.microsoft.com/office/drawing/2014/main" id="{00000000-0008-0000-0200-0000ED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2" name="Text Box 15">
          <a:extLst>
            <a:ext uri="{FF2B5EF4-FFF2-40B4-BE49-F238E27FC236}">
              <a16:creationId xmlns:a16="http://schemas.microsoft.com/office/drawing/2014/main" id="{00000000-0008-0000-0200-0000EE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3" name="Text Box 15">
          <a:extLst>
            <a:ext uri="{FF2B5EF4-FFF2-40B4-BE49-F238E27FC236}">
              <a16:creationId xmlns:a16="http://schemas.microsoft.com/office/drawing/2014/main" id="{00000000-0008-0000-0200-0000EF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4" name="Text Box 15">
          <a:extLst>
            <a:ext uri="{FF2B5EF4-FFF2-40B4-BE49-F238E27FC236}">
              <a16:creationId xmlns:a16="http://schemas.microsoft.com/office/drawing/2014/main" id="{00000000-0008-0000-0200-0000F0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5" name="Text Box 15">
          <a:extLst>
            <a:ext uri="{FF2B5EF4-FFF2-40B4-BE49-F238E27FC236}">
              <a16:creationId xmlns:a16="http://schemas.microsoft.com/office/drawing/2014/main" id="{00000000-0008-0000-0200-0000F1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6" name="Text Box 15">
          <a:extLst>
            <a:ext uri="{FF2B5EF4-FFF2-40B4-BE49-F238E27FC236}">
              <a16:creationId xmlns:a16="http://schemas.microsoft.com/office/drawing/2014/main" id="{00000000-0008-0000-0200-0000F2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67" name="Text Box 15">
          <a:extLst>
            <a:ext uri="{FF2B5EF4-FFF2-40B4-BE49-F238E27FC236}">
              <a16:creationId xmlns:a16="http://schemas.microsoft.com/office/drawing/2014/main" id="{00000000-0008-0000-0200-0000F3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68" name="Text Box 15">
          <a:extLst>
            <a:ext uri="{FF2B5EF4-FFF2-40B4-BE49-F238E27FC236}">
              <a16:creationId xmlns:a16="http://schemas.microsoft.com/office/drawing/2014/main" id="{00000000-0008-0000-0200-0000F4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69" name="Text Box 15">
          <a:extLst>
            <a:ext uri="{FF2B5EF4-FFF2-40B4-BE49-F238E27FC236}">
              <a16:creationId xmlns:a16="http://schemas.microsoft.com/office/drawing/2014/main" id="{00000000-0008-0000-0200-0000F5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70" name="Text Box 15">
          <a:extLst>
            <a:ext uri="{FF2B5EF4-FFF2-40B4-BE49-F238E27FC236}">
              <a16:creationId xmlns:a16="http://schemas.microsoft.com/office/drawing/2014/main" id="{00000000-0008-0000-0200-0000F6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71" name="Text Box 15">
          <a:extLst>
            <a:ext uri="{FF2B5EF4-FFF2-40B4-BE49-F238E27FC236}">
              <a16:creationId xmlns:a16="http://schemas.microsoft.com/office/drawing/2014/main" id="{00000000-0008-0000-0200-0000F71D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2" name="Text Box 15">
          <a:extLst>
            <a:ext uri="{FF2B5EF4-FFF2-40B4-BE49-F238E27FC236}">
              <a16:creationId xmlns:a16="http://schemas.microsoft.com/office/drawing/2014/main" id="{00000000-0008-0000-0200-0000F8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3" name="Text Box 15">
          <a:extLst>
            <a:ext uri="{FF2B5EF4-FFF2-40B4-BE49-F238E27FC236}">
              <a16:creationId xmlns:a16="http://schemas.microsoft.com/office/drawing/2014/main" id="{00000000-0008-0000-0200-0000F9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4" name="Text Box 15">
          <a:extLst>
            <a:ext uri="{FF2B5EF4-FFF2-40B4-BE49-F238E27FC236}">
              <a16:creationId xmlns:a16="http://schemas.microsoft.com/office/drawing/2014/main" id="{00000000-0008-0000-0200-0000FA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5" name="Text Box 15">
          <a:extLst>
            <a:ext uri="{FF2B5EF4-FFF2-40B4-BE49-F238E27FC236}">
              <a16:creationId xmlns:a16="http://schemas.microsoft.com/office/drawing/2014/main" id="{00000000-0008-0000-0200-0000FB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6" name="Text Box 15">
          <a:extLst>
            <a:ext uri="{FF2B5EF4-FFF2-40B4-BE49-F238E27FC236}">
              <a16:creationId xmlns:a16="http://schemas.microsoft.com/office/drawing/2014/main" id="{00000000-0008-0000-0200-0000FC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7" name="Text Box 15">
          <a:extLst>
            <a:ext uri="{FF2B5EF4-FFF2-40B4-BE49-F238E27FC236}">
              <a16:creationId xmlns:a16="http://schemas.microsoft.com/office/drawing/2014/main" id="{00000000-0008-0000-0200-0000FD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8" name="Text Box 15">
          <a:extLst>
            <a:ext uri="{FF2B5EF4-FFF2-40B4-BE49-F238E27FC236}">
              <a16:creationId xmlns:a16="http://schemas.microsoft.com/office/drawing/2014/main" id="{00000000-0008-0000-0200-0000FE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79" name="Text Box 15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80" name="Text Box 15">
          <a:extLst>
            <a:ext uri="{FF2B5EF4-FFF2-40B4-BE49-F238E27FC236}">
              <a16:creationId xmlns:a16="http://schemas.microsoft.com/office/drawing/2014/main" id="{00000000-0008-0000-0200-000000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81" name="Text Box 15">
          <a:extLst>
            <a:ext uri="{FF2B5EF4-FFF2-40B4-BE49-F238E27FC236}">
              <a16:creationId xmlns:a16="http://schemas.microsoft.com/office/drawing/2014/main" id="{00000000-0008-0000-0200-00000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82" name="Text Box 15">
          <a:extLst>
            <a:ext uri="{FF2B5EF4-FFF2-40B4-BE49-F238E27FC236}">
              <a16:creationId xmlns:a16="http://schemas.microsoft.com/office/drawing/2014/main" id="{00000000-0008-0000-0200-00000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83" name="Text Box 15">
          <a:extLst>
            <a:ext uri="{FF2B5EF4-FFF2-40B4-BE49-F238E27FC236}">
              <a16:creationId xmlns:a16="http://schemas.microsoft.com/office/drawing/2014/main" id="{00000000-0008-0000-0200-000003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84" name="Text Box 15">
          <a:extLst>
            <a:ext uri="{FF2B5EF4-FFF2-40B4-BE49-F238E27FC236}">
              <a16:creationId xmlns:a16="http://schemas.microsoft.com/office/drawing/2014/main" id="{00000000-0008-0000-0200-000004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85" name="Text Box 15">
          <a:extLst>
            <a:ext uri="{FF2B5EF4-FFF2-40B4-BE49-F238E27FC236}">
              <a16:creationId xmlns:a16="http://schemas.microsoft.com/office/drawing/2014/main" id="{00000000-0008-0000-0200-000005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86" name="Text Box 15">
          <a:extLst>
            <a:ext uri="{FF2B5EF4-FFF2-40B4-BE49-F238E27FC236}">
              <a16:creationId xmlns:a16="http://schemas.microsoft.com/office/drawing/2014/main" id="{00000000-0008-0000-0200-000006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687" name="Text Box 15">
          <a:extLst>
            <a:ext uri="{FF2B5EF4-FFF2-40B4-BE49-F238E27FC236}">
              <a16:creationId xmlns:a16="http://schemas.microsoft.com/office/drawing/2014/main" id="{00000000-0008-0000-0200-000007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688" name="Text Box 15">
          <a:extLst>
            <a:ext uri="{FF2B5EF4-FFF2-40B4-BE49-F238E27FC236}">
              <a16:creationId xmlns:a16="http://schemas.microsoft.com/office/drawing/2014/main" id="{00000000-0008-0000-0200-000008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89" name="Text Box 15">
          <a:extLst>
            <a:ext uri="{FF2B5EF4-FFF2-40B4-BE49-F238E27FC236}">
              <a16:creationId xmlns:a16="http://schemas.microsoft.com/office/drawing/2014/main" id="{00000000-0008-0000-0200-00000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690" name="Text Box 15">
          <a:extLst>
            <a:ext uri="{FF2B5EF4-FFF2-40B4-BE49-F238E27FC236}">
              <a16:creationId xmlns:a16="http://schemas.microsoft.com/office/drawing/2014/main" id="{00000000-0008-0000-0200-00000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91" name="Text Box 15">
          <a:extLst>
            <a:ext uri="{FF2B5EF4-FFF2-40B4-BE49-F238E27FC236}">
              <a16:creationId xmlns:a16="http://schemas.microsoft.com/office/drawing/2014/main" id="{00000000-0008-0000-0200-00000B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692" name="Text Box 15">
          <a:extLst>
            <a:ext uri="{FF2B5EF4-FFF2-40B4-BE49-F238E27FC236}">
              <a16:creationId xmlns:a16="http://schemas.microsoft.com/office/drawing/2014/main" id="{00000000-0008-0000-0200-00000C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693" name="Text Box 15">
          <a:extLst>
            <a:ext uri="{FF2B5EF4-FFF2-40B4-BE49-F238E27FC236}">
              <a16:creationId xmlns:a16="http://schemas.microsoft.com/office/drawing/2014/main" id="{00000000-0008-0000-0200-00000D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94" name="Text Box 15">
          <a:extLst>
            <a:ext uri="{FF2B5EF4-FFF2-40B4-BE49-F238E27FC236}">
              <a16:creationId xmlns:a16="http://schemas.microsoft.com/office/drawing/2014/main" id="{00000000-0008-0000-0200-00000E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695" name="Text Box 15">
          <a:extLst>
            <a:ext uri="{FF2B5EF4-FFF2-40B4-BE49-F238E27FC236}">
              <a16:creationId xmlns:a16="http://schemas.microsoft.com/office/drawing/2014/main" id="{00000000-0008-0000-0200-00000F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00000000-0008-0000-0200-000010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697" name="Text Box 15">
          <a:extLst>
            <a:ext uri="{FF2B5EF4-FFF2-40B4-BE49-F238E27FC236}">
              <a16:creationId xmlns:a16="http://schemas.microsoft.com/office/drawing/2014/main" id="{00000000-0008-0000-0200-00001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698" name="Text Box 15">
          <a:extLst>
            <a:ext uri="{FF2B5EF4-FFF2-40B4-BE49-F238E27FC236}">
              <a16:creationId xmlns:a16="http://schemas.microsoft.com/office/drawing/2014/main" id="{00000000-0008-0000-0200-00001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699" name="Text Box 15">
          <a:extLst>
            <a:ext uri="{FF2B5EF4-FFF2-40B4-BE49-F238E27FC236}">
              <a16:creationId xmlns:a16="http://schemas.microsoft.com/office/drawing/2014/main" id="{00000000-0008-0000-0200-000013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700" name="Text Box 15">
          <a:extLst>
            <a:ext uri="{FF2B5EF4-FFF2-40B4-BE49-F238E27FC236}">
              <a16:creationId xmlns:a16="http://schemas.microsoft.com/office/drawing/2014/main" id="{00000000-0008-0000-0200-000014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701" name="Text Box 15">
          <a:extLst>
            <a:ext uri="{FF2B5EF4-FFF2-40B4-BE49-F238E27FC236}">
              <a16:creationId xmlns:a16="http://schemas.microsoft.com/office/drawing/2014/main" id="{00000000-0008-0000-0200-000015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200-00001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703" name="Text Box 15">
          <a:extLst>
            <a:ext uri="{FF2B5EF4-FFF2-40B4-BE49-F238E27FC236}">
              <a16:creationId xmlns:a16="http://schemas.microsoft.com/office/drawing/2014/main" id="{00000000-0008-0000-0200-000017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704" name="Text Box 15">
          <a:extLst>
            <a:ext uri="{FF2B5EF4-FFF2-40B4-BE49-F238E27FC236}">
              <a16:creationId xmlns:a16="http://schemas.microsoft.com/office/drawing/2014/main" id="{00000000-0008-0000-0200-000018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705" name="Text Box 15">
          <a:extLst>
            <a:ext uri="{FF2B5EF4-FFF2-40B4-BE49-F238E27FC236}">
              <a16:creationId xmlns:a16="http://schemas.microsoft.com/office/drawing/2014/main" id="{00000000-0008-0000-0200-00001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706" name="Text Box 15">
          <a:extLst>
            <a:ext uri="{FF2B5EF4-FFF2-40B4-BE49-F238E27FC236}">
              <a16:creationId xmlns:a16="http://schemas.microsoft.com/office/drawing/2014/main" id="{00000000-0008-0000-0200-00001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707" name="Text Box 15">
          <a:extLst>
            <a:ext uri="{FF2B5EF4-FFF2-40B4-BE49-F238E27FC236}">
              <a16:creationId xmlns:a16="http://schemas.microsoft.com/office/drawing/2014/main" id="{00000000-0008-0000-0200-00001B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708" name="Text Box 15">
          <a:extLst>
            <a:ext uri="{FF2B5EF4-FFF2-40B4-BE49-F238E27FC236}">
              <a16:creationId xmlns:a16="http://schemas.microsoft.com/office/drawing/2014/main" id="{00000000-0008-0000-0200-00001C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709" name="Text Box 15">
          <a:extLst>
            <a:ext uri="{FF2B5EF4-FFF2-40B4-BE49-F238E27FC236}">
              <a16:creationId xmlns:a16="http://schemas.microsoft.com/office/drawing/2014/main" id="{00000000-0008-0000-0200-00001D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710" name="Text Box 15">
          <a:extLst>
            <a:ext uri="{FF2B5EF4-FFF2-40B4-BE49-F238E27FC236}">
              <a16:creationId xmlns:a16="http://schemas.microsoft.com/office/drawing/2014/main" id="{00000000-0008-0000-0200-00001E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711" name="Text Box 15">
          <a:extLst>
            <a:ext uri="{FF2B5EF4-FFF2-40B4-BE49-F238E27FC236}">
              <a16:creationId xmlns:a16="http://schemas.microsoft.com/office/drawing/2014/main" id="{00000000-0008-0000-0200-00001F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712" name="Text Box 15">
          <a:extLst>
            <a:ext uri="{FF2B5EF4-FFF2-40B4-BE49-F238E27FC236}">
              <a16:creationId xmlns:a16="http://schemas.microsoft.com/office/drawing/2014/main" id="{00000000-0008-0000-0200-000020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713" name="Text Box 15">
          <a:extLst>
            <a:ext uri="{FF2B5EF4-FFF2-40B4-BE49-F238E27FC236}">
              <a16:creationId xmlns:a16="http://schemas.microsoft.com/office/drawing/2014/main" id="{00000000-0008-0000-0200-00002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714" name="Text Box 15">
          <a:extLst>
            <a:ext uri="{FF2B5EF4-FFF2-40B4-BE49-F238E27FC236}">
              <a16:creationId xmlns:a16="http://schemas.microsoft.com/office/drawing/2014/main" id="{00000000-0008-0000-0200-00002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715" name="Text Box 15">
          <a:extLst>
            <a:ext uri="{FF2B5EF4-FFF2-40B4-BE49-F238E27FC236}">
              <a16:creationId xmlns:a16="http://schemas.microsoft.com/office/drawing/2014/main" id="{00000000-0008-0000-0200-000023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7716" name="Text Box 15">
          <a:extLst>
            <a:ext uri="{FF2B5EF4-FFF2-40B4-BE49-F238E27FC236}">
              <a16:creationId xmlns:a16="http://schemas.microsoft.com/office/drawing/2014/main" id="{00000000-0008-0000-0200-000024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7717" name="Text Box 15">
          <a:extLst>
            <a:ext uri="{FF2B5EF4-FFF2-40B4-BE49-F238E27FC236}">
              <a16:creationId xmlns:a16="http://schemas.microsoft.com/office/drawing/2014/main" id="{00000000-0008-0000-0200-000025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718" name="Text Box 15">
          <a:extLst>
            <a:ext uri="{FF2B5EF4-FFF2-40B4-BE49-F238E27FC236}">
              <a16:creationId xmlns:a16="http://schemas.microsoft.com/office/drawing/2014/main" id="{00000000-0008-0000-0200-000026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719" name="Text Box 15">
          <a:extLst>
            <a:ext uri="{FF2B5EF4-FFF2-40B4-BE49-F238E27FC236}">
              <a16:creationId xmlns:a16="http://schemas.microsoft.com/office/drawing/2014/main" id="{00000000-0008-0000-0200-000027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720" name="Text Box 15">
          <a:extLst>
            <a:ext uri="{FF2B5EF4-FFF2-40B4-BE49-F238E27FC236}">
              <a16:creationId xmlns:a16="http://schemas.microsoft.com/office/drawing/2014/main" id="{00000000-0008-0000-0200-000028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442269"/>
    <xdr:sp macro="" textlink="">
      <xdr:nvSpPr>
        <xdr:cNvPr id="7721" name="Text Box 15">
          <a:extLst>
            <a:ext uri="{FF2B5EF4-FFF2-40B4-BE49-F238E27FC236}">
              <a16:creationId xmlns:a16="http://schemas.microsoft.com/office/drawing/2014/main" id="{00000000-0008-0000-0200-00002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48</xdr:row>
      <xdr:rowOff>504825</xdr:rowOff>
    </xdr:from>
    <xdr:ext cx="95250" cy="213632"/>
    <xdr:sp macro="" textlink="">
      <xdr:nvSpPr>
        <xdr:cNvPr id="7722" name="Text Box 15">
          <a:extLst>
            <a:ext uri="{FF2B5EF4-FFF2-40B4-BE49-F238E27FC236}">
              <a16:creationId xmlns:a16="http://schemas.microsoft.com/office/drawing/2014/main" id="{00000000-0008-0000-0200-00002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723" name="Text Box 15">
          <a:extLst>
            <a:ext uri="{FF2B5EF4-FFF2-40B4-BE49-F238E27FC236}">
              <a16:creationId xmlns:a16="http://schemas.microsoft.com/office/drawing/2014/main" id="{00000000-0008-0000-0200-00002B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724" name="Text Box 15">
          <a:extLst>
            <a:ext uri="{FF2B5EF4-FFF2-40B4-BE49-F238E27FC236}">
              <a16:creationId xmlns:a16="http://schemas.microsoft.com/office/drawing/2014/main" id="{00000000-0008-0000-0200-00002C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725" name="Text Box 15">
          <a:extLst>
            <a:ext uri="{FF2B5EF4-FFF2-40B4-BE49-F238E27FC236}">
              <a16:creationId xmlns:a16="http://schemas.microsoft.com/office/drawing/2014/main" id="{00000000-0008-0000-0200-00002D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726" name="Text Box 15">
          <a:extLst>
            <a:ext uri="{FF2B5EF4-FFF2-40B4-BE49-F238E27FC236}">
              <a16:creationId xmlns:a16="http://schemas.microsoft.com/office/drawing/2014/main" id="{00000000-0008-0000-0200-00002E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727" name="Text Box 15">
          <a:extLst>
            <a:ext uri="{FF2B5EF4-FFF2-40B4-BE49-F238E27FC236}">
              <a16:creationId xmlns:a16="http://schemas.microsoft.com/office/drawing/2014/main" id="{00000000-0008-0000-0200-00002F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728" name="Text Box 15">
          <a:extLst>
            <a:ext uri="{FF2B5EF4-FFF2-40B4-BE49-F238E27FC236}">
              <a16:creationId xmlns:a16="http://schemas.microsoft.com/office/drawing/2014/main" id="{00000000-0008-0000-0200-000030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49</xdr:row>
      <xdr:rowOff>504825</xdr:rowOff>
    </xdr:from>
    <xdr:ext cx="95250" cy="213632"/>
    <xdr:sp macro="" textlink="">
      <xdr:nvSpPr>
        <xdr:cNvPr id="7729" name="Text Box 15">
          <a:extLst>
            <a:ext uri="{FF2B5EF4-FFF2-40B4-BE49-F238E27FC236}">
              <a16:creationId xmlns:a16="http://schemas.microsoft.com/office/drawing/2014/main" id="{00000000-0008-0000-0200-000031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7730" name="Text Box 15">
          <a:extLst>
            <a:ext uri="{FF2B5EF4-FFF2-40B4-BE49-F238E27FC236}">
              <a16:creationId xmlns:a16="http://schemas.microsoft.com/office/drawing/2014/main" id="{00000000-0008-0000-0200-000032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200-000033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32" name="Text Box 17">
          <a:extLst>
            <a:ext uri="{FF2B5EF4-FFF2-40B4-BE49-F238E27FC236}">
              <a16:creationId xmlns:a16="http://schemas.microsoft.com/office/drawing/2014/main" id="{00000000-0008-0000-0200-000034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33" name="Text Box 18">
          <a:extLst>
            <a:ext uri="{FF2B5EF4-FFF2-40B4-BE49-F238E27FC236}">
              <a16:creationId xmlns:a16="http://schemas.microsoft.com/office/drawing/2014/main" id="{00000000-0008-0000-0200-000035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34" name="Text Box 19">
          <a:extLst>
            <a:ext uri="{FF2B5EF4-FFF2-40B4-BE49-F238E27FC236}">
              <a16:creationId xmlns:a16="http://schemas.microsoft.com/office/drawing/2014/main" id="{00000000-0008-0000-0200-00003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735" name="Text Box 15">
          <a:extLst>
            <a:ext uri="{FF2B5EF4-FFF2-40B4-BE49-F238E27FC236}">
              <a16:creationId xmlns:a16="http://schemas.microsoft.com/office/drawing/2014/main" id="{00000000-0008-0000-0200-000037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36" name="Text Box 16">
          <a:extLst>
            <a:ext uri="{FF2B5EF4-FFF2-40B4-BE49-F238E27FC236}">
              <a16:creationId xmlns:a16="http://schemas.microsoft.com/office/drawing/2014/main" id="{00000000-0008-0000-0200-000038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37" name="Text Box 17">
          <a:extLst>
            <a:ext uri="{FF2B5EF4-FFF2-40B4-BE49-F238E27FC236}">
              <a16:creationId xmlns:a16="http://schemas.microsoft.com/office/drawing/2014/main" id="{00000000-0008-0000-0200-00003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7738" name="Text Box 18">
          <a:extLst>
            <a:ext uri="{FF2B5EF4-FFF2-40B4-BE49-F238E27FC236}">
              <a16:creationId xmlns:a16="http://schemas.microsoft.com/office/drawing/2014/main" id="{00000000-0008-0000-0200-00003A1E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7739" name="Text Box 15">
          <a:extLst>
            <a:ext uri="{FF2B5EF4-FFF2-40B4-BE49-F238E27FC236}">
              <a16:creationId xmlns:a16="http://schemas.microsoft.com/office/drawing/2014/main" id="{00000000-0008-0000-0200-00003B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7740" name="Text Box 16">
          <a:extLst>
            <a:ext uri="{FF2B5EF4-FFF2-40B4-BE49-F238E27FC236}">
              <a16:creationId xmlns:a16="http://schemas.microsoft.com/office/drawing/2014/main" id="{00000000-0008-0000-0200-00003C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7741" name="Text Box 17">
          <a:extLst>
            <a:ext uri="{FF2B5EF4-FFF2-40B4-BE49-F238E27FC236}">
              <a16:creationId xmlns:a16="http://schemas.microsoft.com/office/drawing/2014/main" id="{00000000-0008-0000-0200-00003D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7742" name="Text Box 18">
          <a:extLst>
            <a:ext uri="{FF2B5EF4-FFF2-40B4-BE49-F238E27FC236}">
              <a16:creationId xmlns:a16="http://schemas.microsoft.com/office/drawing/2014/main" id="{00000000-0008-0000-0200-00003E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7743" name="Text Box 19">
          <a:extLst>
            <a:ext uri="{FF2B5EF4-FFF2-40B4-BE49-F238E27FC236}">
              <a16:creationId xmlns:a16="http://schemas.microsoft.com/office/drawing/2014/main" id="{00000000-0008-0000-0200-00003F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0</xdr:rowOff>
    </xdr:from>
    <xdr:ext cx="95250" cy="171450"/>
    <xdr:sp macro="" textlink="">
      <xdr:nvSpPr>
        <xdr:cNvPr id="7744" name="Text Box 16">
          <a:extLst>
            <a:ext uri="{FF2B5EF4-FFF2-40B4-BE49-F238E27FC236}">
              <a16:creationId xmlns:a16="http://schemas.microsoft.com/office/drawing/2014/main" id="{00000000-0008-0000-0200-000040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745" name="Text Box 15">
          <a:extLst>
            <a:ext uri="{FF2B5EF4-FFF2-40B4-BE49-F238E27FC236}">
              <a16:creationId xmlns:a16="http://schemas.microsoft.com/office/drawing/2014/main" id="{00000000-0008-0000-0200-000041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46" name="Text Box 16">
          <a:extLst>
            <a:ext uri="{FF2B5EF4-FFF2-40B4-BE49-F238E27FC236}">
              <a16:creationId xmlns:a16="http://schemas.microsoft.com/office/drawing/2014/main" id="{00000000-0008-0000-0200-000042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47" name="Text Box 17">
          <a:extLst>
            <a:ext uri="{FF2B5EF4-FFF2-40B4-BE49-F238E27FC236}">
              <a16:creationId xmlns:a16="http://schemas.microsoft.com/office/drawing/2014/main" id="{00000000-0008-0000-0200-000043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48" name="Text Box 18">
          <a:extLst>
            <a:ext uri="{FF2B5EF4-FFF2-40B4-BE49-F238E27FC236}">
              <a16:creationId xmlns:a16="http://schemas.microsoft.com/office/drawing/2014/main" id="{00000000-0008-0000-0200-000044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id="{00000000-0008-0000-0200-000045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50" name="Text Box 16">
          <a:extLst>
            <a:ext uri="{FF2B5EF4-FFF2-40B4-BE49-F238E27FC236}">
              <a16:creationId xmlns:a16="http://schemas.microsoft.com/office/drawing/2014/main" id="{00000000-0008-0000-0200-000046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51" name="Text Box 17">
          <a:extLst>
            <a:ext uri="{FF2B5EF4-FFF2-40B4-BE49-F238E27FC236}">
              <a16:creationId xmlns:a16="http://schemas.microsoft.com/office/drawing/2014/main" id="{00000000-0008-0000-0200-000047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7752" name="Text Box 18">
          <a:extLst>
            <a:ext uri="{FF2B5EF4-FFF2-40B4-BE49-F238E27FC236}">
              <a16:creationId xmlns:a16="http://schemas.microsoft.com/office/drawing/2014/main" id="{00000000-0008-0000-0200-0000481E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753" name="Text Box 15">
          <a:extLst>
            <a:ext uri="{FF2B5EF4-FFF2-40B4-BE49-F238E27FC236}">
              <a16:creationId xmlns:a16="http://schemas.microsoft.com/office/drawing/2014/main" id="{00000000-0008-0000-0200-000049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754" name="Text Box 15">
          <a:extLst>
            <a:ext uri="{FF2B5EF4-FFF2-40B4-BE49-F238E27FC236}">
              <a16:creationId xmlns:a16="http://schemas.microsoft.com/office/drawing/2014/main" id="{00000000-0008-0000-0200-00004A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55" name="Text Box 16">
          <a:extLst>
            <a:ext uri="{FF2B5EF4-FFF2-40B4-BE49-F238E27FC236}">
              <a16:creationId xmlns:a16="http://schemas.microsoft.com/office/drawing/2014/main" id="{00000000-0008-0000-0200-00004B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56" name="Text Box 17">
          <a:extLst>
            <a:ext uri="{FF2B5EF4-FFF2-40B4-BE49-F238E27FC236}">
              <a16:creationId xmlns:a16="http://schemas.microsoft.com/office/drawing/2014/main" id="{00000000-0008-0000-0200-00004C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57" name="Text Box 18">
          <a:extLst>
            <a:ext uri="{FF2B5EF4-FFF2-40B4-BE49-F238E27FC236}">
              <a16:creationId xmlns:a16="http://schemas.microsoft.com/office/drawing/2014/main" id="{00000000-0008-0000-0200-00004D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58" name="Text Box 19">
          <a:extLst>
            <a:ext uri="{FF2B5EF4-FFF2-40B4-BE49-F238E27FC236}">
              <a16:creationId xmlns:a16="http://schemas.microsoft.com/office/drawing/2014/main" id="{00000000-0008-0000-0200-00004E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59" name="Text Box 16">
          <a:extLst>
            <a:ext uri="{FF2B5EF4-FFF2-40B4-BE49-F238E27FC236}">
              <a16:creationId xmlns:a16="http://schemas.microsoft.com/office/drawing/2014/main" id="{00000000-0008-0000-0200-00004F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760" name="Text Box 17">
          <a:extLst>
            <a:ext uri="{FF2B5EF4-FFF2-40B4-BE49-F238E27FC236}">
              <a16:creationId xmlns:a16="http://schemas.microsoft.com/office/drawing/2014/main" id="{00000000-0008-0000-0200-000050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7761" name="Text Box 18">
          <a:extLst>
            <a:ext uri="{FF2B5EF4-FFF2-40B4-BE49-F238E27FC236}">
              <a16:creationId xmlns:a16="http://schemas.microsoft.com/office/drawing/2014/main" id="{00000000-0008-0000-0200-0000511E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762" name="Text Box 15">
          <a:extLst>
            <a:ext uri="{FF2B5EF4-FFF2-40B4-BE49-F238E27FC236}">
              <a16:creationId xmlns:a16="http://schemas.microsoft.com/office/drawing/2014/main" id="{00000000-0008-0000-0200-000052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763" name="Text Box 15">
          <a:extLst>
            <a:ext uri="{FF2B5EF4-FFF2-40B4-BE49-F238E27FC236}">
              <a16:creationId xmlns:a16="http://schemas.microsoft.com/office/drawing/2014/main" id="{00000000-0008-0000-0200-000053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764" name="Text Box 15">
          <a:extLst>
            <a:ext uri="{FF2B5EF4-FFF2-40B4-BE49-F238E27FC236}">
              <a16:creationId xmlns:a16="http://schemas.microsoft.com/office/drawing/2014/main" id="{00000000-0008-0000-0200-000054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765" name="Text Box 15">
          <a:extLst>
            <a:ext uri="{FF2B5EF4-FFF2-40B4-BE49-F238E27FC236}">
              <a16:creationId xmlns:a16="http://schemas.microsoft.com/office/drawing/2014/main" id="{00000000-0008-0000-0200-000055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766" name="Text Box 15">
          <a:extLst>
            <a:ext uri="{FF2B5EF4-FFF2-40B4-BE49-F238E27FC236}">
              <a16:creationId xmlns:a16="http://schemas.microsoft.com/office/drawing/2014/main" id="{00000000-0008-0000-0200-00005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67" name="Text Box 16">
          <a:extLst>
            <a:ext uri="{FF2B5EF4-FFF2-40B4-BE49-F238E27FC236}">
              <a16:creationId xmlns:a16="http://schemas.microsoft.com/office/drawing/2014/main" id="{00000000-0008-0000-0200-000057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68" name="Text Box 17">
          <a:extLst>
            <a:ext uri="{FF2B5EF4-FFF2-40B4-BE49-F238E27FC236}">
              <a16:creationId xmlns:a16="http://schemas.microsoft.com/office/drawing/2014/main" id="{00000000-0008-0000-0200-000058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69" name="Text Box 18">
          <a:extLst>
            <a:ext uri="{FF2B5EF4-FFF2-40B4-BE49-F238E27FC236}">
              <a16:creationId xmlns:a16="http://schemas.microsoft.com/office/drawing/2014/main" id="{00000000-0008-0000-0200-00005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70" name="Text Box 19">
          <a:extLst>
            <a:ext uri="{FF2B5EF4-FFF2-40B4-BE49-F238E27FC236}">
              <a16:creationId xmlns:a16="http://schemas.microsoft.com/office/drawing/2014/main" id="{00000000-0008-0000-0200-00005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71" name="Text Box 16">
          <a:extLst>
            <a:ext uri="{FF2B5EF4-FFF2-40B4-BE49-F238E27FC236}">
              <a16:creationId xmlns:a16="http://schemas.microsoft.com/office/drawing/2014/main" id="{00000000-0008-0000-0200-00005B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72" name="Text Box 17">
          <a:extLst>
            <a:ext uri="{FF2B5EF4-FFF2-40B4-BE49-F238E27FC236}">
              <a16:creationId xmlns:a16="http://schemas.microsoft.com/office/drawing/2014/main" id="{00000000-0008-0000-0200-00005C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7773" name="Text Box 18">
          <a:extLst>
            <a:ext uri="{FF2B5EF4-FFF2-40B4-BE49-F238E27FC236}">
              <a16:creationId xmlns:a16="http://schemas.microsoft.com/office/drawing/2014/main" id="{00000000-0008-0000-0200-00005D1E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774" name="Text Box 15">
          <a:extLst>
            <a:ext uri="{FF2B5EF4-FFF2-40B4-BE49-F238E27FC236}">
              <a16:creationId xmlns:a16="http://schemas.microsoft.com/office/drawing/2014/main" id="{00000000-0008-0000-0200-00005E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775" name="Text Box 15">
          <a:extLst>
            <a:ext uri="{FF2B5EF4-FFF2-40B4-BE49-F238E27FC236}">
              <a16:creationId xmlns:a16="http://schemas.microsoft.com/office/drawing/2014/main" id="{00000000-0008-0000-0200-00005F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7776" name="Text Box 15">
          <a:extLst>
            <a:ext uri="{FF2B5EF4-FFF2-40B4-BE49-F238E27FC236}">
              <a16:creationId xmlns:a16="http://schemas.microsoft.com/office/drawing/2014/main" id="{00000000-0008-0000-0200-000060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777" name="Text Box 15">
          <a:extLst>
            <a:ext uri="{FF2B5EF4-FFF2-40B4-BE49-F238E27FC236}">
              <a16:creationId xmlns:a16="http://schemas.microsoft.com/office/drawing/2014/main" id="{00000000-0008-0000-0200-000061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78" name="Text Box 16">
          <a:extLst>
            <a:ext uri="{FF2B5EF4-FFF2-40B4-BE49-F238E27FC236}">
              <a16:creationId xmlns:a16="http://schemas.microsoft.com/office/drawing/2014/main" id="{00000000-0008-0000-0200-00006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79" name="Text Box 17">
          <a:extLst>
            <a:ext uri="{FF2B5EF4-FFF2-40B4-BE49-F238E27FC236}">
              <a16:creationId xmlns:a16="http://schemas.microsoft.com/office/drawing/2014/main" id="{00000000-0008-0000-0200-000063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80" name="Text Box 18">
          <a:extLst>
            <a:ext uri="{FF2B5EF4-FFF2-40B4-BE49-F238E27FC236}">
              <a16:creationId xmlns:a16="http://schemas.microsoft.com/office/drawing/2014/main" id="{00000000-0008-0000-0200-000064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81" name="Text Box 19">
          <a:extLst>
            <a:ext uri="{FF2B5EF4-FFF2-40B4-BE49-F238E27FC236}">
              <a16:creationId xmlns:a16="http://schemas.microsoft.com/office/drawing/2014/main" id="{00000000-0008-0000-0200-000065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82" name="Text Box 16">
          <a:extLst>
            <a:ext uri="{FF2B5EF4-FFF2-40B4-BE49-F238E27FC236}">
              <a16:creationId xmlns:a16="http://schemas.microsoft.com/office/drawing/2014/main" id="{00000000-0008-0000-0200-00006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783" name="Text Box 17">
          <a:extLst>
            <a:ext uri="{FF2B5EF4-FFF2-40B4-BE49-F238E27FC236}">
              <a16:creationId xmlns:a16="http://schemas.microsoft.com/office/drawing/2014/main" id="{00000000-0008-0000-0200-000067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7784" name="Text Box 18">
          <a:extLst>
            <a:ext uri="{FF2B5EF4-FFF2-40B4-BE49-F238E27FC236}">
              <a16:creationId xmlns:a16="http://schemas.microsoft.com/office/drawing/2014/main" id="{00000000-0008-0000-0200-0000681E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785" name="Text Box 15">
          <a:extLst>
            <a:ext uri="{FF2B5EF4-FFF2-40B4-BE49-F238E27FC236}">
              <a16:creationId xmlns:a16="http://schemas.microsoft.com/office/drawing/2014/main" id="{00000000-0008-0000-0200-00006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7786" name="Text Box 15">
          <a:extLst>
            <a:ext uri="{FF2B5EF4-FFF2-40B4-BE49-F238E27FC236}">
              <a16:creationId xmlns:a16="http://schemas.microsoft.com/office/drawing/2014/main" id="{00000000-0008-0000-0200-00006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787" name="Text Box 15">
          <a:extLst>
            <a:ext uri="{FF2B5EF4-FFF2-40B4-BE49-F238E27FC236}">
              <a16:creationId xmlns:a16="http://schemas.microsoft.com/office/drawing/2014/main" id="{00000000-0008-0000-0200-00006B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788" name="Text Box 15">
          <a:extLst>
            <a:ext uri="{FF2B5EF4-FFF2-40B4-BE49-F238E27FC236}">
              <a16:creationId xmlns:a16="http://schemas.microsoft.com/office/drawing/2014/main" id="{00000000-0008-0000-0200-00006C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789" name="Text Box 15">
          <a:extLst>
            <a:ext uri="{FF2B5EF4-FFF2-40B4-BE49-F238E27FC236}">
              <a16:creationId xmlns:a16="http://schemas.microsoft.com/office/drawing/2014/main" id="{00000000-0008-0000-0200-00006D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90" name="Text Box 16">
          <a:extLst>
            <a:ext uri="{FF2B5EF4-FFF2-40B4-BE49-F238E27FC236}">
              <a16:creationId xmlns:a16="http://schemas.microsoft.com/office/drawing/2014/main" id="{00000000-0008-0000-0200-00006E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91" name="Text Box 17">
          <a:extLst>
            <a:ext uri="{FF2B5EF4-FFF2-40B4-BE49-F238E27FC236}">
              <a16:creationId xmlns:a16="http://schemas.microsoft.com/office/drawing/2014/main" id="{00000000-0008-0000-0200-00006F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92" name="Text Box 18">
          <a:extLst>
            <a:ext uri="{FF2B5EF4-FFF2-40B4-BE49-F238E27FC236}">
              <a16:creationId xmlns:a16="http://schemas.microsoft.com/office/drawing/2014/main" id="{00000000-0008-0000-0200-000070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93" name="Text Box 19">
          <a:extLst>
            <a:ext uri="{FF2B5EF4-FFF2-40B4-BE49-F238E27FC236}">
              <a16:creationId xmlns:a16="http://schemas.microsoft.com/office/drawing/2014/main" id="{00000000-0008-0000-0200-00007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94" name="Text Box 16">
          <a:extLst>
            <a:ext uri="{FF2B5EF4-FFF2-40B4-BE49-F238E27FC236}">
              <a16:creationId xmlns:a16="http://schemas.microsoft.com/office/drawing/2014/main" id="{00000000-0008-0000-0200-00007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795" name="Text Box 17">
          <a:extLst>
            <a:ext uri="{FF2B5EF4-FFF2-40B4-BE49-F238E27FC236}">
              <a16:creationId xmlns:a16="http://schemas.microsoft.com/office/drawing/2014/main" id="{00000000-0008-0000-0200-000073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7796" name="Text Box 18">
          <a:extLst>
            <a:ext uri="{FF2B5EF4-FFF2-40B4-BE49-F238E27FC236}">
              <a16:creationId xmlns:a16="http://schemas.microsoft.com/office/drawing/2014/main" id="{00000000-0008-0000-0200-0000741E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797" name="Text Box 15">
          <a:extLst>
            <a:ext uri="{FF2B5EF4-FFF2-40B4-BE49-F238E27FC236}">
              <a16:creationId xmlns:a16="http://schemas.microsoft.com/office/drawing/2014/main" id="{00000000-0008-0000-0200-000075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798" name="Text Box 15">
          <a:extLst>
            <a:ext uri="{FF2B5EF4-FFF2-40B4-BE49-F238E27FC236}">
              <a16:creationId xmlns:a16="http://schemas.microsoft.com/office/drawing/2014/main" id="{00000000-0008-0000-0200-00007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7799" name="Text Box 15">
          <a:extLst>
            <a:ext uri="{FF2B5EF4-FFF2-40B4-BE49-F238E27FC236}">
              <a16:creationId xmlns:a16="http://schemas.microsoft.com/office/drawing/2014/main" id="{00000000-0008-0000-0200-000077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00" name="Text Box 15">
          <a:extLst>
            <a:ext uri="{FF2B5EF4-FFF2-40B4-BE49-F238E27FC236}">
              <a16:creationId xmlns:a16="http://schemas.microsoft.com/office/drawing/2014/main" id="{00000000-0008-0000-0200-000078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801" name="Text Box 16">
          <a:extLst>
            <a:ext uri="{FF2B5EF4-FFF2-40B4-BE49-F238E27FC236}">
              <a16:creationId xmlns:a16="http://schemas.microsoft.com/office/drawing/2014/main" id="{00000000-0008-0000-0200-00007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802" name="Text Box 17">
          <a:extLst>
            <a:ext uri="{FF2B5EF4-FFF2-40B4-BE49-F238E27FC236}">
              <a16:creationId xmlns:a16="http://schemas.microsoft.com/office/drawing/2014/main" id="{00000000-0008-0000-0200-00007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803" name="Text Box 18">
          <a:extLst>
            <a:ext uri="{FF2B5EF4-FFF2-40B4-BE49-F238E27FC236}">
              <a16:creationId xmlns:a16="http://schemas.microsoft.com/office/drawing/2014/main" id="{00000000-0008-0000-0200-00007B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804" name="Text Box 19">
          <a:extLst>
            <a:ext uri="{FF2B5EF4-FFF2-40B4-BE49-F238E27FC236}">
              <a16:creationId xmlns:a16="http://schemas.microsoft.com/office/drawing/2014/main" id="{00000000-0008-0000-0200-00007C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805" name="Text Box 16">
          <a:extLst>
            <a:ext uri="{FF2B5EF4-FFF2-40B4-BE49-F238E27FC236}">
              <a16:creationId xmlns:a16="http://schemas.microsoft.com/office/drawing/2014/main" id="{00000000-0008-0000-0200-00007D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7806" name="Text Box 17">
          <a:extLst>
            <a:ext uri="{FF2B5EF4-FFF2-40B4-BE49-F238E27FC236}">
              <a16:creationId xmlns:a16="http://schemas.microsoft.com/office/drawing/2014/main" id="{00000000-0008-0000-0200-00007E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7807" name="Text Box 18">
          <a:extLst>
            <a:ext uri="{FF2B5EF4-FFF2-40B4-BE49-F238E27FC236}">
              <a16:creationId xmlns:a16="http://schemas.microsoft.com/office/drawing/2014/main" id="{00000000-0008-0000-0200-00007F1E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08" name="Text Box 15">
          <a:extLst>
            <a:ext uri="{FF2B5EF4-FFF2-40B4-BE49-F238E27FC236}">
              <a16:creationId xmlns:a16="http://schemas.microsoft.com/office/drawing/2014/main" id="{00000000-0008-0000-0200-000080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7809" name="Text Box 15">
          <a:extLst>
            <a:ext uri="{FF2B5EF4-FFF2-40B4-BE49-F238E27FC236}">
              <a16:creationId xmlns:a16="http://schemas.microsoft.com/office/drawing/2014/main" id="{00000000-0008-0000-0200-00008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10" name="Text Box 15">
          <a:extLst>
            <a:ext uri="{FF2B5EF4-FFF2-40B4-BE49-F238E27FC236}">
              <a16:creationId xmlns:a16="http://schemas.microsoft.com/office/drawing/2014/main" id="{00000000-0008-0000-0200-00008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11" name="Text Box 15">
          <a:extLst>
            <a:ext uri="{FF2B5EF4-FFF2-40B4-BE49-F238E27FC236}">
              <a16:creationId xmlns:a16="http://schemas.microsoft.com/office/drawing/2014/main" id="{00000000-0008-0000-0200-000083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12" name="Text Box 15">
          <a:extLst>
            <a:ext uri="{FF2B5EF4-FFF2-40B4-BE49-F238E27FC236}">
              <a16:creationId xmlns:a16="http://schemas.microsoft.com/office/drawing/2014/main" id="{00000000-0008-0000-0200-000084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13" name="Text Box 16">
          <a:extLst>
            <a:ext uri="{FF2B5EF4-FFF2-40B4-BE49-F238E27FC236}">
              <a16:creationId xmlns:a16="http://schemas.microsoft.com/office/drawing/2014/main" id="{00000000-0008-0000-0200-000085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14" name="Text Box 17">
          <a:extLst>
            <a:ext uri="{FF2B5EF4-FFF2-40B4-BE49-F238E27FC236}">
              <a16:creationId xmlns:a16="http://schemas.microsoft.com/office/drawing/2014/main" id="{00000000-0008-0000-0200-000086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15" name="Text Box 18">
          <a:extLst>
            <a:ext uri="{FF2B5EF4-FFF2-40B4-BE49-F238E27FC236}">
              <a16:creationId xmlns:a16="http://schemas.microsoft.com/office/drawing/2014/main" id="{00000000-0008-0000-0200-000087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16" name="Text Box 19">
          <a:extLst>
            <a:ext uri="{FF2B5EF4-FFF2-40B4-BE49-F238E27FC236}">
              <a16:creationId xmlns:a16="http://schemas.microsoft.com/office/drawing/2014/main" id="{00000000-0008-0000-0200-000088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17" name="Text Box 16">
          <a:extLst>
            <a:ext uri="{FF2B5EF4-FFF2-40B4-BE49-F238E27FC236}">
              <a16:creationId xmlns:a16="http://schemas.microsoft.com/office/drawing/2014/main" id="{00000000-0008-0000-0200-000089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18" name="Text Box 17">
          <a:extLst>
            <a:ext uri="{FF2B5EF4-FFF2-40B4-BE49-F238E27FC236}">
              <a16:creationId xmlns:a16="http://schemas.microsoft.com/office/drawing/2014/main" id="{00000000-0008-0000-0200-00008A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7819" name="Text Box 18">
          <a:extLst>
            <a:ext uri="{FF2B5EF4-FFF2-40B4-BE49-F238E27FC236}">
              <a16:creationId xmlns:a16="http://schemas.microsoft.com/office/drawing/2014/main" id="{00000000-0008-0000-0200-00008B1E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20" name="Text Box 15">
          <a:extLst>
            <a:ext uri="{FF2B5EF4-FFF2-40B4-BE49-F238E27FC236}">
              <a16:creationId xmlns:a16="http://schemas.microsoft.com/office/drawing/2014/main" id="{00000000-0008-0000-0200-00008C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21" name="Text Box 15">
          <a:extLst>
            <a:ext uri="{FF2B5EF4-FFF2-40B4-BE49-F238E27FC236}">
              <a16:creationId xmlns:a16="http://schemas.microsoft.com/office/drawing/2014/main" id="{00000000-0008-0000-0200-00008D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7822" name="Text Box 15">
          <a:extLst>
            <a:ext uri="{FF2B5EF4-FFF2-40B4-BE49-F238E27FC236}">
              <a16:creationId xmlns:a16="http://schemas.microsoft.com/office/drawing/2014/main" id="{00000000-0008-0000-0200-00008E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23" name="Text Box 15">
          <a:extLst>
            <a:ext uri="{FF2B5EF4-FFF2-40B4-BE49-F238E27FC236}">
              <a16:creationId xmlns:a16="http://schemas.microsoft.com/office/drawing/2014/main" id="{00000000-0008-0000-0200-00008F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24" name="Text Box 16">
          <a:extLst>
            <a:ext uri="{FF2B5EF4-FFF2-40B4-BE49-F238E27FC236}">
              <a16:creationId xmlns:a16="http://schemas.microsoft.com/office/drawing/2014/main" id="{00000000-0008-0000-0200-000090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25" name="Text Box 17">
          <a:extLst>
            <a:ext uri="{FF2B5EF4-FFF2-40B4-BE49-F238E27FC236}">
              <a16:creationId xmlns:a16="http://schemas.microsoft.com/office/drawing/2014/main" id="{00000000-0008-0000-0200-000091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26" name="Text Box 18">
          <a:extLst>
            <a:ext uri="{FF2B5EF4-FFF2-40B4-BE49-F238E27FC236}">
              <a16:creationId xmlns:a16="http://schemas.microsoft.com/office/drawing/2014/main" id="{00000000-0008-0000-0200-000092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27" name="Text Box 19">
          <a:extLst>
            <a:ext uri="{FF2B5EF4-FFF2-40B4-BE49-F238E27FC236}">
              <a16:creationId xmlns:a16="http://schemas.microsoft.com/office/drawing/2014/main" id="{00000000-0008-0000-0200-000093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28" name="Text Box 16">
          <a:extLst>
            <a:ext uri="{FF2B5EF4-FFF2-40B4-BE49-F238E27FC236}">
              <a16:creationId xmlns:a16="http://schemas.microsoft.com/office/drawing/2014/main" id="{00000000-0008-0000-0200-000094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7829" name="Text Box 17">
          <a:extLst>
            <a:ext uri="{FF2B5EF4-FFF2-40B4-BE49-F238E27FC236}">
              <a16:creationId xmlns:a16="http://schemas.microsoft.com/office/drawing/2014/main" id="{00000000-0008-0000-0200-000095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7830" name="Text Box 18">
          <a:extLst>
            <a:ext uri="{FF2B5EF4-FFF2-40B4-BE49-F238E27FC236}">
              <a16:creationId xmlns:a16="http://schemas.microsoft.com/office/drawing/2014/main" id="{00000000-0008-0000-0200-0000961E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31" name="Text Box 15">
          <a:extLst>
            <a:ext uri="{FF2B5EF4-FFF2-40B4-BE49-F238E27FC236}">
              <a16:creationId xmlns:a16="http://schemas.microsoft.com/office/drawing/2014/main" id="{00000000-0008-0000-0200-000097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7832" name="Text Box 15">
          <a:extLst>
            <a:ext uri="{FF2B5EF4-FFF2-40B4-BE49-F238E27FC236}">
              <a16:creationId xmlns:a16="http://schemas.microsoft.com/office/drawing/2014/main" id="{00000000-0008-0000-0200-000098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33" name="Text Box 15">
          <a:extLst>
            <a:ext uri="{FF2B5EF4-FFF2-40B4-BE49-F238E27FC236}">
              <a16:creationId xmlns:a16="http://schemas.microsoft.com/office/drawing/2014/main" id="{00000000-0008-0000-0200-000099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34" name="Text Box 15">
          <a:extLst>
            <a:ext uri="{FF2B5EF4-FFF2-40B4-BE49-F238E27FC236}">
              <a16:creationId xmlns:a16="http://schemas.microsoft.com/office/drawing/2014/main" id="{00000000-0008-0000-0200-00009A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35" name="Text Box 15">
          <a:extLst>
            <a:ext uri="{FF2B5EF4-FFF2-40B4-BE49-F238E27FC236}">
              <a16:creationId xmlns:a16="http://schemas.microsoft.com/office/drawing/2014/main" id="{00000000-0008-0000-0200-00009B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36" name="Text Box 15">
          <a:extLst>
            <a:ext uri="{FF2B5EF4-FFF2-40B4-BE49-F238E27FC236}">
              <a16:creationId xmlns:a16="http://schemas.microsoft.com/office/drawing/2014/main" id="{00000000-0008-0000-0200-00009C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37" name="Text Box 15">
          <a:extLst>
            <a:ext uri="{FF2B5EF4-FFF2-40B4-BE49-F238E27FC236}">
              <a16:creationId xmlns:a16="http://schemas.microsoft.com/office/drawing/2014/main" id="{00000000-0008-0000-0200-00009D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38" name="Text Box 15">
          <a:extLst>
            <a:ext uri="{FF2B5EF4-FFF2-40B4-BE49-F238E27FC236}">
              <a16:creationId xmlns:a16="http://schemas.microsoft.com/office/drawing/2014/main" id="{00000000-0008-0000-0200-00009E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39" name="Text Box 15">
          <a:extLst>
            <a:ext uri="{FF2B5EF4-FFF2-40B4-BE49-F238E27FC236}">
              <a16:creationId xmlns:a16="http://schemas.microsoft.com/office/drawing/2014/main" id="{00000000-0008-0000-0200-00009F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0" name="Text Box 15">
          <a:extLst>
            <a:ext uri="{FF2B5EF4-FFF2-40B4-BE49-F238E27FC236}">
              <a16:creationId xmlns:a16="http://schemas.microsoft.com/office/drawing/2014/main" id="{00000000-0008-0000-0200-0000A0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41" name="Text Box 15">
          <a:extLst>
            <a:ext uri="{FF2B5EF4-FFF2-40B4-BE49-F238E27FC236}">
              <a16:creationId xmlns:a16="http://schemas.microsoft.com/office/drawing/2014/main" id="{00000000-0008-0000-0200-0000A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42" name="Text Box 15">
          <a:extLst>
            <a:ext uri="{FF2B5EF4-FFF2-40B4-BE49-F238E27FC236}">
              <a16:creationId xmlns:a16="http://schemas.microsoft.com/office/drawing/2014/main" id="{00000000-0008-0000-0200-0000A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3" name="Text Box 15">
          <a:extLst>
            <a:ext uri="{FF2B5EF4-FFF2-40B4-BE49-F238E27FC236}">
              <a16:creationId xmlns:a16="http://schemas.microsoft.com/office/drawing/2014/main" id="{00000000-0008-0000-0200-0000A3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4" name="Text Box 15">
          <a:extLst>
            <a:ext uri="{FF2B5EF4-FFF2-40B4-BE49-F238E27FC236}">
              <a16:creationId xmlns:a16="http://schemas.microsoft.com/office/drawing/2014/main" id="{00000000-0008-0000-0200-0000A4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5" name="Text Box 15">
          <a:extLst>
            <a:ext uri="{FF2B5EF4-FFF2-40B4-BE49-F238E27FC236}">
              <a16:creationId xmlns:a16="http://schemas.microsoft.com/office/drawing/2014/main" id="{00000000-0008-0000-0200-0000A5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6" name="Text Box 15">
          <a:extLst>
            <a:ext uri="{FF2B5EF4-FFF2-40B4-BE49-F238E27FC236}">
              <a16:creationId xmlns:a16="http://schemas.microsoft.com/office/drawing/2014/main" id="{00000000-0008-0000-0200-0000A6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7" name="Text Box 15">
          <a:extLst>
            <a:ext uri="{FF2B5EF4-FFF2-40B4-BE49-F238E27FC236}">
              <a16:creationId xmlns:a16="http://schemas.microsoft.com/office/drawing/2014/main" id="{00000000-0008-0000-0200-0000A7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8" name="Text Box 15">
          <a:extLst>
            <a:ext uri="{FF2B5EF4-FFF2-40B4-BE49-F238E27FC236}">
              <a16:creationId xmlns:a16="http://schemas.microsoft.com/office/drawing/2014/main" id="{00000000-0008-0000-0200-0000A8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849" name="Text Box 15">
          <a:extLst>
            <a:ext uri="{FF2B5EF4-FFF2-40B4-BE49-F238E27FC236}">
              <a16:creationId xmlns:a16="http://schemas.microsoft.com/office/drawing/2014/main" id="{00000000-0008-0000-0200-0000A91E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0" name="Text Box 15">
          <a:extLst>
            <a:ext uri="{FF2B5EF4-FFF2-40B4-BE49-F238E27FC236}">
              <a16:creationId xmlns:a16="http://schemas.microsoft.com/office/drawing/2014/main" id="{00000000-0008-0000-0200-0000A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1" name="Text Box 15">
          <a:extLst>
            <a:ext uri="{FF2B5EF4-FFF2-40B4-BE49-F238E27FC236}">
              <a16:creationId xmlns:a16="http://schemas.microsoft.com/office/drawing/2014/main" id="{00000000-0008-0000-0200-0000AB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2" name="Text Box 15">
          <a:extLst>
            <a:ext uri="{FF2B5EF4-FFF2-40B4-BE49-F238E27FC236}">
              <a16:creationId xmlns:a16="http://schemas.microsoft.com/office/drawing/2014/main" id="{00000000-0008-0000-0200-0000AC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3" name="Text Box 15">
          <a:extLst>
            <a:ext uri="{FF2B5EF4-FFF2-40B4-BE49-F238E27FC236}">
              <a16:creationId xmlns:a16="http://schemas.microsoft.com/office/drawing/2014/main" id="{00000000-0008-0000-0200-0000AD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4" name="Text Box 15">
          <a:extLst>
            <a:ext uri="{FF2B5EF4-FFF2-40B4-BE49-F238E27FC236}">
              <a16:creationId xmlns:a16="http://schemas.microsoft.com/office/drawing/2014/main" id="{00000000-0008-0000-0200-0000AE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5" name="Text Box 15">
          <a:extLst>
            <a:ext uri="{FF2B5EF4-FFF2-40B4-BE49-F238E27FC236}">
              <a16:creationId xmlns:a16="http://schemas.microsoft.com/office/drawing/2014/main" id="{00000000-0008-0000-0200-0000AF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6" name="Text Box 15">
          <a:extLst>
            <a:ext uri="{FF2B5EF4-FFF2-40B4-BE49-F238E27FC236}">
              <a16:creationId xmlns:a16="http://schemas.microsoft.com/office/drawing/2014/main" id="{00000000-0008-0000-0200-0000B0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7" name="Text Box 15">
          <a:extLst>
            <a:ext uri="{FF2B5EF4-FFF2-40B4-BE49-F238E27FC236}">
              <a16:creationId xmlns:a16="http://schemas.microsoft.com/office/drawing/2014/main" id="{00000000-0008-0000-0200-0000B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8" name="Text Box 15">
          <a:extLst>
            <a:ext uri="{FF2B5EF4-FFF2-40B4-BE49-F238E27FC236}">
              <a16:creationId xmlns:a16="http://schemas.microsoft.com/office/drawing/2014/main" id="{00000000-0008-0000-0200-0000B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59" name="Text Box 15">
          <a:extLst>
            <a:ext uri="{FF2B5EF4-FFF2-40B4-BE49-F238E27FC236}">
              <a16:creationId xmlns:a16="http://schemas.microsoft.com/office/drawing/2014/main" id="{00000000-0008-0000-0200-0000B3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0" name="Text Box 15">
          <a:extLst>
            <a:ext uri="{FF2B5EF4-FFF2-40B4-BE49-F238E27FC236}">
              <a16:creationId xmlns:a16="http://schemas.microsoft.com/office/drawing/2014/main" id="{00000000-0008-0000-0200-0000B4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1" name="Text Box 15">
          <a:extLst>
            <a:ext uri="{FF2B5EF4-FFF2-40B4-BE49-F238E27FC236}">
              <a16:creationId xmlns:a16="http://schemas.microsoft.com/office/drawing/2014/main" id="{00000000-0008-0000-0200-0000B5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2" name="Text Box 15">
          <a:extLst>
            <a:ext uri="{FF2B5EF4-FFF2-40B4-BE49-F238E27FC236}">
              <a16:creationId xmlns:a16="http://schemas.microsoft.com/office/drawing/2014/main" id="{00000000-0008-0000-0200-0000B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3" name="Text Box 15">
          <a:extLst>
            <a:ext uri="{FF2B5EF4-FFF2-40B4-BE49-F238E27FC236}">
              <a16:creationId xmlns:a16="http://schemas.microsoft.com/office/drawing/2014/main" id="{00000000-0008-0000-0200-0000B7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4" name="Text Box 15">
          <a:extLst>
            <a:ext uri="{FF2B5EF4-FFF2-40B4-BE49-F238E27FC236}">
              <a16:creationId xmlns:a16="http://schemas.microsoft.com/office/drawing/2014/main" id="{00000000-0008-0000-0200-0000B8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id="{00000000-0008-0000-0200-0000B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66" name="Text Box 15">
          <a:extLst>
            <a:ext uri="{FF2B5EF4-FFF2-40B4-BE49-F238E27FC236}">
              <a16:creationId xmlns:a16="http://schemas.microsoft.com/office/drawing/2014/main" id="{00000000-0008-0000-0200-0000B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7" name="Text Box 15">
          <a:extLst>
            <a:ext uri="{FF2B5EF4-FFF2-40B4-BE49-F238E27FC236}">
              <a16:creationId xmlns:a16="http://schemas.microsoft.com/office/drawing/2014/main" id="{00000000-0008-0000-0200-0000BB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8" name="Text Box 15">
          <a:extLst>
            <a:ext uri="{FF2B5EF4-FFF2-40B4-BE49-F238E27FC236}">
              <a16:creationId xmlns:a16="http://schemas.microsoft.com/office/drawing/2014/main" id="{00000000-0008-0000-0200-0000BC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69" name="Text Box 15">
          <a:extLst>
            <a:ext uri="{FF2B5EF4-FFF2-40B4-BE49-F238E27FC236}">
              <a16:creationId xmlns:a16="http://schemas.microsoft.com/office/drawing/2014/main" id="{00000000-0008-0000-0200-0000BD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70" name="Text Box 15">
          <a:extLst>
            <a:ext uri="{FF2B5EF4-FFF2-40B4-BE49-F238E27FC236}">
              <a16:creationId xmlns:a16="http://schemas.microsoft.com/office/drawing/2014/main" id="{00000000-0008-0000-0200-0000BE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71" name="Text Box 15">
          <a:extLst>
            <a:ext uri="{FF2B5EF4-FFF2-40B4-BE49-F238E27FC236}">
              <a16:creationId xmlns:a16="http://schemas.microsoft.com/office/drawing/2014/main" id="{00000000-0008-0000-0200-0000BF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72" name="Text Box 15">
          <a:extLst>
            <a:ext uri="{FF2B5EF4-FFF2-40B4-BE49-F238E27FC236}">
              <a16:creationId xmlns:a16="http://schemas.microsoft.com/office/drawing/2014/main" id="{00000000-0008-0000-0200-0000C0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7873" name="Text Box 15">
          <a:extLst>
            <a:ext uri="{FF2B5EF4-FFF2-40B4-BE49-F238E27FC236}">
              <a16:creationId xmlns:a16="http://schemas.microsoft.com/office/drawing/2014/main" id="{00000000-0008-0000-0200-0000C11E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74" name="Text Box 15">
          <a:extLst>
            <a:ext uri="{FF2B5EF4-FFF2-40B4-BE49-F238E27FC236}">
              <a16:creationId xmlns:a16="http://schemas.microsoft.com/office/drawing/2014/main" id="{00000000-0008-0000-0200-0000C2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75" name="Text Box 15">
          <a:extLst>
            <a:ext uri="{FF2B5EF4-FFF2-40B4-BE49-F238E27FC236}">
              <a16:creationId xmlns:a16="http://schemas.microsoft.com/office/drawing/2014/main" id="{00000000-0008-0000-0200-0000C3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76" name="Text Box 15">
          <a:extLst>
            <a:ext uri="{FF2B5EF4-FFF2-40B4-BE49-F238E27FC236}">
              <a16:creationId xmlns:a16="http://schemas.microsoft.com/office/drawing/2014/main" id="{00000000-0008-0000-0200-0000C4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77" name="Text Box 15">
          <a:extLst>
            <a:ext uri="{FF2B5EF4-FFF2-40B4-BE49-F238E27FC236}">
              <a16:creationId xmlns:a16="http://schemas.microsoft.com/office/drawing/2014/main" id="{00000000-0008-0000-0200-0000C5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78" name="Text Box 15">
          <a:extLst>
            <a:ext uri="{FF2B5EF4-FFF2-40B4-BE49-F238E27FC236}">
              <a16:creationId xmlns:a16="http://schemas.microsoft.com/office/drawing/2014/main" id="{00000000-0008-0000-0200-0000C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79" name="Text Box 15">
          <a:extLst>
            <a:ext uri="{FF2B5EF4-FFF2-40B4-BE49-F238E27FC236}">
              <a16:creationId xmlns:a16="http://schemas.microsoft.com/office/drawing/2014/main" id="{00000000-0008-0000-0200-0000C7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0" name="Text Box 15">
          <a:extLst>
            <a:ext uri="{FF2B5EF4-FFF2-40B4-BE49-F238E27FC236}">
              <a16:creationId xmlns:a16="http://schemas.microsoft.com/office/drawing/2014/main" id="{00000000-0008-0000-0200-0000C8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1" name="Text Box 15">
          <a:extLst>
            <a:ext uri="{FF2B5EF4-FFF2-40B4-BE49-F238E27FC236}">
              <a16:creationId xmlns:a16="http://schemas.microsoft.com/office/drawing/2014/main" id="{00000000-0008-0000-0200-0000C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2" name="Text Box 15">
          <a:extLst>
            <a:ext uri="{FF2B5EF4-FFF2-40B4-BE49-F238E27FC236}">
              <a16:creationId xmlns:a16="http://schemas.microsoft.com/office/drawing/2014/main" id="{00000000-0008-0000-0200-0000CA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3" name="Text Box 15">
          <a:extLst>
            <a:ext uri="{FF2B5EF4-FFF2-40B4-BE49-F238E27FC236}">
              <a16:creationId xmlns:a16="http://schemas.microsoft.com/office/drawing/2014/main" id="{00000000-0008-0000-0200-0000CB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4" name="Text Box 15">
          <a:extLst>
            <a:ext uri="{FF2B5EF4-FFF2-40B4-BE49-F238E27FC236}">
              <a16:creationId xmlns:a16="http://schemas.microsoft.com/office/drawing/2014/main" id="{00000000-0008-0000-0200-0000CC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5" name="Text Box 15">
          <a:extLst>
            <a:ext uri="{FF2B5EF4-FFF2-40B4-BE49-F238E27FC236}">
              <a16:creationId xmlns:a16="http://schemas.microsoft.com/office/drawing/2014/main" id="{00000000-0008-0000-0200-0000CD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6" name="Text Box 15">
          <a:extLst>
            <a:ext uri="{FF2B5EF4-FFF2-40B4-BE49-F238E27FC236}">
              <a16:creationId xmlns:a16="http://schemas.microsoft.com/office/drawing/2014/main" id="{00000000-0008-0000-0200-0000CE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7" name="Text Box 15">
          <a:extLst>
            <a:ext uri="{FF2B5EF4-FFF2-40B4-BE49-F238E27FC236}">
              <a16:creationId xmlns:a16="http://schemas.microsoft.com/office/drawing/2014/main" id="{00000000-0008-0000-0200-0000CF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88" name="Text Box 15">
          <a:extLst>
            <a:ext uri="{FF2B5EF4-FFF2-40B4-BE49-F238E27FC236}">
              <a16:creationId xmlns:a16="http://schemas.microsoft.com/office/drawing/2014/main" id="{00000000-0008-0000-0200-0000D0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89" name="Text Box 15">
          <a:extLst>
            <a:ext uri="{FF2B5EF4-FFF2-40B4-BE49-F238E27FC236}">
              <a16:creationId xmlns:a16="http://schemas.microsoft.com/office/drawing/2014/main" id="{00000000-0008-0000-0200-0000D1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90" name="Text Box 15">
          <a:extLst>
            <a:ext uri="{FF2B5EF4-FFF2-40B4-BE49-F238E27FC236}">
              <a16:creationId xmlns:a16="http://schemas.microsoft.com/office/drawing/2014/main" id="{00000000-0008-0000-0200-0000D2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91" name="Text Box 15">
          <a:extLst>
            <a:ext uri="{FF2B5EF4-FFF2-40B4-BE49-F238E27FC236}">
              <a16:creationId xmlns:a16="http://schemas.microsoft.com/office/drawing/2014/main" id="{00000000-0008-0000-0200-0000D3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92" name="Text Box 15">
          <a:extLst>
            <a:ext uri="{FF2B5EF4-FFF2-40B4-BE49-F238E27FC236}">
              <a16:creationId xmlns:a16="http://schemas.microsoft.com/office/drawing/2014/main" id="{00000000-0008-0000-0200-0000D4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93" name="Text Box 15">
          <a:extLst>
            <a:ext uri="{FF2B5EF4-FFF2-40B4-BE49-F238E27FC236}">
              <a16:creationId xmlns:a16="http://schemas.microsoft.com/office/drawing/2014/main" id="{00000000-0008-0000-0200-0000D5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94" name="Text Box 15">
          <a:extLst>
            <a:ext uri="{FF2B5EF4-FFF2-40B4-BE49-F238E27FC236}">
              <a16:creationId xmlns:a16="http://schemas.microsoft.com/office/drawing/2014/main" id="{00000000-0008-0000-0200-0000D6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95" name="Text Box 15">
          <a:extLst>
            <a:ext uri="{FF2B5EF4-FFF2-40B4-BE49-F238E27FC236}">
              <a16:creationId xmlns:a16="http://schemas.microsoft.com/office/drawing/2014/main" id="{00000000-0008-0000-0200-0000D7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96" name="Text Box 15">
          <a:extLst>
            <a:ext uri="{FF2B5EF4-FFF2-40B4-BE49-F238E27FC236}">
              <a16:creationId xmlns:a16="http://schemas.microsoft.com/office/drawing/2014/main" id="{00000000-0008-0000-0200-0000D8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897" name="Text Box 15">
          <a:extLst>
            <a:ext uri="{FF2B5EF4-FFF2-40B4-BE49-F238E27FC236}">
              <a16:creationId xmlns:a16="http://schemas.microsoft.com/office/drawing/2014/main" id="{00000000-0008-0000-0200-0000D91E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98" name="Text Box 15">
          <a:extLst>
            <a:ext uri="{FF2B5EF4-FFF2-40B4-BE49-F238E27FC236}">
              <a16:creationId xmlns:a16="http://schemas.microsoft.com/office/drawing/2014/main" id="{00000000-0008-0000-0200-0000DA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899" name="Text Box 15">
          <a:extLst>
            <a:ext uri="{FF2B5EF4-FFF2-40B4-BE49-F238E27FC236}">
              <a16:creationId xmlns:a16="http://schemas.microsoft.com/office/drawing/2014/main" id="{00000000-0008-0000-0200-0000DB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0" name="Text Box 15">
          <a:extLst>
            <a:ext uri="{FF2B5EF4-FFF2-40B4-BE49-F238E27FC236}">
              <a16:creationId xmlns:a16="http://schemas.microsoft.com/office/drawing/2014/main" id="{00000000-0008-0000-0200-0000DC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1" name="Text Box 15">
          <a:extLst>
            <a:ext uri="{FF2B5EF4-FFF2-40B4-BE49-F238E27FC236}">
              <a16:creationId xmlns:a16="http://schemas.microsoft.com/office/drawing/2014/main" id="{00000000-0008-0000-0200-0000DD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2" name="Text Box 15">
          <a:extLst>
            <a:ext uri="{FF2B5EF4-FFF2-40B4-BE49-F238E27FC236}">
              <a16:creationId xmlns:a16="http://schemas.microsoft.com/office/drawing/2014/main" id="{00000000-0008-0000-0200-0000DE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3" name="Text Box 15">
          <a:extLst>
            <a:ext uri="{FF2B5EF4-FFF2-40B4-BE49-F238E27FC236}">
              <a16:creationId xmlns:a16="http://schemas.microsoft.com/office/drawing/2014/main" id="{00000000-0008-0000-0200-0000DF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4" name="Text Box 15">
          <a:extLst>
            <a:ext uri="{FF2B5EF4-FFF2-40B4-BE49-F238E27FC236}">
              <a16:creationId xmlns:a16="http://schemas.microsoft.com/office/drawing/2014/main" id="{00000000-0008-0000-0200-0000E0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5" name="Text Box 15">
          <a:extLst>
            <a:ext uri="{FF2B5EF4-FFF2-40B4-BE49-F238E27FC236}">
              <a16:creationId xmlns:a16="http://schemas.microsoft.com/office/drawing/2014/main" id="{00000000-0008-0000-0200-0000E1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6" name="Text Box 15">
          <a:extLst>
            <a:ext uri="{FF2B5EF4-FFF2-40B4-BE49-F238E27FC236}">
              <a16:creationId xmlns:a16="http://schemas.microsoft.com/office/drawing/2014/main" id="{00000000-0008-0000-0200-0000E2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7" name="Text Box 15">
          <a:extLst>
            <a:ext uri="{FF2B5EF4-FFF2-40B4-BE49-F238E27FC236}">
              <a16:creationId xmlns:a16="http://schemas.microsoft.com/office/drawing/2014/main" id="{00000000-0008-0000-0200-0000E3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08" name="Text Box 15">
          <a:extLst>
            <a:ext uri="{FF2B5EF4-FFF2-40B4-BE49-F238E27FC236}">
              <a16:creationId xmlns:a16="http://schemas.microsoft.com/office/drawing/2014/main" id="{00000000-0008-0000-0200-0000E4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7909" name="Text Box 15">
          <a:extLst>
            <a:ext uri="{FF2B5EF4-FFF2-40B4-BE49-F238E27FC236}">
              <a16:creationId xmlns:a16="http://schemas.microsoft.com/office/drawing/2014/main" id="{00000000-0008-0000-0200-0000E51E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7910" name="Text Box 15">
          <a:extLst>
            <a:ext uri="{FF2B5EF4-FFF2-40B4-BE49-F238E27FC236}">
              <a16:creationId xmlns:a16="http://schemas.microsoft.com/office/drawing/2014/main" id="{00000000-0008-0000-0200-0000E61E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7911" name="Text Box 15">
          <a:extLst>
            <a:ext uri="{FF2B5EF4-FFF2-40B4-BE49-F238E27FC236}">
              <a16:creationId xmlns:a16="http://schemas.microsoft.com/office/drawing/2014/main" id="{00000000-0008-0000-0200-0000E71E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7912" name="Text Box 15">
          <a:extLst>
            <a:ext uri="{FF2B5EF4-FFF2-40B4-BE49-F238E27FC236}">
              <a16:creationId xmlns:a16="http://schemas.microsoft.com/office/drawing/2014/main" id="{00000000-0008-0000-0200-0000E81E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13" name="Text Box 15">
          <a:extLst>
            <a:ext uri="{FF2B5EF4-FFF2-40B4-BE49-F238E27FC236}">
              <a16:creationId xmlns:a16="http://schemas.microsoft.com/office/drawing/2014/main" id="{00000000-0008-0000-0200-0000E9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14" name="Text Box 15">
          <a:extLst>
            <a:ext uri="{FF2B5EF4-FFF2-40B4-BE49-F238E27FC236}">
              <a16:creationId xmlns:a16="http://schemas.microsoft.com/office/drawing/2014/main" id="{00000000-0008-0000-0200-0000EA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15" name="Text Box 15">
          <a:extLst>
            <a:ext uri="{FF2B5EF4-FFF2-40B4-BE49-F238E27FC236}">
              <a16:creationId xmlns:a16="http://schemas.microsoft.com/office/drawing/2014/main" id="{00000000-0008-0000-0200-0000EB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16" name="Text Box 15">
          <a:extLst>
            <a:ext uri="{FF2B5EF4-FFF2-40B4-BE49-F238E27FC236}">
              <a16:creationId xmlns:a16="http://schemas.microsoft.com/office/drawing/2014/main" id="{00000000-0008-0000-0200-0000EC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17" name="Text Box 15">
          <a:extLst>
            <a:ext uri="{FF2B5EF4-FFF2-40B4-BE49-F238E27FC236}">
              <a16:creationId xmlns:a16="http://schemas.microsoft.com/office/drawing/2014/main" id="{00000000-0008-0000-0200-0000ED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18" name="Text Box 15">
          <a:extLst>
            <a:ext uri="{FF2B5EF4-FFF2-40B4-BE49-F238E27FC236}">
              <a16:creationId xmlns:a16="http://schemas.microsoft.com/office/drawing/2014/main" id="{00000000-0008-0000-0200-0000EE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19" name="Text Box 15">
          <a:extLst>
            <a:ext uri="{FF2B5EF4-FFF2-40B4-BE49-F238E27FC236}">
              <a16:creationId xmlns:a16="http://schemas.microsoft.com/office/drawing/2014/main" id="{00000000-0008-0000-0200-0000EF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7920" name="Text Box 15">
          <a:extLst>
            <a:ext uri="{FF2B5EF4-FFF2-40B4-BE49-F238E27FC236}">
              <a16:creationId xmlns:a16="http://schemas.microsoft.com/office/drawing/2014/main" id="{00000000-0008-0000-0200-0000F01E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1" name="Text Box 15">
          <a:extLst>
            <a:ext uri="{FF2B5EF4-FFF2-40B4-BE49-F238E27FC236}">
              <a16:creationId xmlns:a16="http://schemas.microsoft.com/office/drawing/2014/main" id="{00000000-0008-0000-0200-0000F1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2" name="Text Box 15">
          <a:extLst>
            <a:ext uri="{FF2B5EF4-FFF2-40B4-BE49-F238E27FC236}">
              <a16:creationId xmlns:a16="http://schemas.microsoft.com/office/drawing/2014/main" id="{00000000-0008-0000-0200-0000F2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3" name="Text Box 15">
          <a:extLst>
            <a:ext uri="{FF2B5EF4-FFF2-40B4-BE49-F238E27FC236}">
              <a16:creationId xmlns:a16="http://schemas.microsoft.com/office/drawing/2014/main" id="{00000000-0008-0000-0200-0000F3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4" name="Text Box 15">
          <a:extLst>
            <a:ext uri="{FF2B5EF4-FFF2-40B4-BE49-F238E27FC236}">
              <a16:creationId xmlns:a16="http://schemas.microsoft.com/office/drawing/2014/main" id="{00000000-0008-0000-0200-0000F4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5" name="Text Box 15">
          <a:extLst>
            <a:ext uri="{FF2B5EF4-FFF2-40B4-BE49-F238E27FC236}">
              <a16:creationId xmlns:a16="http://schemas.microsoft.com/office/drawing/2014/main" id="{00000000-0008-0000-0200-0000F5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6" name="Text Box 15">
          <a:extLst>
            <a:ext uri="{FF2B5EF4-FFF2-40B4-BE49-F238E27FC236}">
              <a16:creationId xmlns:a16="http://schemas.microsoft.com/office/drawing/2014/main" id="{00000000-0008-0000-0200-0000F6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7" name="Text Box 15">
          <a:extLst>
            <a:ext uri="{FF2B5EF4-FFF2-40B4-BE49-F238E27FC236}">
              <a16:creationId xmlns:a16="http://schemas.microsoft.com/office/drawing/2014/main" id="{00000000-0008-0000-0200-0000F7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7928" name="Text Box 15">
          <a:extLst>
            <a:ext uri="{FF2B5EF4-FFF2-40B4-BE49-F238E27FC236}">
              <a16:creationId xmlns:a16="http://schemas.microsoft.com/office/drawing/2014/main" id="{00000000-0008-0000-0200-0000F81E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29" name="Text Box 15">
          <a:extLst>
            <a:ext uri="{FF2B5EF4-FFF2-40B4-BE49-F238E27FC236}">
              <a16:creationId xmlns:a16="http://schemas.microsoft.com/office/drawing/2014/main" id="{00000000-0008-0000-0200-0000F9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30" name="Text Box 15">
          <a:extLst>
            <a:ext uri="{FF2B5EF4-FFF2-40B4-BE49-F238E27FC236}">
              <a16:creationId xmlns:a16="http://schemas.microsoft.com/office/drawing/2014/main" id="{00000000-0008-0000-0200-0000FA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31" name="Text Box 15">
          <a:extLst>
            <a:ext uri="{FF2B5EF4-FFF2-40B4-BE49-F238E27FC236}">
              <a16:creationId xmlns:a16="http://schemas.microsoft.com/office/drawing/2014/main" id="{00000000-0008-0000-0200-0000FB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32" name="Text Box 15">
          <a:extLst>
            <a:ext uri="{FF2B5EF4-FFF2-40B4-BE49-F238E27FC236}">
              <a16:creationId xmlns:a16="http://schemas.microsoft.com/office/drawing/2014/main" id="{00000000-0008-0000-0200-0000FC1E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33" name="Text Box 15">
          <a:extLst>
            <a:ext uri="{FF2B5EF4-FFF2-40B4-BE49-F238E27FC236}">
              <a16:creationId xmlns:a16="http://schemas.microsoft.com/office/drawing/2014/main" id="{00000000-0008-0000-0200-0000FD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34" name="Text Box 15">
          <a:extLst>
            <a:ext uri="{FF2B5EF4-FFF2-40B4-BE49-F238E27FC236}">
              <a16:creationId xmlns:a16="http://schemas.microsoft.com/office/drawing/2014/main" id="{00000000-0008-0000-0200-0000FE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35" name="Text Box 15">
          <a:extLst>
            <a:ext uri="{FF2B5EF4-FFF2-40B4-BE49-F238E27FC236}">
              <a16:creationId xmlns:a16="http://schemas.microsoft.com/office/drawing/2014/main" id="{00000000-0008-0000-0200-0000FF1E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200-000000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37" name="Text Box 15">
          <a:extLst>
            <a:ext uri="{FF2B5EF4-FFF2-40B4-BE49-F238E27FC236}">
              <a16:creationId xmlns:a16="http://schemas.microsoft.com/office/drawing/2014/main" id="{00000000-0008-0000-0200-000001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38" name="Text Box 15">
          <a:extLst>
            <a:ext uri="{FF2B5EF4-FFF2-40B4-BE49-F238E27FC236}">
              <a16:creationId xmlns:a16="http://schemas.microsoft.com/office/drawing/2014/main" id="{00000000-0008-0000-0200-000002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39" name="Text Box 15">
          <a:extLst>
            <a:ext uri="{FF2B5EF4-FFF2-40B4-BE49-F238E27FC236}">
              <a16:creationId xmlns:a16="http://schemas.microsoft.com/office/drawing/2014/main" id="{00000000-0008-0000-0200-000003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40" name="Text Box 15">
          <a:extLst>
            <a:ext uri="{FF2B5EF4-FFF2-40B4-BE49-F238E27FC236}">
              <a16:creationId xmlns:a16="http://schemas.microsoft.com/office/drawing/2014/main" id="{00000000-0008-0000-0200-000004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41" name="Text Box 15">
          <a:extLst>
            <a:ext uri="{FF2B5EF4-FFF2-40B4-BE49-F238E27FC236}">
              <a16:creationId xmlns:a16="http://schemas.microsoft.com/office/drawing/2014/main" id="{00000000-0008-0000-0200-000005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42" name="Text Box 15">
          <a:extLst>
            <a:ext uri="{FF2B5EF4-FFF2-40B4-BE49-F238E27FC236}">
              <a16:creationId xmlns:a16="http://schemas.microsoft.com/office/drawing/2014/main" id="{00000000-0008-0000-0200-000006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43" name="Text Box 15">
          <a:extLst>
            <a:ext uri="{FF2B5EF4-FFF2-40B4-BE49-F238E27FC236}">
              <a16:creationId xmlns:a16="http://schemas.microsoft.com/office/drawing/2014/main" id="{00000000-0008-0000-0200-000007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44" name="Text Box 15">
          <a:extLst>
            <a:ext uri="{FF2B5EF4-FFF2-40B4-BE49-F238E27FC236}">
              <a16:creationId xmlns:a16="http://schemas.microsoft.com/office/drawing/2014/main" id="{00000000-0008-0000-0200-000008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45" name="Text Box 15">
          <a:extLst>
            <a:ext uri="{FF2B5EF4-FFF2-40B4-BE49-F238E27FC236}">
              <a16:creationId xmlns:a16="http://schemas.microsoft.com/office/drawing/2014/main" id="{00000000-0008-0000-0200-000009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46" name="Text Box 15">
          <a:extLst>
            <a:ext uri="{FF2B5EF4-FFF2-40B4-BE49-F238E27FC236}">
              <a16:creationId xmlns:a16="http://schemas.microsoft.com/office/drawing/2014/main" id="{00000000-0008-0000-0200-00000A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47" name="Text Box 15">
          <a:extLst>
            <a:ext uri="{FF2B5EF4-FFF2-40B4-BE49-F238E27FC236}">
              <a16:creationId xmlns:a16="http://schemas.microsoft.com/office/drawing/2014/main" id="{00000000-0008-0000-0200-00000B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48" name="Text Box 15">
          <a:extLst>
            <a:ext uri="{FF2B5EF4-FFF2-40B4-BE49-F238E27FC236}">
              <a16:creationId xmlns:a16="http://schemas.microsoft.com/office/drawing/2014/main" id="{00000000-0008-0000-0200-00000C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49" name="Text Box 15">
          <a:extLst>
            <a:ext uri="{FF2B5EF4-FFF2-40B4-BE49-F238E27FC236}">
              <a16:creationId xmlns:a16="http://schemas.microsoft.com/office/drawing/2014/main" id="{00000000-0008-0000-0200-00000D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0" name="Text Box 15">
          <a:extLst>
            <a:ext uri="{FF2B5EF4-FFF2-40B4-BE49-F238E27FC236}">
              <a16:creationId xmlns:a16="http://schemas.microsoft.com/office/drawing/2014/main" id="{00000000-0008-0000-0200-00000E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1" name="Text Box 15">
          <a:extLst>
            <a:ext uri="{FF2B5EF4-FFF2-40B4-BE49-F238E27FC236}">
              <a16:creationId xmlns:a16="http://schemas.microsoft.com/office/drawing/2014/main" id="{00000000-0008-0000-0200-00000F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2" name="Text Box 15">
          <a:extLst>
            <a:ext uri="{FF2B5EF4-FFF2-40B4-BE49-F238E27FC236}">
              <a16:creationId xmlns:a16="http://schemas.microsoft.com/office/drawing/2014/main" id="{00000000-0008-0000-0200-000010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3" name="Text Box 15">
          <a:extLst>
            <a:ext uri="{FF2B5EF4-FFF2-40B4-BE49-F238E27FC236}">
              <a16:creationId xmlns:a16="http://schemas.microsoft.com/office/drawing/2014/main" id="{00000000-0008-0000-0200-000011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4" name="Text Box 15">
          <a:extLst>
            <a:ext uri="{FF2B5EF4-FFF2-40B4-BE49-F238E27FC236}">
              <a16:creationId xmlns:a16="http://schemas.microsoft.com/office/drawing/2014/main" id="{00000000-0008-0000-0200-000012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5" name="Text Box 15">
          <a:extLst>
            <a:ext uri="{FF2B5EF4-FFF2-40B4-BE49-F238E27FC236}">
              <a16:creationId xmlns:a16="http://schemas.microsoft.com/office/drawing/2014/main" id="{00000000-0008-0000-0200-000013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6" name="Text Box 15">
          <a:extLst>
            <a:ext uri="{FF2B5EF4-FFF2-40B4-BE49-F238E27FC236}">
              <a16:creationId xmlns:a16="http://schemas.microsoft.com/office/drawing/2014/main" id="{00000000-0008-0000-0200-000014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7" name="Text Box 15">
          <a:extLst>
            <a:ext uri="{FF2B5EF4-FFF2-40B4-BE49-F238E27FC236}">
              <a16:creationId xmlns:a16="http://schemas.microsoft.com/office/drawing/2014/main" id="{00000000-0008-0000-0200-000015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7958" name="Text Box 15">
          <a:extLst>
            <a:ext uri="{FF2B5EF4-FFF2-40B4-BE49-F238E27FC236}">
              <a16:creationId xmlns:a16="http://schemas.microsoft.com/office/drawing/2014/main" id="{00000000-0008-0000-0200-0000161F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59" name="Text Box 15">
          <a:extLst>
            <a:ext uri="{FF2B5EF4-FFF2-40B4-BE49-F238E27FC236}">
              <a16:creationId xmlns:a16="http://schemas.microsoft.com/office/drawing/2014/main" id="{00000000-0008-0000-0200-000017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60" name="Text Box 15">
          <a:extLst>
            <a:ext uri="{FF2B5EF4-FFF2-40B4-BE49-F238E27FC236}">
              <a16:creationId xmlns:a16="http://schemas.microsoft.com/office/drawing/2014/main" id="{00000000-0008-0000-0200-000018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id="{00000000-0008-0000-0200-000019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7962" name="Text Box 15">
          <a:extLst>
            <a:ext uri="{FF2B5EF4-FFF2-40B4-BE49-F238E27FC236}">
              <a16:creationId xmlns:a16="http://schemas.microsoft.com/office/drawing/2014/main" id="{00000000-0008-0000-0200-00001A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63" name="Text Box 15">
          <a:extLst>
            <a:ext uri="{FF2B5EF4-FFF2-40B4-BE49-F238E27FC236}">
              <a16:creationId xmlns:a16="http://schemas.microsoft.com/office/drawing/2014/main" id="{00000000-0008-0000-0200-00001B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64" name="Text Box 15">
          <a:extLst>
            <a:ext uri="{FF2B5EF4-FFF2-40B4-BE49-F238E27FC236}">
              <a16:creationId xmlns:a16="http://schemas.microsoft.com/office/drawing/2014/main" id="{00000000-0008-0000-0200-00001C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65" name="Text Box 15">
          <a:extLst>
            <a:ext uri="{FF2B5EF4-FFF2-40B4-BE49-F238E27FC236}">
              <a16:creationId xmlns:a16="http://schemas.microsoft.com/office/drawing/2014/main" id="{00000000-0008-0000-0200-00001D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66" name="Text Box 15">
          <a:extLst>
            <a:ext uri="{FF2B5EF4-FFF2-40B4-BE49-F238E27FC236}">
              <a16:creationId xmlns:a16="http://schemas.microsoft.com/office/drawing/2014/main" id="{00000000-0008-0000-0200-00001E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67" name="Text Box 15">
          <a:extLst>
            <a:ext uri="{FF2B5EF4-FFF2-40B4-BE49-F238E27FC236}">
              <a16:creationId xmlns:a16="http://schemas.microsoft.com/office/drawing/2014/main" id="{00000000-0008-0000-0200-00001F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68" name="Text Box 15">
          <a:extLst>
            <a:ext uri="{FF2B5EF4-FFF2-40B4-BE49-F238E27FC236}">
              <a16:creationId xmlns:a16="http://schemas.microsoft.com/office/drawing/2014/main" id="{00000000-0008-0000-0200-000020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69" name="Text Box 15">
          <a:extLst>
            <a:ext uri="{FF2B5EF4-FFF2-40B4-BE49-F238E27FC236}">
              <a16:creationId xmlns:a16="http://schemas.microsoft.com/office/drawing/2014/main" id="{00000000-0008-0000-0200-000021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70" name="Text Box 15">
          <a:extLst>
            <a:ext uri="{FF2B5EF4-FFF2-40B4-BE49-F238E27FC236}">
              <a16:creationId xmlns:a16="http://schemas.microsoft.com/office/drawing/2014/main" id="{00000000-0008-0000-0200-000022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971" name="Text Box 16">
          <a:extLst>
            <a:ext uri="{FF2B5EF4-FFF2-40B4-BE49-F238E27FC236}">
              <a16:creationId xmlns:a16="http://schemas.microsoft.com/office/drawing/2014/main" id="{00000000-0008-0000-0200-000023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972" name="Text Box 17">
          <a:extLst>
            <a:ext uri="{FF2B5EF4-FFF2-40B4-BE49-F238E27FC236}">
              <a16:creationId xmlns:a16="http://schemas.microsoft.com/office/drawing/2014/main" id="{00000000-0008-0000-0200-000024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973" name="Text Box 18">
          <a:extLst>
            <a:ext uri="{FF2B5EF4-FFF2-40B4-BE49-F238E27FC236}">
              <a16:creationId xmlns:a16="http://schemas.microsoft.com/office/drawing/2014/main" id="{00000000-0008-0000-0200-000025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974" name="Text Box 19">
          <a:extLst>
            <a:ext uri="{FF2B5EF4-FFF2-40B4-BE49-F238E27FC236}">
              <a16:creationId xmlns:a16="http://schemas.microsoft.com/office/drawing/2014/main" id="{00000000-0008-0000-0200-00002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7975" name="Text Box 15">
          <a:extLst>
            <a:ext uri="{FF2B5EF4-FFF2-40B4-BE49-F238E27FC236}">
              <a16:creationId xmlns:a16="http://schemas.microsoft.com/office/drawing/2014/main" id="{00000000-0008-0000-0200-000027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976" name="Text Box 16">
          <a:extLst>
            <a:ext uri="{FF2B5EF4-FFF2-40B4-BE49-F238E27FC236}">
              <a16:creationId xmlns:a16="http://schemas.microsoft.com/office/drawing/2014/main" id="{00000000-0008-0000-0200-000028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7977" name="Text Box 17">
          <a:extLst>
            <a:ext uri="{FF2B5EF4-FFF2-40B4-BE49-F238E27FC236}">
              <a16:creationId xmlns:a16="http://schemas.microsoft.com/office/drawing/2014/main" id="{00000000-0008-0000-0200-00002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7978" name="Text Box 18">
          <a:extLst>
            <a:ext uri="{FF2B5EF4-FFF2-40B4-BE49-F238E27FC236}">
              <a16:creationId xmlns:a16="http://schemas.microsoft.com/office/drawing/2014/main" id="{00000000-0008-0000-0200-00002A1F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7979" name="Text Box 15">
          <a:extLst>
            <a:ext uri="{FF2B5EF4-FFF2-40B4-BE49-F238E27FC236}">
              <a16:creationId xmlns:a16="http://schemas.microsoft.com/office/drawing/2014/main" id="{00000000-0008-0000-0200-00002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7980" name="Text Box 16">
          <a:extLst>
            <a:ext uri="{FF2B5EF4-FFF2-40B4-BE49-F238E27FC236}">
              <a16:creationId xmlns:a16="http://schemas.microsoft.com/office/drawing/2014/main" id="{00000000-0008-0000-0200-00002C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7981" name="Text Box 17">
          <a:extLst>
            <a:ext uri="{FF2B5EF4-FFF2-40B4-BE49-F238E27FC236}">
              <a16:creationId xmlns:a16="http://schemas.microsoft.com/office/drawing/2014/main" id="{00000000-0008-0000-0200-00002D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7982" name="Text Box 18">
          <a:extLst>
            <a:ext uri="{FF2B5EF4-FFF2-40B4-BE49-F238E27FC236}">
              <a16:creationId xmlns:a16="http://schemas.microsoft.com/office/drawing/2014/main" id="{00000000-0008-0000-0200-00002E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7983" name="Text Box 19">
          <a:extLst>
            <a:ext uri="{FF2B5EF4-FFF2-40B4-BE49-F238E27FC236}">
              <a16:creationId xmlns:a16="http://schemas.microsoft.com/office/drawing/2014/main" id="{00000000-0008-0000-0200-00002F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7984" name="Text Box 16">
          <a:extLst>
            <a:ext uri="{FF2B5EF4-FFF2-40B4-BE49-F238E27FC236}">
              <a16:creationId xmlns:a16="http://schemas.microsoft.com/office/drawing/2014/main" id="{00000000-0008-0000-0200-000030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985" name="Text Box 15">
          <a:extLst>
            <a:ext uri="{FF2B5EF4-FFF2-40B4-BE49-F238E27FC236}">
              <a16:creationId xmlns:a16="http://schemas.microsoft.com/office/drawing/2014/main" id="{00000000-0008-0000-0200-000031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86" name="Text Box 16">
          <a:extLst>
            <a:ext uri="{FF2B5EF4-FFF2-40B4-BE49-F238E27FC236}">
              <a16:creationId xmlns:a16="http://schemas.microsoft.com/office/drawing/2014/main" id="{00000000-0008-0000-0200-000032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87" name="Text Box 17">
          <a:extLst>
            <a:ext uri="{FF2B5EF4-FFF2-40B4-BE49-F238E27FC236}">
              <a16:creationId xmlns:a16="http://schemas.microsoft.com/office/drawing/2014/main" id="{00000000-0008-0000-0200-000033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88" name="Text Box 18">
          <a:extLst>
            <a:ext uri="{FF2B5EF4-FFF2-40B4-BE49-F238E27FC236}">
              <a16:creationId xmlns:a16="http://schemas.microsoft.com/office/drawing/2014/main" id="{00000000-0008-0000-0200-000034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89" name="Text Box 19">
          <a:extLst>
            <a:ext uri="{FF2B5EF4-FFF2-40B4-BE49-F238E27FC236}">
              <a16:creationId xmlns:a16="http://schemas.microsoft.com/office/drawing/2014/main" id="{00000000-0008-0000-0200-000035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90" name="Text Box 16">
          <a:extLst>
            <a:ext uri="{FF2B5EF4-FFF2-40B4-BE49-F238E27FC236}">
              <a16:creationId xmlns:a16="http://schemas.microsoft.com/office/drawing/2014/main" id="{00000000-0008-0000-0200-000036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91" name="Text Box 17">
          <a:extLst>
            <a:ext uri="{FF2B5EF4-FFF2-40B4-BE49-F238E27FC236}">
              <a16:creationId xmlns:a16="http://schemas.microsoft.com/office/drawing/2014/main" id="{00000000-0008-0000-0200-000037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7992" name="Text Box 18">
          <a:extLst>
            <a:ext uri="{FF2B5EF4-FFF2-40B4-BE49-F238E27FC236}">
              <a16:creationId xmlns:a16="http://schemas.microsoft.com/office/drawing/2014/main" id="{00000000-0008-0000-0200-0000381F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7993" name="Text Box 15">
          <a:extLst>
            <a:ext uri="{FF2B5EF4-FFF2-40B4-BE49-F238E27FC236}">
              <a16:creationId xmlns:a16="http://schemas.microsoft.com/office/drawing/2014/main" id="{00000000-0008-0000-0200-000039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7994" name="Text Box 15">
          <a:extLst>
            <a:ext uri="{FF2B5EF4-FFF2-40B4-BE49-F238E27FC236}">
              <a16:creationId xmlns:a16="http://schemas.microsoft.com/office/drawing/2014/main" id="{00000000-0008-0000-0200-00003A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95" name="Text Box 16">
          <a:extLst>
            <a:ext uri="{FF2B5EF4-FFF2-40B4-BE49-F238E27FC236}">
              <a16:creationId xmlns:a16="http://schemas.microsoft.com/office/drawing/2014/main" id="{00000000-0008-0000-0200-00003B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96" name="Text Box 17">
          <a:extLst>
            <a:ext uri="{FF2B5EF4-FFF2-40B4-BE49-F238E27FC236}">
              <a16:creationId xmlns:a16="http://schemas.microsoft.com/office/drawing/2014/main" id="{00000000-0008-0000-0200-00003C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97" name="Text Box 18">
          <a:extLst>
            <a:ext uri="{FF2B5EF4-FFF2-40B4-BE49-F238E27FC236}">
              <a16:creationId xmlns:a16="http://schemas.microsoft.com/office/drawing/2014/main" id="{00000000-0008-0000-0200-00003D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98" name="Text Box 19">
          <a:extLst>
            <a:ext uri="{FF2B5EF4-FFF2-40B4-BE49-F238E27FC236}">
              <a16:creationId xmlns:a16="http://schemas.microsoft.com/office/drawing/2014/main" id="{00000000-0008-0000-0200-00003E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7999" name="Text Box 16">
          <a:extLst>
            <a:ext uri="{FF2B5EF4-FFF2-40B4-BE49-F238E27FC236}">
              <a16:creationId xmlns:a16="http://schemas.microsoft.com/office/drawing/2014/main" id="{00000000-0008-0000-0200-00003F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000" name="Text Box 17">
          <a:extLst>
            <a:ext uri="{FF2B5EF4-FFF2-40B4-BE49-F238E27FC236}">
              <a16:creationId xmlns:a16="http://schemas.microsoft.com/office/drawing/2014/main" id="{00000000-0008-0000-0200-000040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8001" name="Text Box 18">
          <a:extLst>
            <a:ext uri="{FF2B5EF4-FFF2-40B4-BE49-F238E27FC236}">
              <a16:creationId xmlns:a16="http://schemas.microsoft.com/office/drawing/2014/main" id="{00000000-0008-0000-0200-0000411F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02" name="Text Box 15">
          <a:extLst>
            <a:ext uri="{FF2B5EF4-FFF2-40B4-BE49-F238E27FC236}">
              <a16:creationId xmlns:a16="http://schemas.microsoft.com/office/drawing/2014/main" id="{00000000-0008-0000-0200-000042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003" name="Text Box 15">
          <a:extLst>
            <a:ext uri="{FF2B5EF4-FFF2-40B4-BE49-F238E27FC236}">
              <a16:creationId xmlns:a16="http://schemas.microsoft.com/office/drawing/2014/main" id="{00000000-0008-0000-0200-000043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04" name="Text Box 15">
          <a:extLst>
            <a:ext uri="{FF2B5EF4-FFF2-40B4-BE49-F238E27FC236}">
              <a16:creationId xmlns:a16="http://schemas.microsoft.com/office/drawing/2014/main" id="{00000000-0008-0000-0200-000044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05" name="Text Box 15">
          <a:extLst>
            <a:ext uri="{FF2B5EF4-FFF2-40B4-BE49-F238E27FC236}">
              <a16:creationId xmlns:a16="http://schemas.microsoft.com/office/drawing/2014/main" id="{00000000-0008-0000-0200-000045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06" name="Text Box 15">
          <a:extLst>
            <a:ext uri="{FF2B5EF4-FFF2-40B4-BE49-F238E27FC236}">
              <a16:creationId xmlns:a16="http://schemas.microsoft.com/office/drawing/2014/main" id="{00000000-0008-0000-0200-00004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07" name="Text Box 16">
          <a:extLst>
            <a:ext uri="{FF2B5EF4-FFF2-40B4-BE49-F238E27FC236}">
              <a16:creationId xmlns:a16="http://schemas.microsoft.com/office/drawing/2014/main" id="{00000000-0008-0000-0200-000047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08" name="Text Box 17">
          <a:extLst>
            <a:ext uri="{FF2B5EF4-FFF2-40B4-BE49-F238E27FC236}">
              <a16:creationId xmlns:a16="http://schemas.microsoft.com/office/drawing/2014/main" id="{00000000-0008-0000-0200-000048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09" name="Text Box 18">
          <a:extLst>
            <a:ext uri="{FF2B5EF4-FFF2-40B4-BE49-F238E27FC236}">
              <a16:creationId xmlns:a16="http://schemas.microsoft.com/office/drawing/2014/main" id="{00000000-0008-0000-0200-00004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10" name="Text Box 19">
          <a:extLst>
            <a:ext uri="{FF2B5EF4-FFF2-40B4-BE49-F238E27FC236}">
              <a16:creationId xmlns:a16="http://schemas.microsoft.com/office/drawing/2014/main" id="{00000000-0008-0000-0200-00004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11" name="Text Box 16">
          <a:extLst>
            <a:ext uri="{FF2B5EF4-FFF2-40B4-BE49-F238E27FC236}">
              <a16:creationId xmlns:a16="http://schemas.microsoft.com/office/drawing/2014/main" id="{00000000-0008-0000-0200-00004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12" name="Text Box 17">
          <a:extLst>
            <a:ext uri="{FF2B5EF4-FFF2-40B4-BE49-F238E27FC236}">
              <a16:creationId xmlns:a16="http://schemas.microsoft.com/office/drawing/2014/main" id="{00000000-0008-0000-0200-00004C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013" name="Text Box 18">
          <a:extLst>
            <a:ext uri="{FF2B5EF4-FFF2-40B4-BE49-F238E27FC236}">
              <a16:creationId xmlns:a16="http://schemas.microsoft.com/office/drawing/2014/main" id="{00000000-0008-0000-0200-00004D1F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14" name="Text Box 15">
          <a:extLst>
            <a:ext uri="{FF2B5EF4-FFF2-40B4-BE49-F238E27FC236}">
              <a16:creationId xmlns:a16="http://schemas.microsoft.com/office/drawing/2014/main" id="{00000000-0008-0000-0200-00004E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15" name="Text Box 15">
          <a:extLst>
            <a:ext uri="{FF2B5EF4-FFF2-40B4-BE49-F238E27FC236}">
              <a16:creationId xmlns:a16="http://schemas.microsoft.com/office/drawing/2014/main" id="{00000000-0008-0000-0200-00004F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016" name="Text Box 15">
          <a:extLst>
            <a:ext uri="{FF2B5EF4-FFF2-40B4-BE49-F238E27FC236}">
              <a16:creationId xmlns:a16="http://schemas.microsoft.com/office/drawing/2014/main" id="{00000000-0008-0000-0200-000050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17" name="Text Box 15">
          <a:extLst>
            <a:ext uri="{FF2B5EF4-FFF2-40B4-BE49-F238E27FC236}">
              <a16:creationId xmlns:a16="http://schemas.microsoft.com/office/drawing/2014/main" id="{00000000-0008-0000-0200-000051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18" name="Text Box 16">
          <a:extLst>
            <a:ext uri="{FF2B5EF4-FFF2-40B4-BE49-F238E27FC236}">
              <a16:creationId xmlns:a16="http://schemas.microsoft.com/office/drawing/2014/main" id="{00000000-0008-0000-0200-000052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19" name="Text Box 17">
          <a:extLst>
            <a:ext uri="{FF2B5EF4-FFF2-40B4-BE49-F238E27FC236}">
              <a16:creationId xmlns:a16="http://schemas.microsoft.com/office/drawing/2014/main" id="{00000000-0008-0000-0200-000053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200-000054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21" name="Text Box 19">
          <a:extLst>
            <a:ext uri="{FF2B5EF4-FFF2-40B4-BE49-F238E27FC236}">
              <a16:creationId xmlns:a16="http://schemas.microsoft.com/office/drawing/2014/main" id="{00000000-0008-0000-0200-000055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22" name="Text Box 16">
          <a:extLst>
            <a:ext uri="{FF2B5EF4-FFF2-40B4-BE49-F238E27FC236}">
              <a16:creationId xmlns:a16="http://schemas.microsoft.com/office/drawing/2014/main" id="{00000000-0008-0000-0200-00005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023" name="Text Box 17">
          <a:extLst>
            <a:ext uri="{FF2B5EF4-FFF2-40B4-BE49-F238E27FC236}">
              <a16:creationId xmlns:a16="http://schemas.microsoft.com/office/drawing/2014/main" id="{00000000-0008-0000-0200-000057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024" name="Text Box 18">
          <a:extLst>
            <a:ext uri="{FF2B5EF4-FFF2-40B4-BE49-F238E27FC236}">
              <a16:creationId xmlns:a16="http://schemas.microsoft.com/office/drawing/2014/main" id="{00000000-0008-0000-0200-0000581F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25" name="Text Box 15">
          <a:extLst>
            <a:ext uri="{FF2B5EF4-FFF2-40B4-BE49-F238E27FC236}">
              <a16:creationId xmlns:a16="http://schemas.microsoft.com/office/drawing/2014/main" id="{00000000-0008-0000-0200-00005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026" name="Text Box 15">
          <a:extLst>
            <a:ext uri="{FF2B5EF4-FFF2-40B4-BE49-F238E27FC236}">
              <a16:creationId xmlns:a16="http://schemas.microsoft.com/office/drawing/2014/main" id="{00000000-0008-0000-0200-00005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27" name="Text Box 15">
          <a:extLst>
            <a:ext uri="{FF2B5EF4-FFF2-40B4-BE49-F238E27FC236}">
              <a16:creationId xmlns:a16="http://schemas.microsoft.com/office/drawing/2014/main" id="{00000000-0008-0000-0200-00005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28" name="Text Box 15">
          <a:extLst>
            <a:ext uri="{FF2B5EF4-FFF2-40B4-BE49-F238E27FC236}">
              <a16:creationId xmlns:a16="http://schemas.microsoft.com/office/drawing/2014/main" id="{00000000-0008-0000-0200-00005C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029" name="Text Box 15">
          <a:extLst>
            <a:ext uri="{FF2B5EF4-FFF2-40B4-BE49-F238E27FC236}">
              <a16:creationId xmlns:a16="http://schemas.microsoft.com/office/drawing/2014/main" id="{00000000-0008-0000-0200-00005D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30" name="Text Box 16">
          <a:extLst>
            <a:ext uri="{FF2B5EF4-FFF2-40B4-BE49-F238E27FC236}">
              <a16:creationId xmlns:a16="http://schemas.microsoft.com/office/drawing/2014/main" id="{00000000-0008-0000-0200-00005E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31" name="Text Box 17">
          <a:extLst>
            <a:ext uri="{FF2B5EF4-FFF2-40B4-BE49-F238E27FC236}">
              <a16:creationId xmlns:a16="http://schemas.microsoft.com/office/drawing/2014/main" id="{00000000-0008-0000-0200-00005F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32" name="Text Box 18">
          <a:extLst>
            <a:ext uri="{FF2B5EF4-FFF2-40B4-BE49-F238E27FC236}">
              <a16:creationId xmlns:a16="http://schemas.microsoft.com/office/drawing/2014/main" id="{00000000-0008-0000-0200-000060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33" name="Text Box 19">
          <a:extLst>
            <a:ext uri="{FF2B5EF4-FFF2-40B4-BE49-F238E27FC236}">
              <a16:creationId xmlns:a16="http://schemas.microsoft.com/office/drawing/2014/main" id="{00000000-0008-0000-0200-000061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34" name="Text Box 16">
          <a:extLst>
            <a:ext uri="{FF2B5EF4-FFF2-40B4-BE49-F238E27FC236}">
              <a16:creationId xmlns:a16="http://schemas.microsoft.com/office/drawing/2014/main" id="{00000000-0008-0000-0200-000062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35" name="Text Box 17">
          <a:extLst>
            <a:ext uri="{FF2B5EF4-FFF2-40B4-BE49-F238E27FC236}">
              <a16:creationId xmlns:a16="http://schemas.microsoft.com/office/drawing/2014/main" id="{00000000-0008-0000-0200-000063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036" name="Text Box 18">
          <a:extLst>
            <a:ext uri="{FF2B5EF4-FFF2-40B4-BE49-F238E27FC236}">
              <a16:creationId xmlns:a16="http://schemas.microsoft.com/office/drawing/2014/main" id="{00000000-0008-0000-0200-0000641F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37" name="Text Box 15">
          <a:extLst>
            <a:ext uri="{FF2B5EF4-FFF2-40B4-BE49-F238E27FC236}">
              <a16:creationId xmlns:a16="http://schemas.microsoft.com/office/drawing/2014/main" id="{00000000-0008-0000-0200-000065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038" name="Text Box 15">
          <a:extLst>
            <a:ext uri="{FF2B5EF4-FFF2-40B4-BE49-F238E27FC236}">
              <a16:creationId xmlns:a16="http://schemas.microsoft.com/office/drawing/2014/main" id="{00000000-0008-0000-0200-00006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039" name="Text Box 15">
          <a:extLst>
            <a:ext uri="{FF2B5EF4-FFF2-40B4-BE49-F238E27FC236}">
              <a16:creationId xmlns:a16="http://schemas.microsoft.com/office/drawing/2014/main" id="{00000000-0008-0000-0200-000067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40" name="Text Box 15">
          <a:extLst>
            <a:ext uri="{FF2B5EF4-FFF2-40B4-BE49-F238E27FC236}">
              <a16:creationId xmlns:a16="http://schemas.microsoft.com/office/drawing/2014/main" id="{00000000-0008-0000-0200-000068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41" name="Text Box 16">
          <a:extLst>
            <a:ext uri="{FF2B5EF4-FFF2-40B4-BE49-F238E27FC236}">
              <a16:creationId xmlns:a16="http://schemas.microsoft.com/office/drawing/2014/main" id="{00000000-0008-0000-0200-00006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42" name="Text Box 17">
          <a:extLst>
            <a:ext uri="{FF2B5EF4-FFF2-40B4-BE49-F238E27FC236}">
              <a16:creationId xmlns:a16="http://schemas.microsoft.com/office/drawing/2014/main" id="{00000000-0008-0000-0200-00006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43" name="Text Box 18">
          <a:extLst>
            <a:ext uri="{FF2B5EF4-FFF2-40B4-BE49-F238E27FC236}">
              <a16:creationId xmlns:a16="http://schemas.microsoft.com/office/drawing/2014/main" id="{00000000-0008-0000-0200-00006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44" name="Text Box 19">
          <a:extLst>
            <a:ext uri="{FF2B5EF4-FFF2-40B4-BE49-F238E27FC236}">
              <a16:creationId xmlns:a16="http://schemas.microsoft.com/office/drawing/2014/main" id="{00000000-0008-0000-0200-00006C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45" name="Text Box 16">
          <a:extLst>
            <a:ext uri="{FF2B5EF4-FFF2-40B4-BE49-F238E27FC236}">
              <a16:creationId xmlns:a16="http://schemas.microsoft.com/office/drawing/2014/main" id="{00000000-0008-0000-0200-00006D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046" name="Text Box 17">
          <a:extLst>
            <a:ext uri="{FF2B5EF4-FFF2-40B4-BE49-F238E27FC236}">
              <a16:creationId xmlns:a16="http://schemas.microsoft.com/office/drawing/2014/main" id="{00000000-0008-0000-0200-00006E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047" name="Text Box 18">
          <a:extLst>
            <a:ext uri="{FF2B5EF4-FFF2-40B4-BE49-F238E27FC236}">
              <a16:creationId xmlns:a16="http://schemas.microsoft.com/office/drawing/2014/main" id="{00000000-0008-0000-0200-00006F1F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048" name="Text Box 15">
          <a:extLst>
            <a:ext uri="{FF2B5EF4-FFF2-40B4-BE49-F238E27FC236}">
              <a16:creationId xmlns:a16="http://schemas.microsoft.com/office/drawing/2014/main" id="{00000000-0008-0000-0200-000070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049" name="Text Box 15">
          <a:extLst>
            <a:ext uri="{FF2B5EF4-FFF2-40B4-BE49-F238E27FC236}">
              <a16:creationId xmlns:a16="http://schemas.microsoft.com/office/drawing/2014/main" id="{00000000-0008-0000-0200-000071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050" name="Text Box 15">
          <a:extLst>
            <a:ext uri="{FF2B5EF4-FFF2-40B4-BE49-F238E27FC236}">
              <a16:creationId xmlns:a16="http://schemas.microsoft.com/office/drawing/2014/main" id="{00000000-0008-0000-0200-000072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051" name="Text Box 15">
          <a:extLst>
            <a:ext uri="{FF2B5EF4-FFF2-40B4-BE49-F238E27FC236}">
              <a16:creationId xmlns:a16="http://schemas.microsoft.com/office/drawing/2014/main" id="{00000000-0008-0000-0200-000073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2" name="Text Box 15">
          <a:extLst>
            <a:ext uri="{FF2B5EF4-FFF2-40B4-BE49-F238E27FC236}">
              <a16:creationId xmlns:a16="http://schemas.microsoft.com/office/drawing/2014/main" id="{00000000-0008-0000-0200-000074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3" name="Text Box 15">
          <a:extLst>
            <a:ext uri="{FF2B5EF4-FFF2-40B4-BE49-F238E27FC236}">
              <a16:creationId xmlns:a16="http://schemas.microsoft.com/office/drawing/2014/main" id="{00000000-0008-0000-0200-000075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4" name="Text Box 15">
          <a:extLst>
            <a:ext uri="{FF2B5EF4-FFF2-40B4-BE49-F238E27FC236}">
              <a16:creationId xmlns:a16="http://schemas.microsoft.com/office/drawing/2014/main" id="{00000000-0008-0000-0200-000076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5" name="Text Box 15">
          <a:extLst>
            <a:ext uri="{FF2B5EF4-FFF2-40B4-BE49-F238E27FC236}">
              <a16:creationId xmlns:a16="http://schemas.microsoft.com/office/drawing/2014/main" id="{00000000-0008-0000-0200-000077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00000000-0008-0000-0200-000078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7" name="Text Box 15">
          <a:extLst>
            <a:ext uri="{FF2B5EF4-FFF2-40B4-BE49-F238E27FC236}">
              <a16:creationId xmlns:a16="http://schemas.microsoft.com/office/drawing/2014/main" id="{00000000-0008-0000-0200-000079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8" name="Text Box 15">
          <a:extLst>
            <a:ext uri="{FF2B5EF4-FFF2-40B4-BE49-F238E27FC236}">
              <a16:creationId xmlns:a16="http://schemas.microsoft.com/office/drawing/2014/main" id="{00000000-0008-0000-0200-00007A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59" name="Text Box 15">
          <a:extLst>
            <a:ext uri="{FF2B5EF4-FFF2-40B4-BE49-F238E27FC236}">
              <a16:creationId xmlns:a16="http://schemas.microsoft.com/office/drawing/2014/main" id="{00000000-0008-0000-0200-00007B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0" name="Text Box 15">
          <a:extLst>
            <a:ext uri="{FF2B5EF4-FFF2-40B4-BE49-F238E27FC236}">
              <a16:creationId xmlns:a16="http://schemas.microsoft.com/office/drawing/2014/main" id="{00000000-0008-0000-0200-00007C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1" name="Text Box 15">
          <a:extLst>
            <a:ext uri="{FF2B5EF4-FFF2-40B4-BE49-F238E27FC236}">
              <a16:creationId xmlns:a16="http://schemas.microsoft.com/office/drawing/2014/main" id="{00000000-0008-0000-0200-00007D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2" name="Text Box 15">
          <a:extLst>
            <a:ext uri="{FF2B5EF4-FFF2-40B4-BE49-F238E27FC236}">
              <a16:creationId xmlns:a16="http://schemas.microsoft.com/office/drawing/2014/main" id="{00000000-0008-0000-0200-00007E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3" name="Text Box 15">
          <a:extLst>
            <a:ext uri="{FF2B5EF4-FFF2-40B4-BE49-F238E27FC236}">
              <a16:creationId xmlns:a16="http://schemas.microsoft.com/office/drawing/2014/main" id="{00000000-0008-0000-0200-00007F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4" name="Text Box 15">
          <a:extLst>
            <a:ext uri="{FF2B5EF4-FFF2-40B4-BE49-F238E27FC236}">
              <a16:creationId xmlns:a16="http://schemas.microsoft.com/office/drawing/2014/main" id="{00000000-0008-0000-0200-000080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5" name="Text Box 15">
          <a:extLst>
            <a:ext uri="{FF2B5EF4-FFF2-40B4-BE49-F238E27FC236}">
              <a16:creationId xmlns:a16="http://schemas.microsoft.com/office/drawing/2014/main" id="{00000000-0008-0000-0200-000081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6" name="Text Box 15">
          <a:extLst>
            <a:ext uri="{FF2B5EF4-FFF2-40B4-BE49-F238E27FC236}">
              <a16:creationId xmlns:a16="http://schemas.microsoft.com/office/drawing/2014/main" id="{00000000-0008-0000-0200-000082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7" name="Text Box 15">
          <a:extLst>
            <a:ext uri="{FF2B5EF4-FFF2-40B4-BE49-F238E27FC236}">
              <a16:creationId xmlns:a16="http://schemas.microsoft.com/office/drawing/2014/main" id="{00000000-0008-0000-0200-000083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68" name="Text Box 15">
          <a:extLst>
            <a:ext uri="{FF2B5EF4-FFF2-40B4-BE49-F238E27FC236}">
              <a16:creationId xmlns:a16="http://schemas.microsoft.com/office/drawing/2014/main" id="{00000000-0008-0000-0200-000084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69" name="Text Box 15">
          <a:extLst>
            <a:ext uri="{FF2B5EF4-FFF2-40B4-BE49-F238E27FC236}">
              <a16:creationId xmlns:a16="http://schemas.microsoft.com/office/drawing/2014/main" id="{00000000-0008-0000-0200-000085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70" name="Text Box 15">
          <a:extLst>
            <a:ext uri="{FF2B5EF4-FFF2-40B4-BE49-F238E27FC236}">
              <a16:creationId xmlns:a16="http://schemas.microsoft.com/office/drawing/2014/main" id="{00000000-0008-0000-0200-00008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71" name="Text Box 15">
          <a:extLst>
            <a:ext uri="{FF2B5EF4-FFF2-40B4-BE49-F238E27FC236}">
              <a16:creationId xmlns:a16="http://schemas.microsoft.com/office/drawing/2014/main" id="{00000000-0008-0000-0200-000087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72" name="Text Box 15">
          <a:extLst>
            <a:ext uri="{FF2B5EF4-FFF2-40B4-BE49-F238E27FC236}">
              <a16:creationId xmlns:a16="http://schemas.microsoft.com/office/drawing/2014/main" id="{00000000-0008-0000-0200-000088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73" name="Text Box 15">
          <a:extLst>
            <a:ext uri="{FF2B5EF4-FFF2-40B4-BE49-F238E27FC236}">
              <a16:creationId xmlns:a16="http://schemas.microsoft.com/office/drawing/2014/main" id="{00000000-0008-0000-0200-000089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id="{00000000-0008-0000-0200-00008A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75" name="Text Box 15">
          <a:extLst>
            <a:ext uri="{FF2B5EF4-FFF2-40B4-BE49-F238E27FC236}">
              <a16:creationId xmlns:a16="http://schemas.microsoft.com/office/drawing/2014/main" id="{00000000-0008-0000-0200-00008B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076" name="Text Box 15">
          <a:extLst>
            <a:ext uri="{FF2B5EF4-FFF2-40B4-BE49-F238E27FC236}">
              <a16:creationId xmlns:a16="http://schemas.microsoft.com/office/drawing/2014/main" id="{00000000-0008-0000-0200-00008C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77" name="Text Box 15">
          <a:extLst>
            <a:ext uri="{FF2B5EF4-FFF2-40B4-BE49-F238E27FC236}">
              <a16:creationId xmlns:a16="http://schemas.microsoft.com/office/drawing/2014/main" id="{00000000-0008-0000-0200-00008D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78" name="Text Box 15">
          <a:extLst>
            <a:ext uri="{FF2B5EF4-FFF2-40B4-BE49-F238E27FC236}">
              <a16:creationId xmlns:a16="http://schemas.microsoft.com/office/drawing/2014/main" id="{00000000-0008-0000-0200-00008E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79" name="Text Box 15">
          <a:extLst>
            <a:ext uri="{FF2B5EF4-FFF2-40B4-BE49-F238E27FC236}">
              <a16:creationId xmlns:a16="http://schemas.microsoft.com/office/drawing/2014/main" id="{00000000-0008-0000-0200-00008F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0" name="Text Box 15">
          <a:extLst>
            <a:ext uri="{FF2B5EF4-FFF2-40B4-BE49-F238E27FC236}">
              <a16:creationId xmlns:a16="http://schemas.microsoft.com/office/drawing/2014/main" id="{00000000-0008-0000-0200-000090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1" name="Text Box 15">
          <a:extLst>
            <a:ext uri="{FF2B5EF4-FFF2-40B4-BE49-F238E27FC236}">
              <a16:creationId xmlns:a16="http://schemas.microsoft.com/office/drawing/2014/main" id="{00000000-0008-0000-0200-000091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2" name="Text Box 15">
          <a:extLst>
            <a:ext uri="{FF2B5EF4-FFF2-40B4-BE49-F238E27FC236}">
              <a16:creationId xmlns:a16="http://schemas.microsoft.com/office/drawing/2014/main" id="{00000000-0008-0000-0200-000092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3" name="Text Box 15">
          <a:extLst>
            <a:ext uri="{FF2B5EF4-FFF2-40B4-BE49-F238E27FC236}">
              <a16:creationId xmlns:a16="http://schemas.microsoft.com/office/drawing/2014/main" id="{00000000-0008-0000-0200-000093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4" name="Text Box 15">
          <a:extLst>
            <a:ext uri="{FF2B5EF4-FFF2-40B4-BE49-F238E27FC236}">
              <a16:creationId xmlns:a16="http://schemas.microsoft.com/office/drawing/2014/main" id="{00000000-0008-0000-0200-000094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5" name="Text Box 15">
          <a:extLst>
            <a:ext uri="{FF2B5EF4-FFF2-40B4-BE49-F238E27FC236}">
              <a16:creationId xmlns:a16="http://schemas.microsoft.com/office/drawing/2014/main" id="{00000000-0008-0000-0200-000095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6" name="Text Box 15">
          <a:extLst>
            <a:ext uri="{FF2B5EF4-FFF2-40B4-BE49-F238E27FC236}">
              <a16:creationId xmlns:a16="http://schemas.microsoft.com/office/drawing/2014/main" id="{00000000-0008-0000-0200-00009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7" name="Text Box 15">
          <a:extLst>
            <a:ext uri="{FF2B5EF4-FFF2-40B4-BE49-F238E27FC236}">
              <a16:creationId xmlns:a16="http://schemas.microsoft.com/office/drawing/2014/main" id="{00000000-0008-0000-0200-000097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8" name="Text Box 15">
          <a:extLst>
            <a:ext uri="{FF2B5EF4-FFF2-40B4-BE49-F238E27FC236}">
              <a16:creationId xmlns:a16="http://schemas.microsoft.com/office/drawing/2014/main" id="{00000000-0008-0000-0200-000098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id="{00000000-0008-0000-0200-00009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0" name="Text Box 15">
          <a:extLst>
            <a:ext uri="{FF2B5EF4-FFF2-40B4-BE49-F238E27FC236}">
              <a16:creationId xmlns:a16="http://schemas.microsoft.com/office/drawing/2014/main" id="{00000000-0008-0000-0200-00009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1" name="Text Box 15">
          <a:extLst>
            <a:ext uri="{FF2B5EF4-FFF2-40B4-BE49-F238E27FC236}">
              <a16:creationId xmlns:a16="http://schemas.microsoft.com/office/drawing/2014/main" id="{00000000-0008-0000-0200-00009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092" name="Text Box 15">
          <a:extLst>
            <a:ext uri="{FF2B5EF4-FFF2-40B4-BE49-F238E27FC236}">
              <a16:creationId xmlns:a16="http://schemas.microsoft.com/office/drawing/2014/main" id="{00000000-0008-0000-0200-00009C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093" name="Text Box 15">
          <a:extLst>
            <a:ext uri="{FF2B5EF4-FFF2-40B4-BE49-F238E27FC236}">
              <a16:creationId xmlns:a16="http://schemas.microsoft.com/office/drawing/2014/main" id="{00000000-0008-0000-0200-00009D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4" name="Text Box 15">
          <a:extLst>
            <a:ext uri="{FF2B5EF4-FFF2-40B4-BE49-F238E27FC236}">
              <a16:creationId xmlns:a16="http://schemas.microsoft.com/office/drawing/2014/main" id="{00000000-0008-0000-0200-00009E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5" name="Text Box 15">
          <a:extLst>
            <a:ext uri="{FF2B5EF4-FFF2-40B4-BE49-F238E27FC236}">
              <a16:creationId xmlns:a16="http://schemas.microsoft.com/office/drawing/2014/main" id="{00000000-0008-0000-0200-00009F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6" name="Text Box 15">
          <a:extLst>
            <a:ext uri="{FF2B5EF4-FFF2-40B4-BE49-F238E27FC236}">
              <a16:creationId xmlns:a16="http://schemas.microsoft.com/office/drawing/2014/main" id="{00000000-0008-0000-0200-0000A0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7" name="Text Box 15">
          <a:extLst>
            <a:ext uri="{FF2B5EF4-FFF2-40B4-BE49-F238E27FC236}">
              <a16:creationId xmlns:a16="http://schemas.microsoft.com/office/drawing/2014/main" id="{00000000-0008-0000-0200-0000A1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8" name="Text Box 15">
          <a:extLst>
            <a:ext uri="{FF2B5EF4-FFF2-40B4-BE49-F238E27FC236}">
              <a16:creationId xmlns:a16="http://schemas.microsoft.com/office/drawing/2014/main" id="{00000000-0008-0000-0200-0000A2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099" name="Text Box 15">
          <a:extLst>
            <a:ext uri="{FF2B5EF4-FFF2-40B4-BE49-F238E27FC236}">
              <a16:creationId xmlns:a16="http://schemas.microsoft.com/office/drawing/2014/main" id="{00000000-0008-0000-0200-0000A3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100" name="Text Box 15">
          <a:extLst>
            <a:ext uri="{FF2B5EF4-FFF2-40B4-BE49-F238E27FC236}">
              <a16:creationId xmlns:a16="http://schemas.microsoft.com/office/drawing/2014/main" id="{00000000-0008-0000-0200-0000A4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1" name="Text Box 15">
          <a:extLst>
            <a:ext uri="{FF2B5EF4-FFF2-40B4-BE49-F238E27FC236}">
              <a16:creationId xmlns:a16="http://schemas.microsoft.com/office/drawing/2014/main" id="{00000000-0008-0000-0200-0000A5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2" name="Text Box 15">
          <a:extLst>
            <a:ext uri="{FF2B5EF4-FFF2-40B4-BE49-F238E27FC236}">
              <a16:creationId xmlns:a16="http://schemas.microsoft.com/office/drawing/2014/main" id="{00000000-0008-0000-0200-0000A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3" name="Text Box 15">
          <a:extLst>
            <a:ext uri="{FF2B5EF4-FFF2-40B4-BE49-F238E27FC236}">
              <a16:creationId xmlns:a16="http://schemas.microsoft.com/office/drawing/2014/main" id="{00000000-0008-0000-0200-0000A7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4" name="Text Box 15">
          <a:extLst>
            <a:ext uri="{FF2B5EF4-FFF2-40B4-BE49-F238E27FC236}">
              <a16:creationId xmlns:a16="http://schemas.microsoft.com/office/drawing/2014/main" id="{00000000-0008-0000-0200-0000A8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5" name="Text Box 15">
          <a:extLst>
            <a:ext uri="{FF2B5EF4-FFF2-40B4-BE49-F238E27FC236}">
              <a16:creationId xmlns:a16="http://schemas.microsoft.com/office/drawing/2014/main" id="{00000000-0008-0000-0200-0000A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6" name="Text Box 15">
          <a:extLst>
            <a:ext uri="{FF2B5EF4-FFF2-40B4-BE49-F238E27FC236}">
              <a16:creationId xmlns:a16="http://schemas.microsoft.com/office/drawing/2014/main" id="{00000000-0008-0000-0200-0000A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7" name="Text Box 15">
          <a:extLst>
            <a:ext uri="{FF2B5EF4-FFF2-40B4-BE49-F238E27FC236}">
              <a16:creationId xmlns:a16="http://schemas.microsoft.com/office/drawing/2014/main" id="{00000000-0008-0000-0200-0000A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8" name="Text Box 15">
          <a:extLst>
            <a:ext uri="{FF2B5EF4-FFF2-40B4-BE49-F238E27FC236}">
              <a16:creationId xmlns:a16="http://schemas.microsoft.com/office/drawing/2014/main" id="{00000000-0008-0000-0200-0000AC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09" name="Text Box 15">
          <a:extLst>
            <a:ext uri="{FF2B5EF4-FFF2-40B4-BE49-F238E27FC236}">
              <a16:creationId xmlns:a16="http://schemas.microsoft.com/office/drawing/2014/main" id="{00000000-0008-0000-0200-0000AD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10" name="Text Box 15">
          <a:extLst>
            <a:ext uri="{FF2B5EF4-FFF2-40B4-BE49-F238E27FC236}">
              <a16:creationId xmlns:a16="http://schemas.microsoft.com/office/drawing/2014/main" id="{00000000-0008-0000-0200-0000AE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11" name="Text Box 15">
          <a:extLst>
            <a:ext uri="{FF2B5EF4-FFF2-40B4-BE49-F238E27FC236}">
              <a16:creationId xmlns:a16="http://schemas.microsoft.com/office/drawing/2014/main" id="{00000000-0008-0000-0200-0000AF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2" name="Text Box 15">
          <a:extLst>
            <a:ext uri="{FF2B5EF4-FFF2-40B4-BE49-F238E27FC236}">
              <a16:creationId xmlns:a16="http://schemas.microsoft.com/office/drawing/2014/main" id="{00000000-0008-0000-0200-0000B0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3" name="Text Box 15">
          <a:extLst>
            <a:ext uri="{FF2B5EF4-FFF2-40B4-BE49-F238E27FC236}">
              <a16:creationId xmlns:a16="http://schemas.microsoft.com/office/drawing/2014/main" id="{00000000-0008-0000-0200-0000B1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4" name="Text Box 15">
          <a:extLst>
            <a:ext uri="{FF2B5EF4-FFF2-40B4-BE49-F238E27FC236}">
              <a16:creationId xmlns:a16="http://schemas.microsoft.com/office/drawing/2014/main" id="{00000000-0008-0000-0200-0000B2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5" name="Text Box 15">
          <a:extLst>
            <a:ext uri="{FF2B5EF4-FFF2-40B4-BE49-F238E27FC236}">
              <a16:creationId xmlns:a16="http://schemas.microsoft.com/office/drawing/2014/main" id="{00000000-0008-0000-0200-0000B3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6" name="Text Box 15">
          <a:extLst>
            <a:ext uri="{FF2B5EF4-FFF2-40B4-BE49-F238E27FC236}">
              <a16:creationId xmlns:a16="http://schemas.microsoft.com/office/drawing/2014/main" id="{00000000-0008-0000-0200-0000B4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7" name="Text Box 15">
          <a:extLst>
            <a:ext uri="{FF2B5EF4-FFF2-40B4-BE49-F238E27FC236}">
              <a16:creationId xmlns:a16="http://schemas.microsoft.com/office/drawing/2014/main" id="{00000000-0008-0000-0200-0000B5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8" name="Text Box 15">
          <a:extLst>
            <a:ext uri="{FF2B5EF4-FFF2-40B4-BE49-F238E27FC236}">
              <a16:creationId xmlns:a16="http://schemas.microsoft.com/office/drawing/2014/main" id="{00000000-0008-0000-0200-0000B6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19" name="Text Box 15">
          <a:extLst>
            <a:ext uri="{FF2B5EF4-FFF2-40B4-BE49-F238E27FC236}">
              <a16:creationId xmlns:a16="http://schemas.microsoft.com/office/drawing/2014/main" id="{00000000-0008-0000-0200-0000B7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0" name="Text Box 15">
          <a:extLst>
            <a:ext uri="{FF2B5EF4-FFF2-40B4-BE49-F238E27FC236}">
              <a16:creationId xmlns:a16="http://schemas.microsoft.com/office/drawing/2014/main" id="{00000000-0008-0000-0200-0000B8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1" name="Text Box 15">
          <a:extLst>
            <a:ext uri="{FF2B5EF4-FFF2-40B4-BE49-F238E27FC236}">
              <a16:creationId xmlns:a16="http://schemas.microsoft.com/office/drawing/2014/main" id="{00000000-0008-0000-0200-0000B9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2" name="Text Box 15">
          <a:extLst>
            <a:ext uri="{FF2B5EF4-FFF2-40B4-BE49-F238E27FC236}">
              <a16:creationId xmlns:a16="http://schemas.microsoft.com/office/drawing/2014/main" id="{00000000-0008-0000-0200-0000BA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3" name="Text Box 15">
          <a:extLst>
            <a:ext uri="{FF2B5EF4-FFF2-40B4-BE49-F238E27FC236}">
              <a16:creationId xmlns:a16="http://schemas.microsoft.com/office/drawing/2014/main" id="{00000000-0008-0000-0200-0000BB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4" name="Text Box 15">
          <a:extLst>
            <a:ext uri="{FF2B5EF4-FFF2-40B4-BE49-F238E27FC236}">
              <a16:creationId xmlns:a16="http://schemas.microsoft.com/office/drawing/2014/main" id="{00000000-0008-0000-0200-0000BC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5" name="Text Box 15">
          <a:extLst>
            <a:ext uri="{FF2B5EF4-FFF2-40B4-BE49-F238E27FC236}">
              <a16:creationId xmlns:a16="http://schemas.microsoft.com/office/drawing/2014/main" id="{00000000-0008-0000-0200-0000BD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6" name="Text Box 15">
          <a:extLst>
            <a:ext uri="{FF2B5EF4-FFF2-40B4-BE49-F238E27FC236}">
              <a16:creationId xmlns:a16="http://schemas.microsoft.com/office/drawing/2014/main" id="{00000000-0008-0000-0200-0000BE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id="{00000000-0008-0000-0200-0000BF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28" name="Text Box 15">
          <a:extLst>
            <a:ext uri="{FF2B5EF4-FFF2-40B4-BE49-F238E27FC236}">
              <a16:creationId xmlns:a16="http://schemas.microsoft.com/office/drawing/2014/main" id="{00000000-0008-0000-0200-0000C0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29" name="Text Box 15">
          <a:extLst>
            <a:ext uri="{FF2B5EF4-FFF2-40B4-BE49-F238E27FC236}">
              <a16:creationId xmlns:a16="http://schemas.microsoft.com/office/drawing/2014/main" id="{00000000-0008-0000-0200-0000C1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30" name="Text Box 15">
          <a:extLst>
            <a:ext uri="{FF2B5EF4-FFF2-40B4-BE49-F238E27FC236}">
              <a16:creationId xmlns:a16="http://schemas.microsoft.com/office/drawing/2014/main" id="{00000000-0008-0000-0200-0000C2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31" name="Text Box 15">
          <a:extLst>
            <a:ext uri="{FF2B5EF4-FFF2-40B4-BE49-F238E27FC236}">
              <a16:creationId xmlns:a16="http://schemas.microsoft.com/office/drawing/2014/main" id="{00000000-0008-0000-0200-0000C3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2" name="Text Box 15">
          <a:extLst>
            <a:ext uri="{FF2B5EF4-FFF2-40B4-BE49-F238E27FC236}">
              <a16:creationId xmlns:a16="http://schemas.microsoft.com/office/drawing/2014/main" id="{00000000-0008-0000-0200-0000C4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3" name="Text Box 15">
          <a:extLst>
            <a:ext uri="{FF2B5EF4-FFF2-40B4-BE49-F238E27FC236}">
              <a16:creationId xmlns:a16="http://schemas.microsoft.com/office/drawing/2014/main" id="{00000000-0008-0000-0200-0000C5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4" name="Text Box 15">
          <a:extLst>
            <a:ext uri="{FF2B5EF4-FFF2-40B4-BE49-F238E27FC236}">
              <a16:creationId xmlns:a16="http://schemas.microsoft.com/office/drawing/2014/main" id="{00000000-0008-0000-0200-0000C6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5" name="Text Box 15">
          <a:extLst>
            <a:ext uri="{FF2B5EF4-FFF2-40B4-BE49-F238E27FC236}">
              <a16:creationId xmlns:a16="http://schemas.microsoft.com/office/drawing/2014/main" id="{00000000-0008-0000-0200-0000C7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6" name="Text Box 15">
          <a:extLst>
            <a:ext uri="{FF2B5EF4-FFF2-40B4-BE49-F238E27FC236}">
              <a16:creationId xmlns:a16="http://schemas.microsoft.com/office/drawing/2014/main" id="{00000000-0008-0000-0200-0000C8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7" name="Text Box 15">
          <a:extLst>
            <a:ext uri="{FF2B5EF4-FFF2-40B4-BE49-F238E27FC236}">
              <a16:creationId xmlns:a16="http://schemas.microsoft.com/office/drawing/2014/main" id="{00000000-0008-0000-0200-0000C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8" name="Text Box 15">
          <a:extLst>
            <a:ext uri="{FF2B5EF4-FFF2-40B4-BE49-F238E27FC236}">
              <a16:creationId xmlns:a16="http://schemas.microsoft.com/office/drawing/2014/main" id="{00000000-0008-0000-0200-0000C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39" name="Text Box 15">
          <a:extLst>
            <a:ext uri="{FF2B5EF4-FFF2-40B4-BE49-F238E27FC236}">
              <a16:creationId xmlns:a16="http://schemas.microsoft.com/office/drawing/2014/main" id="{00000000-0008-0000-0200-0000C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40" name="Text Box 15">
          <a:extLst>
            <a:ext uri="{FF2B5EF4-FFF2-40B4-BE49-F238E27FC236}">
              <a16:creationId xmlns:a16="http://schemas.microsoft.com/office/drawing/2014/main" id="{00000000-0008-0000-0200-0000CC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41" name="Text Box 15">
          <a:extLst>
            <a:ext uri="{FF2B5EF4-FFF2-40B4-BE49-F238E27FC236}">
              <a16:creationId xmlns:a16="http://schemas.microsoft.com/office/drawing/2014/main" id="{00000000-0008-0000-0200-0000CD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42" name="Text Box 15">
          <a:extLst>
            <a:ext uri="{FF2B5EF4-FFF2-40B4-BE49-F238E27FC236}">
              <a16:creationId xmlns:a16="http://schemas.microsoft.com/office/drawing/2014/main" id="{00000000-0008-0000-0200-0000CE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43" name="Text Box 15">
          <a:extLst>
            <a:ext uri="{FF2B5EF4-FFF2-40B4-BE49-F238E27FC236}">
              <a16:creationId xmlns:a16="http://schemas.microsoft.com/office/drawing/2014/main" id="{00000000-0008-0000-0200-0000CF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44" name="Text Box 15">
          <a:extLst>
            <a:ext uri="{FF2B5EF4-FFF2-40B4-BE49-F238E27FC236}">
              <a16:creationId xmlns:a16="http://schemas.microsoft.com/office/drawing/2014/main" id="{00000000-0008-0000-0200-0000D0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45" name="Text Box 15">
          <a:extLst>
            <a:ext uri="{FF2B5EF4-FFF2-40B4-BE49-F238E27FC236}">
              <a16:creationId xmlns:a16="http://schemas.microsoft.com/office/drawing/2014/main" id="{00000000-0008-0000-0200-0000D1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46" name="Text Box 15">
          <a:extLst>
            <a:ext uri="{FF2B5EF4-FFF2-40B4-BE49-F238E27FC236}">
              <a16:creationId xmlns:a16="http://schemas.microsoft.com/office/drawing/2014/main" id="{00000000-0008-0000-0200-0000D2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147" name="Text Box 15">
          <a:extLst>
            <a:ext uri="{FF2B5EF4-FFF2-40B4-BE49-F238E27FC236}">
              <a16:creationId xmlns:a16="http://schemas.microsoft.com/office/drawing/2014/main" id="{00000000-0008-0000-0200-0000D3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148" name="Text Box 15">
          <a:extLst>
            <a:ext uri="{FF2B5EF4-FFF2-40B4-BE49-F238E27FC236}">
              <a16:creationId xmlns:a16="http://schemas.microsoft.com/office/drawing/2014/main" id="{00000000-0008-0000-0200-0000D4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8149" name="Text Box 15">
          <a:extLst>
            <a:ext uri="{FF2B5EF4-FFF2-40B4-BE49-F238E27FC236}">
              <a16:creationId xmlns:a16="http://schemas.microsoft.com/office/drawing/2014/main" id="{00000000-0008-0000-0200-0000D5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8150" name="Text Box 15">
          <a:extLst>
            <a:ext uri="{FF2B5EF4-FFF2-40B4-BE49-F238E27FC236}">
              <a16:creationId xmlns:a16="http://schemas.microsoft.com/office/drawing/2014/main" id="{00000000-0008-0000-0200-0000D6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id="{00000000-0008-0000-0200-0000D7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152" name="Text Box 15">
          <a:extLst>
            <a:ext uri="{FF2B5EF4-FFF2-40B4-BE49-F238E27FC236}">
              <a16:creationId xmlns:a16="http://schemas.microsoft.com/office/drawing/2014/main" id="{00000000-0008-0000-0200-0000D8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153" name="Text Box 16">
          <a:extLst>
            <a:ext uri="{FF2B5EF4-FFF2-40B4-BE49-F238E27FC236}">
              <a16:creationId xmlns:a16="http://schemas.microsoft.com/office/drawing/2014/main" id="{00000000-0008-0000-0200-0000D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154" name="Text Box 17">
          <a:extLst>
            <a:ext uri="{FF2B5EF4-FFF2-40B4-BE49-F238E27FC236}">
              <a16:creationId xmlns:a16="http://schemas.microsoft.com/office/drawing/2014/main" id="{00000000-0008-0000-0200-0000D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200-0000DB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156" name="Text Box 19">
          <a:extLst>
            <a:ext uri="{FF2B5EF4-FFF2-40B4-BE49-F238E27FC236}">
              <a16:creationId xmlns:a16="http://schemas.microsoft.com/office/drawing/2014/main" id="{00000000-0008-0000-0200-0000DC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157" name="Text Box 15">
          <a:extLst>
            <a:ext uri="{FF2B5EF4-FFF2-40B4-BE49-F238E27FC236}">
              <a16:creationId xmlns:a16="http://schemas.microsoft.com/office/drawing/2014/main" id="{00000000-0008-0000-0200-0000DD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158" name="Text Box 16">
          <a:extLst>
            <a:ext uri="{FF2B5EF4-FFF2-40B4-BE49-F238E27FC236}">
              <a16:creationId xmlns:a16="http://schemas.microsoft.com/office/drawing/2014/main" id="{00000000-0008-0000-0200-0000DE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159" name="Text Box 17">
          <a:extLst>
            <a:ext uri="{FF2B5EF4-FFF2-40B4-BE49-F238E27FC236}">
              <a16:creationId xmlns:a16="http://schemas.microsoft.com/office/drawing/2014/main" id="{00000000-0008-0000-0200-0000DF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160" name="Text Box 18">
          <a:extLst>
            <a:ext uri="{FF2B5EF4-FFF2-40B4-BE49-F238E27FC236}">
              <a16:creationId xmlns:a16="http://schemas.microsoft.com/office/drawing/2014/main" id="{00000000-0008-0000-0200-0000E01F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161" name="Text Box 15">
          <a:extLst>
            <a:ext uri="{FF2B5EF4-FFF2-40B4-BE49-F238E27FC236}">
              <a16:creationId xmlns:a16="http://schemas.microsoft.com/office/drawing/2014/main" id="{00000000-0008-0000-0200-0000E1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62" name="Text Box 16">
          <a:extLst>
            <a:ext uri="{FF2B5EF4-FFF2-40B4-BE49-F238E27FC236}">
              <a16:creationId xmlns:a16="http://schemas.microsoft.com/office/drawing/2014/main" id="{00000000-0008-0000-0200-0000E2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63" name="Text Box 17">
          <a:extLst>
            <a:ext uri="{FF2B5EF4-FFF2-40B4-BE49-F238E27FC236}">
              <a16:creationId xmlns:a16="http://schemas.microsoft.com/office/drawing/2014/main" id="{00000000-0008-0000-0200-0000E3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64" name="Text Box 18">
          <a:extLst>
            <a:ext uri="{FF2B5EF4-FFF2-40B4-BE49-F238E27FC236}">
              <a16:creationId xmlns:a16="http://schemas.microsoft.com/office/drawing/2014/main" id="{00000000-0008-0000-0200-0000E4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65" name="Text Box 19">
          <a:extLst>
            <a:ext uri="{FF2B5EF4-FFF2-40B4-BE49-F238E27FC236}">
              <a16:creationId xmlns:a16="http://schemas.microsoft.com/office/drawing/2014/main" id="{00000000-0008-0000-0200-0000E5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66" name="Text Box 16">
          <a:extLst>
            <a:ext uri="{FF2B5EF4-FFF2-40B4-BE49-F238E27FC236}">
              <a16:creationId xmlns:a16="http://schemas.microsoft.com/office/drawing/2014/main" id="{00000000-0008-0000-0200-0000E6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167" name="Text Box 15">
          <a:extLst>
            <a:ext uri="{FF2B5EF4-FFF2-40B4-BE49-F238E27FC236}">
              <a16:creationId xmlns:a16="http://schemas.microsoft.com/office/drawing/2014/main" id="{00000000-0008-0000-0200-0000E7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168" name="Text Box 15">
          <a:extLst>
            <a:ext uri="{FF2B5EF4-FFF2-40B4-BE49-F238E27FC236}">
              <a16:creationId xmlns:a16="http://schemas.microsoft.com/office/drawing/2014/main" id="{00000000-0008-0000-0200-0000E81F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169" name="Text Box 15">
          <a:extLst>
            <a:ext uri="{FF2B5EF4-FFF2-40B4-BE49-F238E27FC236}">
              <a16:creationId xmlns:a16="http://schemas.microsoft.com/office/drawing/2014/main" id="{00000000-0008-0000-0200-0000E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200-0000E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200-0000EB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200-0000EC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200-0000ED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200-0000EE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75" name="Text Box 15">
          <a:extLst>
            <a:ext uri="{FF2B5EF4-FFF2-40B4-BE49-F238E27FC236}">
              <a16:creationId xmlns:a16="http://schemas.microsoft.com/office/drawing/2014/main" id="{00000000-0008-0000-0200-0000EF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76" name="Text Box 16">
          <a:extLst>
            <a:ext uri="{FF2B5EF4-FFF2-40B4-BE49-F238E27FC236}">
              <a16:creationId xmlns:a16="http://schemas.microsoft.com/office/drawing/2014/main" id="{00000000-0008-0000-0200-0000F0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0</xdr:rowOff>
    </xdr:from>
    <xdr:ext cx="95250" cy="171450"/>
    <xdr:sp macro="" textlink="">
      <xdr:nvSpPr>
        <xdr:cNvPr id="8177" name="Text Box 17">
          <a:extLst>
            <a:ext uri="{FF2B5EF4-FFF2-40B4-BE49-F238E27FC236}">
              <a16:creationId xmlns:a16="http://schemas.microsoft.com/office/drawing/2014/main" id="{00000000-0008-0000-0200-0000F1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52</xdr:row>
      <xdr:rowOff>15875</xdr:rowOff>
    </xdr:from>
    <xdr:ext cx="95250" cy="171450"/>
    <xdr:sp macro="" textlink="">
      <xdr:nvSpPr>
        <xdr:cNvPr id="8178" name="Text Box 18">
          <a:extLst>
            <a:ext uri="{FF2B5EF4-FFF2-40B4-BE49-F238E27FC236}">
              <a16:creationId xmlns:a16="http://schemas.microsoft.com/office/drawing/2014/main" id="{00000000-0008-0000-0200-0000F21F0000}"/>
            </a:ext>
          </a:extLst>
        </xdr:cNvPr>
        <xdr:cNvSpPr txBox="1">
          <a:spLocks noChangeArrowheads="1"/>
        </xdr:cNvSpPr>
      </xdr:nvSpPr>
      <xdr:spPr bwMode="auto">
        <a:xfrm>
          <a:off x="33641166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8179" name="Text Box 15">
          <a:extLst>
            <a:ext uri="{FF2B5EF4-FFF2-40B4-BE49-F238E27FC236}">
              <a16:creationId xmlns:a16="http://schemas.microsoft.com/office/drawing/2014/main" id="{00000000-0008-0000-0200-0000F3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80" name="Text Box 15">
          <a:extLst>
            <a:ext uri="{FF2B5EF4-FFF2-40B4-BE49-F238E27FC236}">
              <a16:creationId xmlns:a16="http://schemas.microsoft.com/office/drawing/2014/main" id="{00000000-0008-0000-0200-0000F4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8181" name="Text Box 15">
          <a:extLst>
            <a:ext uri="{FF2B5EF4-FFF2-40B4-BE49-F238E27FC236}">
              <a16:creationId xmlns:a16="http://schemas.microsoft.com/office/drawing/2014/main" id="{00000000-0008-0000-0200-0000F51F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82" name="Text Box 15">
          <a:extLst>
            <a:ext uri="{FF2B5EF4-FFF2-40B4-BE49-F238E27FC236}">
              <a16:creationId xmlns:a16="http://schemas.microsoft.com/office/drawing/2014/main" id="{00000000-0008-0000-0200-0000F6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8183" name="Text Box 15">
          <a:extLst>
            <a:ext uri="{FF2B5EF4-FFF2-40B4-BE49-F238E27FC236}">
              <a16:creationId xmlns:a16="http://schemas.microsoft.com/office/drawing/2014/main" id="{00000000-0008-0000-0200-0000F7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184" name="Text Box 15">
          <a:extLst>
            <a:ext uri="{FF2B5EF4-FFF2-40B4-BE49-F238E27FC236}">
              <a16:creationId xmlns:a16="http://schemas.microsoft.com/office/drawing/2014/main" id="{00000000-0008-0000-0200-0000F8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185" name="Text Box 15">
          <a:extLst>
            <a:ext uri="{FF2B5EF4-FFF2-40B4-BE49-F238E27FC236}">
              <a16:creationId xmlns:a16="http://schemas.microsoft.com/office/drawing/2014/main" id="{00000000-0008-0000-0200-0000F91F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186" name="Text Box 15">
          <a:extLst>
            <a:ext uri="{FF2B5EF4-FFF2-40B4-BE49-F238E27FC236}">
              <a16:creationId xmlns:a16="http://schemas.microsoft.com/office/drawing/2014/main" id="{00000000-0008-0000-0200-0000FA1F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87" name="Text Box 15">
          <a:extLst>
            <a:ext uri="{FF2B5EF4-FFF2-40B4-BE49-F238E27FC236}">
              <a16:creationId xmlns:a16="http://schemas.microsoft.com/office/drawing/2014/main" id="{00000000-0008-0000-0200-0000FB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8188" name="Text Box 15">
          <a:extLst>
            <a:ext uri="{FF2B5EF4-FFF2-40B4-BE49-F238E27FC236}">
              <a16:creationId xmlns:a16="http://schemas.microsoft.com/office/drawing/2014/main" id="{00000000-0008-0000-0200-0000FC1F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189" name="Text Box 15">
          <a:extLst>
            <a:ext uri="{FF2B5EF4-FFF2-40B4-BE49-F238E27FC236}">
              <a16:creationId xmlns:a16="http://schemas.microsoft.com/office/drawing/2014/main" id="{00000000-0008-0000-0200-0000FD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8190" name="Text Box 15">
          <a:extLst>
            <a:ext uri="{FF2B5EF4-FFF2-40B4-BE49-F238E27FC236}">
              <a16:creationId xmlns:a16="http://schemas.microsoft.com/office/drawing/2014/main" id="{00000000-0008-0000-0200-0000FE1F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191" name="Text Box 15">
          <a:extLst>
            <a:ext uri="{FF2B5EF4-FFF2-40B4-BE49-F238E27FC236}">
              <a16:creationId xmlns:a16="http://schemas.microsoft.com/office/drawing/2014/main" id="{00000000-0008-0000-0200-0000FF1F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192" name="Text Box 15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193" name="Text Box 15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194" name="Text Box 15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195" name="Text Box 15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8196" name="Text Box 15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8197" name="Text Box 15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198" name="Text Box 15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8199" name="Text Box 15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200" name="Text Box 15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201" name="Text Box 15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202" name="Text Box 15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8203" name="Text Box 15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204" name="Text Box 15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205" name="Text Box 15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206" name="Text Box 15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208" name="Text Box 15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8209" name="Text Box 15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210" name="Text Box 15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8211" name="Text Box 15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212" name="Text Box 15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213" name="Text Box 15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214" name="Text Box 15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8215" name="Text Box 15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216" name="Text Box 15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217" name="Text Box 15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218" name="Text Box 15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219" name="Text Box 15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8220" name="Text Box 15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8221" name="Text Box 15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222" name="Text Box 15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8223" name="Text Box 15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224" name="Text Box 15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225" name="Text Box 15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226" name="Text Box 15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8227" name="Text Box 15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228" name="Text Box 15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229" name="Text Box 15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30" name="Text Box 15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8231" name="Text Box 15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8232" name="Text Box 15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233" name="Text Box 15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34" name="Text Box 15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235" name="Text Box 15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236" name="Text Box 15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237" name="Text Box 15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38" name="Text Box 15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239" name="Text Box 15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40" name="Text Box 15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241" name="Text Box 15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42" name="Text Box 15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243" name="Text Box 15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44" name="Text Box 15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245" name="Text Box 15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46" name="Text Box 16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47" name="Text Box 17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48" name="Text Box 18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49" name="Text Box 19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50" name="Text Box 16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51" name="Text Box 17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252" name="Text Box 18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253" name="Text Box 15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0</xdr:rowOff>
    </xdr:from>
    <xdr:ext cx="95250" cy="171450"/>
    <xdr:sp macro="" textlink="">
      <xdr:nvSpPr>
        <xdr:cNvPr id="8254" name="Text Box 16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0</xdr:rowOff>
    </xdr:from>
    <xdr:ext cx="95250" cy="171450"/>
    <xdr:sp macro="" textlink="">
      <xdr:nvSpPr>
        <xdr:cNvPr id="8255" name="Text Box 17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0</xdr:rowOff>
    </xdr:from>
    <xdr:ext cx="95250" cy="171450"/>
    <xdr:sp macro="" textlink="">
      <xdr:nvSpPr>
        <xdr:cNvPr id="8256" name="Text Box 18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0</xdr:rowOff>
    </xdr:from>
    <xdr:ext cx="95250" cy="171450"/>
    <xdr:sp macro="" textlink="">
      <xdr:nvSpPr>
        <xdr:cNvPr id="8257" name="Text Box 19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0</xdr:rowOff>
    </xdr:from>
    <xdr:ext cx="95250" cy="171450"/>
    <xdr:sp macro="" textlink="">
      <xdr:nvSpPr>
        <xdr:cNvPr id="8258" name="Text Box 16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59" name="Text Box 15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60" name="Text Box 16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61" name="Text Box 17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62" name="Text Box 18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63" name="Text Box 19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64" name="Text Box 16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65" name="Text Box 17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266" name="Text Box 18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67" name="Text Box 15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68" name="Text Box 15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69" name="Text Box 16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70" name="Text Box 17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71" name="Text Box 18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72" name="Text Box 19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73" name="Text Box 16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274" name="Text Box 17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275" name="Text Box 18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76" name="Text Box 15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277" name="Text Box 15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78" name="Text Box 15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79" name="Text Box 15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0" name="Text Box 15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281" name="Text Box 15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2" name="Text Box 15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283" name="Text Box 15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4" name="Text Box 15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5" name="Text Box 15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6" name="Text Box 15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7" name="Text Box 15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8" name="Text Box 15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89" name="Text Box 15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0" name="Text Box 15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1" name="Text Box 15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2" name="Text Box 15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3" name="Text Box 15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4" name="Text Box 15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5" name="Text Box 15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6" name="Text Box 15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7" name="Text Box 15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8" name="Text Box 15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299" name="Text Box 15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0" name="Text Box 15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1" name="Text Box 15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2" name="Text Box 15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3" name="Text Box 15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4" name="Text Box 15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5" name="Text Box 15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6" name="Text Box 15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07" name="Text Box 15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08" name="Text Box 15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10" name="Text Box 15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11" name="Text Box 15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12" name="Text Box 15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13" name="Text Box 15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14" name="Text Box 15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15" name="Text Box 15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16" name="Text Box 15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17" name="Text Box 15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18" name="Text Box 15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19" name="Text Box 16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20" name="Text Box 17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21" name="Text Box 18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22" name="Text Box 19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23" name="Text Box 16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24" name="Text Box 17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325" name="Text Box 18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26" name="Text Box 15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27" name="Text Box 15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28" name="Text Box 16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29" name="Text Box 17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30" name="Text Box 18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31" name="Text Box 19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32" name="Text Box 16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333" name="Text Box 17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334" name="Text Box 18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35" name="Text Box 15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36" name="Text Box 15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37" name="Text Box 15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38" name="Text Box 15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39" name="Text Box 15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0" name="Text Box 15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1" name="Text Box 15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2" name="Text Box 15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3" name="Text Box 15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4" name="Text Box 15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5" name="Text Box 15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6" name="Text Box 15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7" name="Text Box 15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8" name="Text Box 15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49" name="Text Box 15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50" name="Text Box 15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51" name="Text Box 15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52" name="Text Box 15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53" name="Text Box 15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54" name="Text Box 15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55" name="Text Box 15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56" name="Text Box 15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57" name="Text Box 15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58" name="Text Box 15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59" name="Text Box 15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60" name="Text Box 15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61" name="Text Box 15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62" name="Text Box 15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63" name="Text Box 15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64" name="Text Box 15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65" name="Text Box 15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66" name="Text Box 15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67" name="Text Box 15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68" name="Text Box 15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69" name="Text Box 15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70" name="Text Box 15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371" name="Text Box 15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372" name="Text Box 15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73" name="Text Box 15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74" name="Text Box 15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75" name="Text Box 15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376" name="Text Box 15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77" name="Text Box 15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78" name="Text Box 15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379" name="Text Box 15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380" name="Text Box 15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81" name="Text Box 15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82" name="Text Box 15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83" name="Text Box 15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384" name="Text Box 15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85" name="Text Box 15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86" name="Text Box 15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87" name="Text Box 15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388" name="Text Box 15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89" name="Text Box 15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90" name="Text Box 15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91" name="Text Box 15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392" name="Text Box 15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93" name="Text Box 15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94" name="Text Box 15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395" name="Text Box 15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396" name="Text Box 15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397" name="Text Box 15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398" name="Text Box 15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399" name="Text Box 15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8400" name="Text Box 15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8401" name="Text Box 15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402" name="Text Box 15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403" name="Text Box 15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405" name="Text Box 15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406" name="Text Box 15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408" name="Text Box 15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409" name="Text Box 15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410" name="Text Box 15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411" name="Text Box 15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412" name="Text Box 15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413" name="Text Box 15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8414" name="Text Box 15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15" name="Text Box 16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16" name="Text Box 17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17" name="Text Box 18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18" name="Text Box 19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419" name="Text Box 15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20" name="Text Box 16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21" name="Text Box 17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422" name="Text Box 18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423" name="Text Box 15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424" name="Text Box 15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25" name="Text Box 16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26" name="Text Box 17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27" name="Text Box 18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28" name="Text Box 19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29" name="Text Box 16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30" name="Text Box 17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8431" name="Text Box 18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432" name="Text Box 15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433" name="Text Box 15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34" name="Text Box 16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35" name="Text Box 17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36" name="Text Box 18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37" name="Text Box 19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38" name="Text Box 16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439" name="Text Box 17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8440" name="Text Box 18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441" name="Text Box 15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442" name="Text Box 15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444" name="Text Box 15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445" name="Text Box 15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46" name="Text Box 16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47" name="Text Box 17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48" name="Text Box 18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49" name="Text Box 19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50" name="Text Box 16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51" name="Text Box 17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453" name="Text Box 15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454" name="Text Box 15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455" name="Text Box 15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456" name="Text Box 15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57" name="Text Box 16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58" name="Text Box 17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59" name="Text Box 18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60" name="Text Box 19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61" name="Text Box 16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462" name="Text Box 17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463" name="Text Box 18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464" name="Text Box 15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465" name="Text Box 15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466" name="Text Box 15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467" name="Text Box 15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468" name="Text Box 15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69" name="Text Box 16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70" name="Text Box 17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71" name="Text Box 18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72" name="Text Box 19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73" name="Text Box 16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74" name="Text Box 17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475" name="Text Box 18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476" name="Text Box 15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477" name="Text Box 15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478" name="Text Box 15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479" name="Text Box 15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80" name="Text Box 16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81" name="Text Box 17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82" name="Text Box 18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83" name="Text Box 19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84" name="Text Box 16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485" name="Text Box 17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486" name="Text Box 18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487" name="Text Box 15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488" name="Text Box 15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489" name="Text Box 15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490" name="Text Box 15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491" name="Text Box 15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492" name="Text Box 16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493" name="Text Box 17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494" name="Text Box 18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495" name="Text Box 19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496" name="Text Box 16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497" name="Text Box 17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498" name="Text Box 18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499" name="Text Box 15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00" name="Text Box 15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501" name="Text Box 15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02" name="Text Box 15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503" name="Text Box 16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504" name="Text Box 17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505" name="Text Box 18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506" name="Text Box 19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507" name="Text Box 16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508" name="Text Box 17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509" name="Text Box 18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10" name="Text Box 15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511" name="Text Box 15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12" name="Text Box 15">
          <a:extLst>
            <a:ext uri="{FF2B5EF4-FFF2-40B4-BE49-F238E27FC236}">
              <a16:creationId xmlns:a16="http://schemas.microsoft.com/office/drawing/2014/main" id="{00000000-0008-0000-0200-000040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13" name="Text Box 15">
          <a:extLst>
            <a:ext uri="{FF2B5EF4-FFF2-40B4-BE49-F238E27FC236}">
              <a16:creationId xmlns:a16="http://schemas.microsoft.com/office/drawing/2014/main" id="{00000000-0008-0000-0200-000041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14" name="Text Box 15">
          <a:extLst>
            <a:ext uri="{FF2B5EF4-FFF2-40B4-BE49-F238E27FC236}">
              <a16:creationId xmlns:a16="http://schemas.microsoft.com/office/drawing/2014/main" id="{00000000-0008-0000-0200-000042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15" name="Text Box 15">
          <a:extLst>
            <a:ext uri="{FF2B5EF4-FFF2-40B4-BE49-F238E27FC236}">
              <a16:creationId xmlns:a16="http://schemas.microsoft.com/office/drawing/2014/main" id="{00000000-0008-0000-0200-000043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16" name="Text Box 15">
          <a:extLst>
            <a:ext uri="{FF2B5EF4-FFF2-40B4-BE49-F238E27FC236}">
              <a16:creationId xmlns:a16="http://schemas.microsoft.com/office/drawing/2014/main" id="{00000000-0008-0000-0200-000044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17" name="Text Box 15">
          <a:extLst>
            <a:ext uri="{FF2B5EF4-FFF2-40B4-BE49-F238E27FC236}">
              <a16:creationId xmlns:a16="http://schemas.microsoft.com/office/drawing/2014/main" id="{00000000-0008-0000-0200-000045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18" name="Text Box 15">
          <a:extLst>
            <a:ext uri="{FF2B5EF4-FFF2-40B4-BE49-F238E27FC236}">
              <a16:creationId xmlns:a16="http://schemas.microsoft.com/office/drawing/2014/main" id="{00000000-0008-0000-0200-000046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19" name="Text Box 15">
          <a:extLst>
            <a:ext uri="{FF2B5EF4-FFF2-40B4-BE49-F238E27FC236}">
              <a16:creationId xmlns:a16="http://schemas.microsoft.com/office/drawing/2014/main" id="{00000000-0008-0000-0200-000047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20" name="Text Box 15">
          <a:extLst>
            <a:ext uri="{FF2B5EF4-FFF2-40B4-BE49-F238E27FC236}">
              <a16:creationId xmlns:a16="http://schemas.microsoft.com/office/drawing/2014/main" id="{00000000-0008-0000-0200-00004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21" name="Text Box 15">
          <a:extLst>
            <a:ext uri="{FF2B5EF4-FFF2-40B4-BE49-F238E27FC236}">
              <a16:creationId xmlns:a16="http://schemas.microsoft.com/office/drawing/2014/main" id="{00000000-0008-0000-0200-00004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22" name="Text Box 15">
          <a:extLst>
            <a:ext uri="{FF2B5EF4-FFF2-40B4-BE49-F238E27FC236}">
              <a16:creationId xmlns:a16="http://schemas.microsoft.com/office/drawing/2014/main" id="{00000000-0008-0000-0200-00004A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23" name="Text Box 15">
          <a:extLst>
            <a:ext uri="{FF2B5EF4-FFF2-40B4-BE49-F238E27FC236}">
              <a16:creationId xmlns:a16="http://schemas.microsoft.com/office/drawing/2014/main" id="{00000000-0008-0000-0200-00004B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24" name="Text Box 15">
          <a:extLst>
            <a:ext uri="{FF2B5EF4-FFF2-40B4-BE49-F238E27FC236}">
              <a16:creationId xmlns:a16="http://schemas.microsoft.com/office/drawing/2014/main" id="{00000000-0008-0000-0200-00004C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25" name="Text Box 15">
          <a:extLst>
            <a:ext uri="{FF2B5EF4-FFF2-40B4-BE49-F238E27FC236}">
              <a16:creationId xmlns:a16="http://schemas.microsoft.com/office/drawing/2014/main" id="{00000000-0008-0000-0200-00004D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26" name="Text Box 15">
          <a:extLst>
            <a:ext uri="{FF2B5EF4-FFF2-40B4-BE49-F238E27FC236}">
              <a16:creationId xmlns:a16="http://schemas.microsoft.com/office/drawing/2014/main" id="{00000000-0008-0000-0200-00004E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27" name="Text Box 15">
          <a:extLst>
            <a:ext uri="{FF2B5EF4-FFF2-40B4-BE49-F238E27FC236}">
              <a16:creationId xmlns:a16="http://schemas.microsoft.com/office/drawing/2014/main" id="{00000000-0008-0000-0200-00004F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528" name="Text Box 15">
          <a:extLst>
            <a:ext uri="{FF2B5EF4-FFF2-40B4-BE49-F238E27FC236}">
              <a16:creationId xmlns:a16="http://schemas.microsoft.com/office/drawing/2014/main" id="{00000000-0008-0000-0200-000050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29" name="Text Box 15">
          <a:extLst>
            <a:ext uri="{FF2B5EF4-FFF2-40B4-BE49-F238E27FC236}">
              <a16:creationId xmlns:a16="http://schemas.microsoft.com/office/drawing/2014/main" id="{00000000-0008-0000-0200-00005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0" name="Text Box 15">
          <a:extLst>
            <a:ext uri="{FF2B5EF4-FFF2-40B4-BE49-F238E27FC236}">
              <a16:creationId xmlns:a16="http://schemas.microsoft.com/office/drawing/2014/main" id="{00000000-0008-0000-0200-00005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1" name="Text Box 15">
          <a:extLst>
            <a:ext uri="{FF2B5EF4-FFF2-40B4-BE49-F238E27FC236}">
              <a16:creationId xmlns:a16="http://schemas.microsoft.com/office/drawing/2014/main" id="{00000000-0008-0000-0200-00005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2" name="Text Box 15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3" name="Text Box 15">
          <a:extLst>
            <a:ext uri="{FF2B5EF4-FFF2-40B4-BE49-F238E27FC236}">
              <a16:creationId xmlns:a16="http://schemas.microsoft.com/office/drawing/2014/main" id="{00000000-0008-0000-0200-00005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4" name="Text Box 15">
          <a:extLst>
            <a:ext uri="{FF2B5EF4-FFF2-40B4-BE49-F238E27FC236}">
              <a16:creationId xmlns:a16="http://schemas.microsoft.com/office/drawing/2014/main" id="{00000000-0008-0000-0200-000056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5" name="Text Box 15">
          <a:extLst>
            <a:ext uri="{FF2B5EF4-FFF2-40B4-BE49-F238E27FC236}">
              <a16:creationId xmlns:a16="http://schemas.microsoft.com/office/drawing/2014/main" id="{00000000-0008-0000-0200-00005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6" name="Text Box 15">
          <a:extLst>
            <a:ext uri="{FF2B5EF4-FFF2-40B4-BE49-F238E27FC236}">
              <a16:creationId xmlns:a16="http://schemas.microsoft.com/office/drawing/2014/main" id="{00000000-0008-0000-0200-00005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7" name="Text Box 15">
          <a:extLst>
            <a:ext uri="{FF2B5EF4-FFF2-40B4-BE49-F238E27FC236}">
              <a16:creationId xmlns:a16="http://schemas.microsoft.com/office/drawing/2014/main" id="{00000000-0008-0000-0200-00005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8" name="Text Box 15">
          <a:extLst>
            <a:ext uri="{FF2B5EF4-FFF2-40B4-BE49-F238E27FC236}">
              <a16:creationId xmlns:a16="http://schemas.microsoft.com/office/drawing/2014/main" id="{00000000-0008-0000-0200-00005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39" name="Text Box 15">
          <a:extLst>
            <a:ext uri="{FF2B5EF4-FFF2-40B4-BE49-F238E27FC236}">
              <a16:creationId xmlns:a16="http://schemas.microsoft.com/office/drawing/2014/main" id="{00000000-0008-0000-0200-00005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0" name="Text Box 15">
          <a:extLst>
            <a:ext uri="{FF2B5EF4-FFF2-40B4-BE49-F238E27FC236}">
              <a16:creationId xmlns:a16="http://schemas.microsoft.com/office/drawing/2014/main" id="{00000000-0008-0000-0200-00005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1" name="Text Box 15">
          <a:extLst>
            <a:ext uri="{FF2B5EF4-FFF2-40B4-BE49-F238E27FC236}">
              <a16:creationId xmlns:a16="http://schemas.microsoft.com/office/drawing/2014/main" id="{00000000-0008-0000-0200-00005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2" name="Text Box 15">
          <a:extLst>
            <a:ext uri="{FF2B5EF4-FFF2-40B4-BE49-F238E27FC236}">
              <a16:creationId xmlns:a16="http://schemas.microsoft.com/office/drawing/2014/main" id="{00000000-0008-0000-0200-00005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3" name="Text Box 15">
          <a:extLst>
            <a:ext uri="{FF2B5EF4-FFF2-40B4-BE49-F238E27FC236}">
              <a16:creationId xmlns:a16="http://schemas.microsoft.com/office/drawing/2014/main" id="{00000000-0008-0000-0200-00005F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44" name="Text Box 15">
          <a:extLst>
            <a:ext uri="{FF2B5EF4-FFF2-40B4-BE49-F238E27FC236}">
              <a16:creationId xmlns:a16="http://schemas.microsoft.com/office/drawing/2014/main" id="{00000000-0008-0000-0200-00006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45" name="Text Box 15">
          <a:extLst>
            <a:ext uri="{FF2B5EF4-FFF2-40B4-BE49-F238E27FC236}">
              <a16:creationId xmlns:a16="http://schemas.microsoft.com/office/drawing/2014/main" id="{00000000-0008-0000-0200-00006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6" name="Text Box 15">
          <a:extLst>
            <a:ext uri="{FF2B5EF4-FFF2-40B4-BE49-F238E27FC236}">
              <a16:creationId xmlns:a16="http://schemas.microsoft.com/office/drawing/2014/main" id="{00000000-0008-0000-0200-00006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7" name="Text Box 15">
          <a:extLst>
            <a:ext uri="{FF2B5EF4-FFF2-40B4-BE49-F238E27FC236}">
              <a16:creationId xmlns:a16="http://schemas.microsoft.com/office/drawing/2014/main" id="{00000000-0008-0000-0200-00006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8" name="Text Box 15">
          <a:extLst>
            <a:ext uri="{FF2B5EF4-FFF2-40B4-BE49-F238E27FC236}">
              <a16:creationId xmlns:a16="http://schemas.microsoft.com/office/drawing/2014/main" id="{00000000-0008-0000-0200-00006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49" name="Text Box 15">
          <a:extLst>
            <a:ext uri="{FF2B5EF4-FFF2-40B4-BE49-F238E27FC236}">
              <a16:creationId xmlns:a16="http://schemas.microsoft.com/office/drawing/2014/main" id="{00000000-0008-0000-0200-00006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50" name="Text Box 15">
          <a:extLst>
            <a:ext uri="{FF2B5EF4-FFF2-40B4-BE49-F238E27FC236}">
              <a16:creationId xmlns:a16="http://schemas.microsoft.com/office/drawing/2014/main" id="{00000000-0008-0000-0200-000066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51" name="Text Box 15">
          <a:extLst>
            <a:ext uri="{FF2B5EF4-FFF2-40B4-BE49-F238E27FC236}">
              <a16:creationId xmlns:a16="http://schemas.microsoft.com/office/drawing/2014/main" id="{00000000-0008-0000-0200-00006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552" name="Text Box 15">
          <a:extLst>
            <a:ext uri="{FF2B5EF4-FFF2-40B4-BE49-F238E27FC236}">
              <a16:creationId xmlns:a16="http://schemas.microsoft.com/office/drawing/2014/main" id="{00000000-0008-0000-0200-00006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53" name="Text Box 15">
          <a:extLst>
            <a:ext uri="{FF2B5EF4-FFF2-40B4-BE49-F238E27FC236}">
              <a16:creationId xmlns:a16="http://schemas.microsoft.com/office/drawing/2014/main" id="{00000000-0008-0000-0200-00006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54" name="Text Box 15">
          <a:extLst>
            <a:ext uri="{FF2B5EF4-FFF2-40B4-BE49-F238E27FC236}">
              <a16:creationId xmlns:a16="http://schemas.microsoft.com/office/drawing/2014/main" id="{00000000-0008-0000-0200-00006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id="{00000000-0008-0000-0200-00006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56" name="Text Box 15">
          <a:extLst>
            <a:ext uri="{FF2B5EF4-FFF2-40B4-BE49-F238E27FC236}">
              <a16:creationId xmlns:a16="http://schemas.microsoft.com/office/drawing/2014/main" id="{00000000-0008-0000-0200-00006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57" name="Text Box 15">
          <a:extLst>
            <a:ext uri="{FF2B5EF4-FFF2-40B4-BE49-F238E27FC236}">
              <a16:creationId xmlns:a16="http://schemas.microsoft.com/office/drawing/2014/main" id="{00000000-0008-0000-0200-00006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58" name="Text Box 15">
          <a:extLst>
            <a:ext uri="{FF2B5EF4-FFF2-40B4-BE49-F238E27FC236}">
              <a16:creationId xmlns:a16="http://schemas.microsoft.com/office/drawing/2014/main" id="{00000000-0008-0000-0200-00006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59" name="Text Box 15">
          <a:extLst>
            <a:ext uri="{FF2B5EF4-FFF2-40B4-BE49-F238E27FC236}">
              <a16:creationId xmlns:a16="http://schemas.microsoft.com/office/drawing/2014/main" id="{00000000-0008-0000-0200-00006F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0" name="Text Box 15">
          <a:extLst>
            <a:ext uri="{FF2B5EF4-FFF2-40B4-BE49-F238E27FC236}">
              <a16:creationId xmlns:a16="http://schemas.microsoft.com/office/drawing/2014/main" id="{00000000-0008-0000-0200-00007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1" name="Text Box 15">
          <a:extLst>
            <a:ext uri="{FF2B5EF4-FFF2-40B4-BE49-F238E27FC236}">
              <a16:creationId xmlns:a16="http://schemas.microsoft.com/office/drawing/2014/main" id="{00000000-0008-0000-0200-00007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2" name="Text Box 15">
          <a:extLst>
            <a:ext uri="{FF2B5EF4-FFF2-40B4-BE49-F238E27FC236}">
              <a16:creationId xmlns:a16="http://schemas.microsoft.com/office/drawing/2014/main" id="{00000000-0008-0000-0200-00007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id="{00000000-0008-0000-0200-00007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4" name="Text Box 15">
          <a:extLst>
            <a:ext uri="{FF2B5EF4-FFF2-40B4-BE49-F238E27FC236}">
              <a16:creationId xmlns:a16="http://schemas.microsoft.com/office/drawing/2014/main" id="{00000000-0008-0000-0200-00007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5" name="Text Box 15">
          <a:extLst>
            <a:ext uri="{FF2B5EF4-FFF2-40B4-BE49-F238E27FC236}">
              <a16:creationId xmlns:a16="http://schemas.microsoft.com/office/drawing/2014/main" id="{00000000-0008-0000-0200-00007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6" name="Text Box 15">
          <a:extLst>
            <a:ext uri="{FF2B5EF4-FFF2-40B4-BE49-F238E27FC236}">
              <a16:creationId xmlns:a16="http://schemas.microsoft.com/office/drawing/2014/main" id="{00000000-0008-0000-0200-000076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67" name="Text Box 15">
          <a:extLst>
            <a:ext uri="{FF2B5EF4-FFF2-40B4-BE49-F238E27FC236}">
              <a16:creationId xmlns:a16="http://schemas.microsoft.com/office/drawing/2014/main" id="{00000000-0008-0000-0200-00007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68" name="Text Box 15">
          <a:extLst>
            <a:ext uri="{FF2B5EF4-FFF2-40B4-BE49-F238E27FC236}">
              <a16:creationId xmlns:a16="http://schemas.microsoft.com/office/drawing/2014/main" id="{00000000-0008-0000-0200-000078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69" name="Text Box 15">
          <a:extLst>
            <a:ext uri="{FF2B5EF4-FFF2-40B4-BE49-F238E27FC236}">
              <a16:creationId xmlns:a16="http://schemas.microsoft.com/office/drawing/2014/main" id="{00000000-0008-0000-0200-000079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70" name="Text Box 15">
          <a:extLst>
            <a:ext uri="{FF2B5EF4-FFF2-40B4-BE49-F238E27FC236}">
              <a16:creationId xmlns:a16="http://schemas.microsoft.com/office/drawing/2014/main" id="{00000000-0008-0000-0200-00007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71" name="Text Box 15">
          <a:extLst>
            <a:ext uri="{FF2B5EF4-FFF2-40B4-BE49-F238E27FC236}">
              <a16:creationId xmlns:a16="http://schemas.microsoft.com/office/drawing/2014/main" id="{00000000-0008-0000-0200-00007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72" name="Text Box 15">
          <a:extLst>
            <a:ext uri="{FF2B5EF4-FFF2-40B4-BE49-F238E27FC236}">
              <a16:creationId xmlns:a16="http://schemas.microsoft.com/office/drawing/2014/main" id="{00000000-0008-0000-0200-00007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73" name="Text Box 15">
          <a:extLst>
            <a:ext uri="{FF2B5EF4-FFF2-40B4-BE49-F238E27FC236}">
              <a16:creationId xmlns:a16="http://schemas.microsoft.com/office/drawing/2014/main" id="{00000000-0008-0000-0200-00007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74" name="Text Box 15">
          <a:extLst>
            <a:ext uri="{FF2B5EF4-FFF2-40B4-BE49-F238E27FC236}">
              <a16:creationId xmlns:a16="http://schemas.microsoft.com/office/drawing/2014/main" id="{00000000-0008-0000-0200-00007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75" name="Text Box 15">
          <a:extLst>
            <a:ext uri="{FF2B5EF4-FFF2-40B4-BE49-F238E27FC236}">
              <a16:creationId xmlns:a16="http://schemas.microsoft.com/office/drawing/2014/main" id="{00000000-0008-0000-0200-00007F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576" name="Text Box 15">
          <a:extLst>
            <a:ext uri="{FF2B5EF4-FFF2-40B4-BE49-F238E27FC236}">
              <a16:creationId xmlns:a16="http://schemas.microsoft.com/office/drawing/2014/main" id="{00000000-0008-0000-0200-00008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77" name="Text Box 15">
          <a:extLst>
            <a:ext uri="{FF2B5EF4-FFF2-40B4-BE49-F238E27FC236}">
              <a16:creationId xmlns:a16="http://schemas.microsoft.com/office/drawing/2014/main" id="{00000000-0008-0000-0200-000081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78" name="Text Box 15">
          <a:extLst>
            <a:ext uri="{FF2B5EF4-FFF2-40B4-BE49-F238E27FC236}">
              <a16:creationId xmlns:a16="http://schemas.microsoft.com/office/drawing/2014/main" id="{00000000-0008-0000-0200-000082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79" name="Text Box 15">
          <a:extLst>
            <a:ext uri="{FF2B5EF4-FFF2-40B4-BE49-F238E27FC236}">
              <a16:creationId xmlns:a16="http://schemas.microsoft.com/office/drawing/2014/main" id="{00000000-0008-0000-0200-000083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0" name="Text Box 15">
          <a:extLst>
            <a:ext uri="{FF2B5EF4-FFF2-40B4-BE49-F238E27FC236}">
              <a16:creationId xmlns:a16="http://schemas.microsoft.com/office/drawing/2014/main" id="{00000000-0008-0000-0200-000084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1" name="Text Box 15">
          <a:extLst>
            <a:ext uri="{FF2B5EF4-FFF2-40B4-BE49-F238E27FC236}">
              <a16:creationId xmlns:a16="http://schemas.microsoft.com/office/drawing/2014/main" id="{00000000-0008-0000-0200-000085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2" name="Text Box 15">
          <a:extLst>
            <a:ext uri="{FF2B5EF4-FFF2-40B4-BE49-F238E27FC236}">
              <a16:creationId xmlns:a16="http://schemas.microsoft.com/office/drawing/2014/main" id="{00000000-0008-0000-0200-000086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3" name="Text Box 15">
          <a:extLst>
            <a:ext uri="{FF2B5EF4-FFF2-40B4-BE49-F238E27FC236}">
              <a16:creationId xmlns:a16="http://schemas.microsoft.com/office/drawing/2014/main" id="{00000000-0008-0000-0200-000087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4" name="Text Box 15">
          <a:extLst>
            <a:ext uri="{FF2B5EF4-FFF2-40B4-BE49-F238E27FC236}">
              <a16:creationId xmlns:a16="http://schemas.microsoft.com/office/drawing/2014/main" id="{00000000-0008-0000-0200-000088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5" name="Text Box 15">
          <a:extLst>
            <a:ext uri="{FF2B5EF4-FFF2-40B4-BE49-F238E27FC236}">
              <a16:creationId xmlns:a16="http://schemas.microsoft.com/office/drawing/2014/main" id="{00000000-0008-0000-0200-000089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6" name="Text Box 15">
          <a:extLst>
            <a:ext uri="{FF2B5EF4-FFF2-40B4-BE49-F238E27FC236}">
              <a16:creationId xmlns:a16="http://schemas.microsoft.com/office/drawing/2014/main" id="{00000000-0008-0000-0200-00008A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id="{00000000-0008-0000-0200-00008B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8" name="Text Box 15">
          <a:extLst>
            <a:ext uri="{FF2B5EF4-FFF2-40B4-BE49-F238E27FC236}">
              <a16:creationId xmlns:a16="http://schemas.microsoft.com/office/drawing/2014/main" id="{00000000-0008-0000-0200-00008C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89" name="Text Box 15">
          <a:extLst>
            <a:ext uri="{FF2B5EF4-FFF2-40B4-BE49-F238E27FC236}">
              <a16:creationId xmlns:a16="http://schemas.microsoft.com/office/drawing/2014/main" id="{00000000-0008-0000-0200-00008D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0" name="Text Box 15">
          <a:extLst>
            <a:ext uri="{FF2B5EF4-FFF2-40B4-BE49-F238E27FC236}">
              <a16:creationId xmlns:a16="http://schemas.microsoft.com/office/drawing/2014/main" id="{00000000-0008-0000-0200-00008E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1" name="Text Box 15">
          <a:extLst>
            <a:ext uri="{FF2B5EF4-FFF2-40B4-BE49-F238E27FC236}">
              <a16:creationId xmlns:a16="http://schemas.microsoft.com/office/drawing/2014/main" id="{00000000-0008-0000-0200-00008F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2" name="Text Box 15">
          <a:extLst>
            <a:ext uri="{FF2B5EF4-FFF2-40B4-BE49-F238E27FC236}">
              <a16:creationId xmlns:a16="http://schemas.microsoft.com/office/drawing/2014/main" id="{00000000-0008-0000-0200-000090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00000000-0008-0000-0200-000091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00000000-0008-0000-0200-000092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5" name="Text Box 15">
          <a:extLst>
            <a:ext uri="{FF2B5EF4-FFF2-40B4-BE49-F238E27FC236}">
              <a16:creationId xmlns:a16="http://schemas.microsoft.com/office/drawing/2014/main" id="{00000000-0008-0000-0200-000093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id="{00000000-0008-0000-0200-000094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00000000-0008-0000-0200-000095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8" name="Text Box 15">
          <a:extLst>
            <a:ext uri="{FF2B5EF4-FFF2-40B4-BE49-F238E27FC236}">
              <a16:creationId xmlns:a16="http://schemas.microsoft.com/office/drawing/2014/main" id="{00000000-0008-0000-0200-000096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599" name="Text Box 15">
          <a:extLst>
            <a:ext uri="{FF2B5EF4-FFF2-40B4-BE49-F238E27FC236}">
              <a16:creationId xmlns:a16="http://schemas.microsoft.com/office/drawing/2014/main" id="{00000000-0008-0000-0200-000097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0" name="Text Box 15">
          <a:extLst>
            <a:ext uri="{FF2B5EF4-FFF2-40B4-BE49-F238E27FC236}">
              <a16:creationId xmlns:a16="http://schemas.microsoft.com/office/drawing/2014/main" id="{00000000-0008-0000-0200-000098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1" name="Text Box 15">
          <a:extLst>
            <a:ext uri="{FF2B5EF4-FFF2-40B4-BE49-F238E27FC236}">
              <a16:creationId xmlns:a16="http://schemas.microsoft.com/office/drawing/2014/main" id="{00000000-0008-0000-0200-000099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2" name="Text Box 15">
          <a:extLst>
            <a:ext uri="{FF2B5EF4-FFF2-40B4-BE49-F238E27FC236}">
              <a16:creationId xmlns:a16="http://schemas.microsoft.com/office/drawing/2014/main" id="{00000000-0008-0000-0200-00009A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00000000-0008-0000-0200-00009B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4" name="Text Box 15">
          <a:extLst>
            <a:ext uri="{FF2B5EF4-FFF2-40B4-BE49-F238E27FC236}">
              <a16:creationId xmlns:a16="http://schemas.microsoft.com/office/drawing/2014/main" id="{00000000-0008-0000-0200-00009C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5" name="Text Box 15">
          <a:extLst>
            <a:ext uri="{FF2B5EF4-FFF2-40B4-BE49-F238E27FC236}">
              <a16:creationId xmlns:a16="http://schemas.microsoft.com/office/drawing/2014/main" id="{00000000-0008-0000-0200-00009D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id="{00000000-0008-0000-0200-00009E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7" name="Text Box 15">
          <a:extLst>
            <a:ext uri="{FF2B5EF4-FFF2-40B4-BE49-F238E27FC236}">
              <a16:creationId xmlns:a16="http://schemas.microsoft.com/office/drawing/2014/main" id="{00000000-0008-0000-0200-00009F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8" name="Text Box 15">
          <a:extLst>
            <a:ext uri="{FF2B5EF4-FFF2-40B4-BE49-F238E27FC236}">
              <a16:creationId xmlns:a16="http://schemas.microsoft.com/office/drawing/2014/main" id="{00000000-0008-0000-0200-0000A0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id="{00000000-0008-0000-0200-0000A121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0" name="Text Box 15">
          <a:extLst>
            <a:ext uri="{FF2B5EF4-FFF2-40B4-BE49-F238E27FC236}">
              <a16:creationId xmlns:a16="http://schemas.microsoft.com/office/drawing/2014/main" id="{00000000-0008-0000-0200-0000A2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1" name="Text Box 15">
          <a:extLst>
            <a:ext uri="{FF2B5EF4-FFF2-40B4-BE49-F238E27FC236}">
              <a16:creationId xmlns:a16="http://schemas.microsoft.com/office/drawing/2014/main" id="{00000000-0008-0000-0200-0000A3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2" name="Text Box 15">
          <a:extLst>
            <a:ext uri="{FF2B5EF4-FFF2-40B4-BE49-F238E27FC236}">
              <a16:creationId xmlns:a16="http://schemas.microsoft.com/office/drawing/2014/main" id="{00000000-0008-0000-0200-0000A4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id="{00000000-0008-0000-0200-0000A5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4" name="Text Box 15">
          <a:extLst>
            <a:ext uri="{FF2B5EF4-FFF2-40B4-BE49-F238E27FC236}">
              <a16:creationId xmlns:a16="http://schemas.microsoft.com/office/drawing/2014/main" id="{00000000-0008-0000-0200-0000A6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5" name="Text Box 15">
          <a:extLst>
            <a:ext uri="{FF2B5EF4-FFF2-40B4-BE49-F238E27FC236}">
              <a16:creationId xmlns:a16="http://schemas.microsoft.com/office/drawing/2014/main" id="{00000000-0008-0000-0200-0000A7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6" name="Text Box 15">
          <a:extLst>
            <a:ext uri="{FF2B5EF4-FFF2-40B4-BE49-F238E27FC236}">
              <a16:creationId xmlns:a16="http://schemas.microsoft.com/office/drawing/2014/main" id="{00000000-0008-0000-0200-0000A8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17" name="Text Box 15">
          <a:extLst>
            <a:ext uri="{FF2B5EF4-FFF2-40B4-BE49-F238E27FC236}">
              <a16:creationId xmlns:a16="http://schemas.microsoft.com/office/drawing/2014/main" id="{00000000-0008-0000-0200-0000A9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18" name="Text Box 16">
          <a:extLst>
            <a:ext uri="{FF2B5EF4-FFF2-40B4-BE49-F238E27FC236}">
              <a16:creationId xmlns:a16="http://schemas.microsoft.com/office/drawing/2014/main" id="{00000000-0008-0000-0200-0000A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19" name="Text Box 17">
          <a:extLst>
            <a:ext uri="{FF2B5EF4-FFF2-40B4-BE49-F238E27FC236}">
              <a16:creationId xmlns:a16="http://schemas.microsoft.com/office/drawing/2014/main" id="{00000000-0008-0000-0200-0000A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20" name="Text Box 18">
          <a:extLst>
            <a:ext uri="{FF2B5EF4-FFF2-40B4-BE49-F238E27FC236}">
              <a16:creationId xmlns:a16="http://schemas.microsoft.com/office/drawing/2014/main" id="{00000000-0008-0000-0200-0000A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21" name="Text Box 19">
          <a:extLst>
            <a:ext uri="{FF2B5EF4-FFF2-40B4-BE49-F238E27FC236}">
              <a16:creationId xmlns:a16="http://schemas.microsoft.com/office/drawing/2014/main" id="{00000000-0008-0000-0200-0000A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622" name="Text Box 15">
          <a:extLst>
            <a:ext uri="{FF2B5EF4-FFF2-40B4-BE49-F238E27FC236}">
              <a16:creationId xmlns:a16="http://schemas.microsoft.com/office/drawing/2014/main" id="{00000000-0008-0000-0200-0000A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23" name="Text Box 16">
          <a:extLst>
            <a:ext uri="{FF2B5EF4-FFF2-40B4-BE49-F238E27FC236}">
              <a16:creationId xmlns:a16="http://schemas.microsoft.com/office/drawing/2014/main" id="{00000000-0008-0000-0200-0000AF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24" name="Text Box 17">
          <a:extLst>
            <a:ext uri="{FF2B5EF4-FFF2-40B4-BE49-F238E27FC236}">
              <a16:creationId xmlns:a16="http://schemas.microsoft.com/office/drawing/2014/main" id="{00000000-0008-0000-0200-0000B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625" name="Text Box 18">
          <a:extLst>
            <a:ext uri="{FF2B5EF4-FFF2-40B4-BE49-F238E27FC236}">
              <a16:creationId xmlns:a16="http://schemas.microsoft.com/office/drawing/2014/main" id="{00000000-0008-0000-0200-0000B121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626" name="Text Box 15">
          <a:extLst>
            <a:ext uri="{FF2B5EF4-FFF2-40B4-BE49-F238E27FC236}">
              <a16:creationId xmlns:a16="http://schemas.microsoft.com/office/drawing/2014/main" id="{00000000-0008-0000-0200-0000B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27" name="Text Box 15">
          <a:extLst>
            <a:ext uri="{FF2B5EF4-FFF2-40B4-BE49-F238E27FC236}">
              <a16:creationId xmlns:a16="http://schemas.microsoft.com/office/drawing/2014/main" id="{00000000-0008-0000-0200-0000B3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28" name="Text Box 16">
          <a:extLst>
            <a:ext uri="{FF2B5EF4-FFF2-40B4-BE49-F238E27FC236}">
              <a16:creationId xmlns:a16="http://schemas.microsoft.com/office/drawing/2014/main" id="{00000000-0008-0000-0200-0000B4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29" name="Text Box 17">
          <a:extLst>
            <a:ext uri="{FF2B5EF4-FFF2-40B4-BE49-F238E27FC236}">
              <a16:creationId xmlns:a16="http://schemas.microsoft.com/office/drawing/2014/main" id="{00000000-0008-0000-0200-0000B5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30" name="Text Box 18">
          <a:extLst>
            <a:ext uri="{FF2B5EF4-FFF2-40B4-BE49-F238E27FC236}">
              <a16:creationId xmlns:a16="http://schemas.microsoft.com/office/drawing/2014/main" id="{00000000-0008-0000-0200-0000B6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31" name="Text Box 19">
          <a:extLst>
            <a:ext uri="{FF2B5EF4-FFF2-40B4-BE49-F238E27FC236}">
              <a16:creationId xmlns:a16="http://schemas.microsoft.com/office/drawing/2014/main" id="{00000000-0008-0000-0200-0000B7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32" name="Text Box 16">
          <a:extLst>
            <a:ext uri="{FF2B5EF4-FFF2-40B4-BE49-F238E27FC236}">
              <a16:creationId xmlns:a16="http://schemas.microsoft.com/office/drawing/2014/main" id="{00000000-0008-0000-0200-0000B8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33" name="Text Box 17">
          <a:extLst>
            <a:ext uri="{FF2B5EF4-FFF2-40B4-BE49-F238E27FC236}">
              <a16:creationId xmlns:a16="http://schemas.microsoft.com/office/drawing/2014/main" id="{00000000-0008-0000-0200-0000B9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8634" name="Text Box 18">
          <a:extLst>
            <a:ext uri="{FF2B5EF4-FFF2-40B4-BE49-F238E27FC236}">
              <a16:creationId xmlns:a16="http://schemas.microsoft.com/office/drawing/2014/main" id="{00000000-0008-0000-0200-0000BA21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id="{00000000-0008-0000-0200-0000BB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36" name="Text Box 15">
          <a:extLst>
            <a:ext uri="{FF2B5EF4-FFF2-40B4-BE49-F238E27FC236}">
              <a16:creationId xmlns:a16="http://schemas.microsoft.com/office/drawing/2014/main" id="{00000000-0008-0000-0200-0000BC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37" name="Text Box 16">
          <a:extLst>
            <a:ext uri="{FF2B5EF4-FFF2-40B4-BE49-F238E27FC236}">
              <a16:creationId xmlns:a16="http://schemas.microsoft.com/office/drawing/2014/main" id="{00000000-0008-0000-0200-0000BD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38" name="Text Box 17">
          <a:extLst>
            <a:ext uri="{FF2B5EF4-FFF2-40B4-BE49-F238E27FC236}">
              <a16:creationId xmlns:a16="http://schemas.microsoft.com/office/drawing/2014/main" id="{00000000-0008-0000-0200-0000BE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39" name="Text Box 18">
          <a:extLst>
            <a:ext uri="{FF2B5EF4-FFF2-40B4-BE49-F238E27FC236}">
              <a16:creationId xmlns:a16="http://schemas.microsoft.com/office/drawing/2014/main" id="{00000000-0008-0000-0200-0000BF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40" name="Text Box 19">
          <a:extLst>
            <a:ext uri="{FF2B5EF4-FFF2-40B4-BE49-F238E27FC236}">
              <a16:creationId xmlns:a16="http://schemas.microsoft.com/office/drawing/2014/main" id="{00000000-0008-0000-0200-0000C0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41" name="Text Box 16">
          <a:extLst>
            <a:ext uri="{FF2B5EF4-FFF2-40B4-BE49-F238E27FC236}">
              <a16:creationId xmlns:a16="http://schemas.microsoft.com/office/drawing/2014/main" id="{00000000-0008-0000-0200-0000C1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642" name="Text Box 17">
          <a:extLst>
            <a:ext uri="{FF2B5EF4-FFF2-40B4-BE49-F238E27FC236}">
              <a16:creationId xmlns:a16="http://schemas.microsoft.com/office/drawing/2014/main" id="{00000000-0008-0000-0200-0000C2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8643" name="Text Box 18">
          <a:extLst>
            <a:ext uri="{FF2B5EF4-FFF2-40B4-BE49-F238E27FC236}">
              <a16:creationId xmlns:a16="http://schemas.microsoft.com/office/drawing/2014/main" id="{00000000-0008-0000-0200-0000C321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44" name="Text Box 15">
          <a:extLst>
            <a:ext uri="{FF2B5EF4-FFF2-40B4-BE49-F238E27FC236}">
              <a16:creationId xmlns:a16="http://schemas.microsoft.com/office/drawing/2014/main" id="{00000000-0008-0000-0200-0000C4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645" name="Text Box 15">
          <a:extLst>
            <a:ext uri="{FF2B5EF4-FFF2-40B4-BE49-F238E27FC236}">
              <a16:creationId xmlns:a16="http://schemas.microsoft.com/office/drawing/2014/main" id="{00000000-0008-0000-0200-0000C5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46" name="Text Box 15">
          <a:extLst>
            <a:ext uri="{FF2B5EF4-FFF2-40B4-BE49-F238E27FC236}">
              <a16:creationId xmlns:a16="http://schemas.microsoft.com/office/drawing/2014/main" id="{00000000-0008-0000-0200-0000C6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47" name="Text Box 15">
          <a:extLst>
            <a:ext uri="{FF2B5EF4-FFF2-40B4-BE49-F238E27FC236}">
              <a16:creationId xmlns:a16="http://schemas.microsoft.com/office/drawing/2014/main" id="{00000000-0008-0000-0200-0000C7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648" name="Text Box 15">
          <a:extLst>
            <a:ext uri="{FF2B5EF4-FFF2-40B4-BE49-F238E27FC236}">
              <a16:creationId xmlns:a16="http://schemas.microsoft.com/office/drawing/2014/main" id="{00000000-0008-0000-0200-0000C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49" name="Text Box 16">
          <a:extLst>
            <a:ext uri="{FF2B5EF4-FFF2-40B4-BE49-F238E27FC236}">
              <a16:creationId xmlns:a16="http://schemas.microsoft.com/office/drawing/2014/main" id="{00000000-0008-0000-0200-0000C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50" name="Text Box 17">
          <a:extLst>
            <a:ext uri="{FF2B5EF4-FFF2-40B4-BE49-F238E27FC236}">
              <a16:creationId xmlns:a16="http://schemas.microsoft.com/office/drawing/2014/main" id="{00000000-0008-0000-0200-0000C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51" name="Text Box 18">
          <a:extLst>
            <a:ext uri="{FF2B5EF4-FFF2-40B4-BE49-F238E27FC236}">
              <a16:creationId xmlns:a16="http://schemas.microsoft.com/office/drawing/2014/main" id="{00000000-0008-0000-0200-0000C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52" name="Text Box 19">
          <a:extLst>
            <a:ext uri="{FF2B5EF4-FFF2-40B4-BE49-F238E27FC236}">
              <a16:creationId xmlns:a16="http://schemas.microsoft.com/office/drawing/2014/main" id="{00000000-0008-0000-0200-0000C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53" name="Text Box 16">
          <a:extLst>
            <a:ext uri="{FF2B5EF4-FFF2-40B4-BE49-F238E27FC236}">
              <a16:creationId xmlns:a16="http://schemas.microsoft.com/office/drawing/2014/main" id="{00000000-0008-0000-0200-0000C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54" name="Text Box 17">
          <a:extLst>
            <a:ext uri="{FF2B5EF4-FFF2-40B4-BE49-F238E27FC236}">
              <a16:creationId xmlns:a16="http://schemas.microsoft.com/office/drawing/2014/main" id="{00000000-0008-0000-0200-0000C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655" name="Text Box 18">
          <a:extLst>
            <a:ext uri="{FF2B5EF4-FFF2-40B4-BE49-F238E27FC236}">
              <a16:creationId xmlns:a16="http://schemas.microsoft.com/office/drawing/2014/main" id="{00000000-0008-0000-0200-0000CF21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56" name="Text Box 15">
          <a:extLst>
            <a:ext uri="{FF2B5EF4-FFF2-40B4-BE49-F238E27FC236}">
              <a16:creationId xmlns:a16="http://schemas.microsoft.com/office/drawing/2014/main" id="{00000000-0008-0000-0200-0000D0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id="{00000000-0008-0000-0200-0000D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658" name="Text Box 15">
          <a:extLst>
            <a:ext uri="{FF2B5EF4-FFF2-40B4-BE49-F238E27FC236}">
              <a16:creationId xmlns:a16="http://schemas.microsoft.com/office/drawing/2014/main" id="{00000000-0008-0000-0200-0000D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00000000-0008-0000-0200-0000D3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60" name="Text Box 16">
          <a:extLst>
            <a:ext uri="{FF2B5EF4-FFF2-40B4-BE49-F238E27FC236}">
              <a16:creationId xmlns:a16="http://schemas.microsoft.com/office/drawing/2014/main" id="{00000000-0008-0000-0200-0000D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61" name="Text Box 17">
          <a:extLst>
            <a:ext uri="{FF2B5EF4-FFF2-40B4-BE49-F238E27FC236}">
              <a16:creationId xmlns:a16="http://schemas.microsoft.com/office/drawing/2014/main" id="{00000000-0008-0000-0200-0000D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62" name="Text Box 18">
          <a:extLst>
            <a:ext uri="{FF2B5EF4-FFF2-40B4-BE49-F238E27FC236}">
              <a16:creationId xmlns:a16="http://schemas.microsoft.com/office/drawing/2014/main" id="{00000000-0008-0000-0200-0000D6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63" name="Text Box 19">
          <a:extLst>
            <a:ext uri="{FF2B5EF4-FFF2-40B4-BE49-F238E27FC236}">
              <a16:creationId xmlns:a16="http://schemas.microsoft.com/office/drawing/2014/main" id="{00000000-0008-0000-0200-0000D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64" name="Text Box 16">
          <a:extLst>
            <a:ext uri="{FF2B5EF4-FFF2-40B4-BE49-F238E27FC236}">
              <a16:creationId xmlns:a16="http://schemas.microsoft.com/office/drawing/2014/main" id="{00000000-0008-0000-0200-0000D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665" name="Text Box 17">
          <a:extLst>
            <a:ext uri="{FF2B5EF4-FFF2-40B4-BE49-F238E27FC236}">
              <a16:creationId xmlns:a16="http://schemas.microsoft.com/office/drawing/2014/main" id="{00000000-0008-0000-0200-0000D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666" name="Text Box 18">
          <a:extLst>
            <a:ext uri="{FF2B5EF4-FFF2-40B4-BE49-F238E27FC236}">
              <a16:creationId xmlns:a16="http://schemas.microsoft.com/office/drawing/2014/main" id="{00000000-0008-0000-0200-0000DA21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667" name="Text Box 15">
          <a:extLst>
            <a:ext uri="{FF2B5EF4-FFF2-40B4-BE49-F238E27FC236}">
              <a16:creationId xmlns:a16="http://schemas.microsoft.com/office/drawing/2014/main" id="{00000000-0008-0000-0200-0000D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668" name="Text Box 15">
          <a:extLst>
            <a:ext uri="{FF2B5EF4-FFF2-40B4-BE49-F238E27FC236}">
              <a16:creationId xmlns:a16="http://schemas.microsoft.com/office/drawing/2014/main" id="{00000000-0008-0000-0200-0000D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669" name="Text Box 15">
          <a:extLst>
            <a:ext uri="{FF2B5EF4-FFF2-40B4-BE49-F238E27FC236}">
              <a16:creationId xmlns:a16="http://schemas.microsoft.com/office/drawing/2014/main" id="{00000000-0008-0000-0200-0000D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670" name="Text Box 15">
          <a:extLst>
            <a:ext uri="{FF2B5EF4-FFF2-40B4-BE49-F238E27FC236}">
              <a16:creationId xmlns:a16="http://schemas.microsoft.com/office/drawing/2014/main" id="{00000000-0008-0000-0200-0000D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671" name="Text Box 15">
          <a:extLst>
            <a:ext uri="{FF2B5EF4-FFF2-40B4-BE49-F238E27FC236}">
              <a16:creationId xmlns:a16="http://schemas.microsoft.com/office/drawing/2014/main" id="{00000000-0008-0000-0200-0000DF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72" name="Text Box 16">
          <a:extLst>
            <a:ext uri="{FF2B5EF4-FFF2-40B4-BE49-F238E27FC236}">
              <a16:creationId xmlns:a16="http://schemas.microsoft.com/office/drawing/2014/main" id="{00000000-0008-0000-0200-0000E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73" name="Text Box 17">
          <a:extLst>
            <a:ext uri="{FF2B5EF4-FFF2-40B4-BE49-F238E27FC236}">
              <a16:creationId xmlns:a16="http://schemas.microsoft.com/office/drawing/2014/main" id="{00000000-0008-0000-0200-0000E1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74" name="Text Box 18">
          <a:extLst>
            <a:ext uri="{FF2B5EF4-FFF2-40B4-BE49-F238E27FC236}">
              <a16:creationId xmlns:a16="http://schemas.microsoft.com/office/drawing/2014/main" id="{00000000-0008-0000-0200-0000E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75" name="Text Box 19">
          <a:extLst>
            <a:ext uri="{FF2B5EF4-FFF2-40B4-BE49-F238E27FC236}">
              <a16:creationId xmlns:a16="http://schemas.microsoft.com/office/drawing/2014/main" id="{00000000-0008-0000-0200-0000E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76" name="Text Box 16">
          <a:extLst>
            <a:ext uri="{FF2B5EF4-FFF2-40B4-BE49-F238E27FC236}">
              <a16:creationId xmlns:a16="http://schemas.microsoft.com/office/drawing/2014/main" id="{00000000-0008-0000-0200-0000E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77" name="Text Box 17">
          <a:extLst>
            <a:ext uri="{FF2B5EF4-FFF2-40B4-BE49-F238E27FC236}">
              <a16:creationId xmlns:a16="http://schemas.microsoft.com/office/drawing/2014/main" id="{00000000-0008-0000-0200-0000E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678" name="Text Box 18">
          <a:extLst>
            <a:ext uri="{FF2B5EF4-FFF2-40B4-BE49-F238E27FC236}">
              <a16:creationId xmlns:a16="http://schemas.microsoft.com/office/drawing/2014/main" id="{00000000-0008-0000-0200-0000E621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679" name="Text Box 15">
          <a:extLst>
            <a:ext uri="{FF2B5EF4-FFF2-40B4-BE49-F238E27FC236}">
              <a16:creationId xmlns:a16="http://schemas.microsoft.com/office/drawing/2014/main" id="{00000000-0008-0000-0200-0000E7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680" name="Text Box 15">
          <a:extLst>
            <a:ext uri="{FF2B5EF4-FFF2-40B4-BE49-F238E27FC236}">
              <a16:creationId xmlns:a16="http://schemas.microsoft.com/office/drawing/2014/main" id="{00000000-0008-0000-0200-0000E8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00000000-0008-0000-0200-0000E9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682" name="Text Box 15">
          <a:extLst>
            <a:ext uri="{FF2B5EF4-FFF2-40B4-BE49-F238E27FC236}">
              <a16:creationId xmlns:a16="http://schemas.microsoft.com/office/drawing/2014/main" id="{00000000-0008-0000-0200-0000EA21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83" name="Text Box 16">
          <a:extLst>
            <a:ext uri="{FF2B5EF4-FFF2-40B4-BE49-F238E27FC236}">
              <a16:creationId xmlns:a16="http://schemas.microsoft.com/office/drawing/2014/main" id="{00000000-0008-0000-0200-0000EB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84" name="Text Box 17">
          <a:extLst>
            <a:ext uri="{FF2B5EF4-FFF2-40B4-BE49-F238E27FC236}">
              <a16:creationId xmlns:a16="http://schemas.microsoft.com/office/drawing/2014/main" id="{00000000-0008-0000-0200-0000EC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85" name="Text Box 18">
          <a:extLst>
            <a:ext uri="{FF2B5EF4-FFF2-40B4-BE49-F238E27FC236}">
              <a16:creationId xmlns:a16="http://schemas.microsoft.com/office/drawing/2014/main" id="{00000000-0008-0000-0200-0000ED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86" name="Text Box 19">
          <a:extLst>
            <a:ext uri="{FF2B5EF4-FFF2-40B4-BE49-F238E27FC236}">
              <a16:creationId xmlns:a16="http://schemas.microsoft.com/office/drawing/2014/main" id="{00000000-0008-0000-0200-0000EE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87" name="Text Box 16">
          <a:extLst>
            <a:ext uri="{FF2B5EF4-FFF2-40B4-BE49-F238E27FC236}">
              <a16:creationId xmlns:a16="http://schemas.microsoft.com/office/drawing/2014/main" id="{00000000-0008-0000-0200-0000EF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688" name="Text Box 17">
          <a:extLst>
            <a:ext uri="{FF2B5EF4-FFF2-40B4-BE49-F238E27FC236}">
              <a16:creationId xmlns:a16="http://schemas.microsoft.com/office/drawing/2014/main" id="{00000000-0008-0000-0200-0000F0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689" name="Text Box 18">
          <a:extLst>
            <a:ext uri="{FF2B5EF4-FFF2-40B4-BE49-F238E27FC236}">
              <a16:creationId xmlns:a16="http://schemas.microsoft.com/office/drawing/2014/main" id="{00000000-0008-0000-0200-0000F121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690" name="Text Box 15">
          <a:extLst>
            <a:ext uri="{FF2B5EF4-FFF2-40B4-BE49-F238E27FC236}">
              <a16:creationId xmlns:a16="http://schemas.microsoft.com/office/drawing/2014/main" id="{00000000-0008-0000-0200-0000F2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id="{00000000-0008-0000-0200-0000F3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692" name="Text Box 15">
          <a:extLst>
            <a:ext uri="{FF2B5EF4-FFF2-40B4-BE49-F238E27FC236}">
              <a16:creationId xmlns:a16="http://schemas.microsoft.com/office/drawing/2014/main" id="{00000000-0008-0000-0200-0000F4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id="{00000000-0008-0000-0200-0000F521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94" name="Text Box 15">
          <a:extLst>
            <a:ext uri="{FF2B5EF4-FFF2-40B4-BE49-F238E27FC236}">
              <a16:creationId xmlns:a16="http://schemas.microsoft.com/office/drawing/2014/main" id="{00000000-0008-0000-0200-0000F6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95" name="Text Box 15">
          <a:extLst>
            <a:ext uri="{FF2B5EF4-FFF2-40B4-BE49-F238E27FC236}">
              <a16:creationId xmlns:a16="http://schemas.microsoft.com/office/drawing/2014/main" id="{00000000-0008-0000-0200-0000F7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96" name="Text Box 15">
          <a:extLst>
            <a:ext uri="{FF2B5EF4-FFF2-40B4-BE49-F238E27FC236}">
              <a16:creationId xmlns:a16="http://schemas.microsoft.com/office/drawing/2014/main" id="{00000000-0008-0000-0200-0000F8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00000000-0008-0000-0200-0000F9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98" name="Text Box 15">
          <a:extLst>
            <a:ext uri="{FF2B5EF4-FFF2-40B4-BE49-F238E27FC236}">
              <a16:creationId xmlns:a16="http://schemas.microsoft.com/office/drawing/2014/main" id="{00000000-0008-0000-0200-0000FA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id="{00000000-0008-0000-0200-0000FB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0" name="Text Box 15">
          <a:extLst>
            <a:ext uri="{FF2B5EF4-FFF2-40B4-BE49-F238E27FC236}">
              <a16:creationId xmlns:a16="http://schemas.microsoft.com/office/drawing/2014/main" id="{00000000-0008-0000-0200-0000FC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1" name="Text Box 15">
          <a:extLst>
            <a:ext uri="{FF2B5EF4-FFF2-40B4-BE49-F238E27FC236}">
              <a16:creationId xmlns:a16="http://schemas.microsoft.com/office/drawing/2014/main" id="{00000000-0008-0000-0200-0000FD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2" name="Text Box 15">
          <a:extLst>
            <a:ext uri="{FF2B5EF4-FFF2-40B4-BE49-F238E27FC236}">
              <a16:creationId xmlns:a16="http://schemas.microsoft.com/office/drawing/2014/main" id="{00000000-0008-0000-0200-0000FE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3" name="Text Box 15">
          <a:extLst>
            <a:ext uri="{FF2B5EF4-FFF2-40B4-BE49-F238E27FC236}">
              <a16:creationId xmlns:a16="http://schemas.microsoft.com/office/drawing/2014/main" id="{00000000-0008-0000-0200-0000FF21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4" name="Text Box 15">
          <a:extLst>
            <a:ext uri="{FF2B5EF4-FFF2-40B4-BE49-F238E27FC236}">
              <a16:creationId xmlns:a16="http://schemas.microsoft.com/office/drawing/2014/main" id="{00000000-0008-0000-0200-000000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5" name="Text Box 15">
          <a:extLst>
            <a:ext uri="{FF2B5EF4-FFF2-40B4-BE49-F238E27FC236}">
              <a16:creationId xmlns:a16="http://schemas.microsoft.com/office/drawing/2014/main" id="{00000000-0008-0000-0200-000001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6" name="Text Box 15">
          <a:extLst>
            <a:ext uri="{FF2B5EF4-FFF2-40B4-BE49-F238E27FC236}">
              <a16:creationId xmlns:a16="http://schemas.microsoft.com/office/drawing/2014/main" id="{00000000-0008-0000-0200-000002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id="{00000000-0008-0000-0200-000003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8" name="Text Box 15">
          <a:extLst>
            <a:ext uri="{FF2B5EF4-FFF2-40B4-BE49-F238E27FC236}">
              <a16:creationId xmlns:a16="http://schemas.microsoft.com/office/drawing/2014/main" id="{00000000-0008-0000-0200-000004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09" name="Text Box 15">
          <a:extLst>
            <a:ext uri="{FF2B5EF4-FFF2-40B4-BE49-F238E27FC236}">
              <a16:creationId xmlns:a16="http://schemas.microsoft.com/office/drawing/2014/main" id="{00000000-0008-0000-0200-000005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10" name="Text Box 15">
          <a:extLst>
            <a:ext uri="{FF2B5EF4-FFF2-40B4-BE49-F238E27FC236}">
              <a16:creationId xmlns:a16="http://schemas.microsoft.com/office/drawing/2014/main" id="{00000000-0008-0000-0200-000006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00000000-0008-0000-0200-000007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12" name="Text Box 15">
          <a:extLst>
            <a:ext uri="{FF2B5EF4-FFF2-40B4-BE49-F238E27FC236}">
              <a16:creationId xmlns:a16="http://schemas.microsoft.com/office/drawing/2014/main" id="{00000000-0008-0000-0200-000008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13" name="Text Box 15">
          <a:extLst>
            <a:ext uri="{FF2B5EF4-FFF2-40B4-BE49-F238E27FC236}">
              <a16:creationId xmlns:a16="http://schemas.microsoft.com/office/drawing/2014/main" id="{00000000-0008-0000-0200-000009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id="{00000000-0008-0000-0200-00000A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15" name="Text Box 15">
          <a:extLst>
            <a:ext uri="{FF2B5EF4-FFF2-40B4-BE49-F238E27FC236}">
              <a16:creationId xmlns:a16="http://schemas.microsoft.com/office/drawing/2014/main" id="{00000000-0008-0000-0200-00000B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16" name="Text Box 15">
          <a:extLst>
            <a:ext uri="{FF2B5EF4-FFF2-40B4-BE49-F238E27FC236}">
              <a16:creationId xmlns:a16="http://schemas.microsoft.com/office/drawing/2014/main" id="{00000000-0008-0000-0200-00000C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17" name="Text Box 15">
          <a:extLst>
            <a:ext uri="{FF2B5EF4-FFF2-40B4-BE49-F238E27FC236}">
              <a16:creationId xmlns:a16="http://schemas.microsoft.com/office/drawing/2014/main" id="{00000000-0008-0000-0200-00000D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18" name="Text Box 15">
          <a:extLst>
            <a:ext uri="{FF2B5EF4-FFF2-40B4-BE49-F238E27FC236}">
              <a16:creationId xmlns:a16="http://schemas.microsoft.com/office/drawing/2014/main" id="{00000000-0008-0000-0200-00000E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19" name="Text Box 15">
          <a:extLst>
            <a:ext uri="{FF2B5EF4-FFF2-40B4-BE49-F238E27FC236}">
              <a16:creationId xmlns:a16="http://schemas.microsoft.com/office/drawing/2014/main" id="{00000000-0008-0000-0200-00000F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0" name="Text Box 15">
          <a:extLst>
            <a:ext uri="{FF2B5EF4-FFF2-40B4-BE49-F238E27FC236}">
              <a16:creationId xmlns:a16="http://schemas.microsoft.com/office/drawing/2014/main" id="{00000000-0008-0000-0200-000010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id="{00000000-0008-0000-0200-000011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2" name="Text Box 15">
          <a:extLst>
            <a:ext uri="{FF2B5EF4-FFF2-40B4-BE49-F238E27FC236}">
              <a16:creationId xmlns:a16="http://schemas.microsoft.com/office/drawing/2014/main" id="{00000000-0008-0000-0200-000012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3" name="Text Box 15">
          <a:extLst>
            <a:ext uri="{FF2B5EF4-FFF2-40B4-BE49-F238E27FC236}">
              <a16:creationId xmlns:a16="http://schemas.microsoft.com/office/drawing/2014/main" id="{00000000-0008-0000-0200-000013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4" name="Text Box 15">
          <a:extLst>
            <a:ext uri="{FF2B5EF4-FFF2-40B4-BE49-F238E27FC236}">
              <a16:creationId xmlns:a16="http://schemas.microsoft.com/office/drawing/2014/main" id="{00000000-0008-0000-0200-000014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5" name="Text Box 15">
          <a:extLst>
            <a:ext uri="{FF2B5EF4-FFF2-40B4-BE49-F238E27FC236}">
              <a16:creationId xmlns:a16="http://schemas.microsoft.com/office/drawing/2014/main" id="{00000000-0008-0000-0200-000015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6" name="Text Box 15">
          <a:extLst>
            <a:ext uri="{FF2B5EF4-FFF2-40B4-BE49-F238E27FC236}">
              <a16:creationId xmlns:a16="http://schemas.microsoft.com/office/drawing/2014/main" id="{00000000-0008-0000-0200-000016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7" name="Text Box 15">
          <a:extLst>
            <a:ext uri="{FF2B5EF4-FFF2-40B4-BE49-F238E27FC236}">
              <a16:creationId xmlns:a16="http://schemas.microsoft.com/office/drawing/2014/main" id="{00000000-0008-0000-0200-000017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8" name="Text Box 15">
          <a:extLst>
            <a:ext uri="{FF2B5EF4-FFF2-40B4-BE49-F238E27FC236}">
              <a16:creationId xmlns:a16="http://schemas.microsoft.com/office/drawing/2014/main" id="{00000000-0008-0000-0200-000018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29" name="Text Box 15">
          <a:extLst>
            <a:ext uri="{FF2B5EF4-FFF2-40B4-BE49-F238E27FC236}">
              <a16:creationId xmlns:a16="http://schemas.microsoft.com/office/drawing/2014/main" id="{00000000-0008-0000-0200-000019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0" name="Text Box 15">
          <a:extLst>
            <a:ext uri="{FF2B5EF4-FFF2-40B4-BE49-F238E27FC236}">
              <a16:creationId xmlns:a16="http://schemas.microsoft.com/office/drawing/2014/main" id="{00000000-0008-0000-0200-00001A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1" name="Text Box 15">
          <a:extLst>
            <a:ext uri="{FF2B5EF4-FFF2-40B4-BE49-F238E27FC236}">
              <a16:creationId xmlns:a16="http://schemas.microsoft.com/office/drawing/2014/main" id="{00000000-0008-0000-0200-00001B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2" name="Text Box 15">
          <a:extLst>
            <a:ext uri="{FF2B5EF4-FFF2-40B4-BE49-F238E27FC236}">
              <a16:creationId xmlns:a16="http://schemas.microsoft.com/office/drawing/2014/main" id="{00000000-0008-0000-0200-00001C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3" name="Text Box 15">
          <a:extLst>
            <a:ext uri="{FF2B5EF4-FFF2-40B4-BE49-F238E27FC236}">
              <a16:creationId xmlns:a16="http://schemas.microsoft.com/office/drawing/2014/main" id="{00000000-0008-0000-0200-00001D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34" name="Text Box 15">
          <a:extLst>
            <a:ext uri="{FF2B5EF4-FFF2-40B4-BE49-F238E27FC236}">
              <a16:creationId xmlns:a16="http://schemas.microsoft.com/office/drawing/2014/main" id="{00000000-0008-0000-0200-00001E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35" name="Text Box 15">
          <a:extLst>
            <a:ext uri="{FF2B5EF4-FFF2-40B4-BE49-F238E27FC236}">
              <a16:creationId xmlns:a16="http://schemas.microsoft.com/office/drawing/2014/main" id="{00000000-0008-0000-0200-00001F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6" name="Text Box 15">
          <a:extLst>
            <a:ext uri="{FF2B5EF4-FFF2-40B4-BE49-F238E27FC236}">
              <a16:creationId xmlns:a16="http://schemas.microsoft.com/office/drawing/2014/main" id="{00000000-0008-0000-0200-000020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7" name="Text Box 15">
          <a:extLst>
            <a:ext uri="{FF2B5EF4-FFF2-40B4-BE49-F238E27FC236}">
              <a16:creationId xmlns:a16="http://schemas.microsoft.com/office/drawing/2014/main" id="{00000000-0008-0000-0200-000021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8" name="Text Box 15">
          <a:extLst>
            <a:ext uri="{FF2B5EF4-FFF2-40B4-BE49-F238E27FC236}">
              <a16:creationId xmlns:a16="http://schemas.microsoft.com/office/drawing/2014/main" id="{00000000-0008-0000-0200-000022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39" name="Text Box 15">
          <a:extLst>
            <a:ext uri="{FF2B5EF4-FFF2-40B4-BE49-F238E27FC236}">
              <a16:creationId xmlns:a16="http://schemas.microsoft.com/office/drawing/2014/main" id="{00000000-0008-0000-0200-000023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40" name="Text Box 15">
          <a:extLst>
            <a:ext uri="{FF2B5EF4-FFF2-40B4-BE49-F238E27FC236}">
              <a16:creationId xmlns:a16="http://schemas.microsoft.com/office/drawing/2014/main" id="{00000000-0008-0000-0200-000024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41" name="Text Box 15">
          <a:extLst>
            <a:ext uri="{FF2B5EF4-FFF2-40B4-BE49-F238E27FC236}">
              <a16:creationId xmlns:a16="http://schemas.microsoft.com/office/drawing/2014/main" id="{00000000-0008-0000-0200-000025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42" name="Text Box 15">
          <a:extLst>
            <a:ext uri="{FF2B5EF4-FFF2-40B4-BE49-F238E27FC236}">
              <a16:creationId xmlns:a16="http://schemas.microsoft.com/office/drawing/2014/main" id="{00000000-0008-0000-0200-000026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43" name="Text Box 15">
          <a:extLst>
            <a:ext uri="{FF2B5EF4-FFF2-40B4-BE49-F238E27FC236}">
              <a16:creationId xmlns:a16="http://schemas.microsoft.com/office/drawing/2014/main" id="{00000000-0008-0000-0200-000027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44" name="Text Box 15">
          <a:extLst>
            <a:ext uri="{FF2B5EF4-FFF2-40B4-BE49-F238E27FC236}">
              <a16:creationId xmlns:a16="http://schemas.microsoft.com/office/drawing/2014/main" id="{00000000-0008-0000-0200-000028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45" name="Text Box 15">
          <a:extLst>
            <a:ext uri="{FF2B5EF4-FFF2-40B4-BE49-F238E27FC236}">
              <a16:creationId xmlns:a16="http://schemas.microsoft.com/office/drawing/2014/main" id="{00000000-0008-0000-0200-000029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46" name="Text Box 15">
          <a:extLst>
            <a:ext uri="{FF2B5EF4-FFF2-40B4-BE49-F238E27FC236}">
              <a16:creationId xmlns:a16="http://schemas.microsoft.com/office/drawing/2014/main" id="{00000000-0008-0000-0200-00002A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47" name="Text Box 15">
          <a:extLst>
            <a:ext uri="{FF2B5EF4-FFF2-40B4-BE49-F238E27FC236}">
              <a16:creationId xmlns:a16="http://schemas.microsoft.com/office/drawing/2014/main" id="{00000000-0008-0000-0200-00002B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48" name="Text Box 15">
          <a:extLst>
            <a:ext uri="{FF2B5EF4-FFF2-40B4-BE49-F238E27FC236}">
              <a16:creationId xmlns:a16="http://schemas.microsoft.com/office/drawing/2014/main" id="{00000000-0008-0000-0200-00002C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49" name="Text Box 15">
          <a:extLst>
            <a:ext uri="{FF2B5EF4-FFF2-40B4-BE49-F238E27FC236}">
              <a16:creationId xmlns:a16="http://schemas.microsoft.com/office/drawing/2014/main" id="{00000000-0008-0000-0200-00002D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0" name="Text Box 15">
          <a:extLst>
            <a:ext uri="{FF2B5EF4-FFF2-40B4-BE49-F238E27FC236}">
              <a16:creationId xmlns:a16="http://schemas.microsoft.com/office/drawing/2014/main" id="{00000000-0008-0000-0200-00002E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1" name="Text Box 15">
          <a:extLst>
            <a:ext uri="{FF2B5EF4-FFF2-40B4-BE49-F238E27FC236}">
              <a16:creationId xmlns:a16="http://schemas.microsoft.com/office/drawing/2014/main" id="{00000000-0008-0000-0200-00002F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2" name="Text Box 15">
          <a:extLst>
            <a:ext uri="{FF2B5EF4-FFF2-40B4-BE49-F238E27FC236}">
              <a16:creationId xmlns:a16="http://schemas.microsoft.com/office/drawing/2014/main" id="{00000000-0008-0000-0200-000030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3" name="Text Box 15">
          <a:extLst>
            <a:ext uri="{FF2B5EF4-FFF2-40B4-BE49-F238E27FC236}">
              <a16:creationId xmlns:a16="http://schemas.microsoft.com/office/drawing/2014/main" id="{00000000-0008-0000-0200-000031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4" name="Text Box 15">
          <a:extLst>
            <a:ext uri="{FF2B5EF4-FFF2-40B4-BE49-F238E27FC236}">
              <a16:creationId xmlns:a16="http://schemas.microsoft.com/office/drawing/2014/main" id="{00000000-0008-0000-0200-000032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5" name="Text Box 15">
          <a:extLst>
            <a:ext uri="{FF2B5EF4-FFF2-40B4-BE49-F238E27FC236}">
              <a16:creationId xmlns:a16="http://schemas.microsoft.com/office/drawing/2014/main" id="{00000000-0008-0000-0200-000033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6" name="Text Box 15">
          <a:extLst>
            <a:ext uri="{FF2B5EF4-FFF2-40B4-BE49-F238E27FC236}">
              <a16:creationId xmlns:a16="http://schemas.microsoft.com/office/drawing/2014/main" id="{00000000-0008-0000-0200-000034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7" name="Text Box 15">
          <a:extLst>
            <a:ext uri="{FF2B5EF4-FFF2-40B4-BE49-F238E27FC236}">
              <a16:creationId xmlns:a16="http://schemas.microsoft.com/office/drawing/2014/main" id="{00000000-0008-0000-0200-000035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8" name="Text Box 15">
          <a:extLst>
            <a:ext uri="{FF2B5EF4-FFF2-40B4-BE49-F238E27FC236}">
              <a16:creationId xmlns:a16="http://schemas.microsoft.com/office/drawing/2014/main" id="{00000000-0008-0000-0200-000036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59" name="Text Box 15">
          <a:extLst>
            <a:ext uri="{FF2B5EF4-FFF2-40B4-BE49-F238E27FC236}">
              <a16:creationId xmlns:a16="http://schemas.microsoft.com/office/drawing/2014/main" id="{00000000-0008-0000-0200-000037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60" name="Text Box 15">
          <a:extLst>
            <a:ext uri="{FF2B5EF4-FFF2-40B4-BE49-F238E27FC236}">
              <a16:creationId xmlns:a16="http://schemas.microsoft.com/office/drawing/2014/main" id="{00000000-0008-0000-0200-000038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61" name="Text Box 15">
          <a:extLst>
            <a:ext uri="{FF2B5EF4-FFF2-40B4-BE49-F238E27FC236}">
              <a16:creationId xmlns:a16="http://schemas.microsoft.com/office/drawing/2014/main" id="{00000000-0008-0000-0200-000039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62" name="Text Box 15">
          <a:extLst>
            <a:ext uri="{FF2B5EF4-FFF2-40B4-BE49-F238E27FC236}">
              <a16:creationId xmlns:a16="http://schemas.microsoft.com/office/drawing/2014/main" id="{00000000-0008-0000-0200-00003A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63" name="Text Box 15">
          <a:extLst>
            <a:ext uri="{FF2B5EF4-FFF2-40B4-BE49-F238E27FC236}">
              <a16:creationId xmlns:a16="http://schemas.microsoft.com/office/drawing/2014/main" id="{00000000-0008-0000-0200-00003B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64" name="Text Box 15">
          <a:extLst>
            <a:ext uri="{FF2B5EF4-FFF2-40B4-BE49-F238E27FC236}">
              <a16:creationId xmlns:a16="http://schemas.microsoft.com/office/drawing/2014/main" id="{00000000-0008-0000-0200-00003C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765" name="Text Box 15">
          <a:extLst>
            <a:ext uri="{FF2B5EF4-FFF2-40B4-BE49-F238E27FC236}">
              <a16:creationId xmlns:a16="http://schemas.microsoft.com/office/drawing/2014/main" id="{00000000-0008-0000-0200-00003D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766" name="Text Box 15">
          <a:extLst>
            <a:ext uri="{FF2B5EF4-FFF2-40B4-BE49-F238E27FC236}">
              <a16:creationId xmlns:a16="http://schemas.microsoft.com/office/drawing/2014/main" id="{00000000-0008-0000-0200-00003E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767" name="Text Box 16">
          <a:extLst>
            <a:ext uri="{FF2B5EF4-FFF2-40B4-BE49-F238E27FC236}">
              <a16:creationId xmlns:a16="http://schemas.microsoft.com/office/drawing/2014/main" id="{00000000-0008-0000-0200-00003F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768" name="Text Box 17">
          <a:extLst>
            <a:ext uri="{FF2B5EF4-FFF2-40B4-BE49-F238E27FC236}">
              <a16:creationId xmlns:a16="http://schemas.microsoft.com/office/drawing/2014/main" id="{00000000-0008-0000-0200-000040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769" name="Text Box 18">
          <a:extLst>
            <a:ext uri="{FF2B5EF4-FFF2-40B4-BE49-F238E27FC236}">
              <a16:creationId xmlns:a16="http://schemas.microsoft.com/office/drawing/2014/main" id="{00000000-0008-0000-0200-000041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770" name="Text Box 19">
          <a:extLst>
            <a:ext uri="{FF2B5EF4-FFF2-40B4-BE49-F238E27FC236}">
              <a16:creationId xmlns:a16="http://schemas.microsoft.com/office/drawing/2014/main" id="{00000000-0008-0000-0200-000042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id="{00000000-0008-0000-0200-000043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772" name="Text Box 16">
          <a:extLst>
            <a:ext uri="{FF2B5EF4-FFF2-40B4-BE49-F238E27FC236}">
              <a16:creationId xmlns:a16="http://schemas.microsoft.com/office/drawing/2014/main" id="{00000000-0008-0000-0200-000044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773" name="Text Box 17">
          <a:extLst>
            <a:ext uri="{FF2B5EF4-FFF2-40B4-BE49-F238E27FC236}">
              <a16:creationId xmlns:a16="http://schemas.microsoft.com/office/drawing/2014/main" id="{00000000-0008-0000-0200-000045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774" name="Text Box 18">
          <a:extLst>
            <a:ext uri="{FF2B5EF4-FFF2-40B4-BE49-F238E27FC236}">
              <a16:creationId xmlns:a16="http://schemas.microsoft.com/office/drawing/2014/main" id="{00000000-0008-0000-0200-00004622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775" name="Text Box 15">
          <a:extLst>
            <a:ext uri="{FF2B5EF4-FFF2-40B4-BE49-F238E27FC236}">
              <a16:creationId xmlns:a16="http://schemas.microsoft.com/office/drawing/2014/main" id="{00000000-0008-0000-0200-000047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76" name="Text Box 15">
          <a:extLst>
            <a:ext uri="{FF2B5EF4-FFF2-40B4-BE49-F238E27FC236}">
              <a16:creationId xmlns:a16="http://schemas.microsoft.com/office/drawing/2014/main" id="{00000000-0008-0000-0200-000048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id="{00000000-0008-0000-0200-000049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78" name="Text Box 15">
          <a:extLst>
            <a:ext uri="{FF2B5EF4-FFF2-40B4-BE49-F238E27FC236}">
              <a16:creationId xmlns:a16="http://schemas.microsoft.com/office/drawing/2014/main" id="{00000000-0008-0000-0200-00004A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779" name="Text Box 15">
          <a:extLst>
            <a:ext uri="{FF2B5EF4-FFF2-40B4-BE49-F238E27FC236}">
              <a16:creationId xmlns:a16="http://schemas.microsoft.com/office/drawing/2014/main" id="{00000000-0008-0000-0200-00004B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80" name="Text Box 15">
          <a:extLst>
            <a:ext uri="{FF2B5EF4-FFF2-40B4-BE49-F238E27FC236}">
              <a16:creationId xmlns:a16="http://schemas.microsoft.com/office/drawing/2014/main" id="{00000000-0008-0000-0200-00004C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781" name="Text Box 15">
          <a:extLst>
            <a:ext uri="{FF2B5EF4-FFF2-40B4-BE49-F238E27FC236}">
              <a16:creationId xmlns:a16="http://schemas.microsoft.com/office/drawing/2014/main" id="{00000000-0008-0000-0200-00004D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782" name="Text Box 15">
          <a:extLst>
            <a:ext uri="{FF2B5EF4-FFF2-40B4-BE49-F238E27FC236}">
              <a16:creationId xmlns:a16="http://schemas.microsoft.com/office/drawing/2014/main" id="{00000000-0008-0000-0200-00004E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783" name="Text Box 15">
          <a:extLst>
            <a:ext uri="{FF2B5EF4-FFF2-40B4-BE49-F238E27FC236}">
              <a16:creationId xmlns:a16="http://schemas.microsoft.com/office/drawing/2014/main" id="{00000000-0008-0000-0200-00004F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784" name="Text Box 15">
          <a:extLst>
            <a:ext uri="{FF2B5EF4-FFF2-40B4-BE49-F238E27FC236}">
              <a16:creationId xmlns:a16="http://schemas.microsoft.com/office/drawing/2014/main" id="{00000000-0008-0000-0200-000050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85" name="Text Box 15">
          <a:extLst>
            <a:ext uri="{FF2B5EF4-FFF2-40B4-BE49-F238E27FC236}">
              <a16:creationId xmlns:a16="http://schemas.microsoft.com/office/drawing/2014/main" id="{00000000-0008-0000-0200-000051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786" name="Text Box 15">
          <a:extLst>
            <a:ext uri="{FF2B5EF4-FFF2-40B4-BE49-F238E27FC236}">
              <a16:creationId xmlns:a16="http://schemas.microsoft.com/office/drawing/2014/main" id="{00000000-0008-0000-0200-000052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87" name="Text Box 15">
          <a:extLst>
            <a:ext uri="{FF2B5EF4-FFF2-40B4-BE49-F238E27FC236}">
              <a16:creationId xmlns:a16="http://schemas.microsoft.com/office/drawing/2014/main" id="{00000000-0008-0000-0200-000053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788" name="Text Box 15">
          <a:extLst>
            <a:ext uri="{FF2B5EF4-FFF2-40B4-BE49-F238E27FC236}">
              <a16:creationId xmlns:a16="http://schemas.microsoft.com/office/drawing/2014/main" id="{00000000-0008-0000-0200-000054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89" name="Text Box 15">
          <a:extLst>
            <a:ext uri="{FF2B5EF4-FFF2-40B4-BE49-F238E27FC236}">
              <a16:creationId xmlns:a16="http://schemas.microsoft.com/office/drawing/2014/main" id="{00000000-0008-0000-0200-000055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790" name="Text Box 15">
          <a:extLst>
            <a:ext uri="{FF2B5EF4-FFF2-40B4-BE49-F238E27FC236}">
              <a16:creationId xmlns:a16="http://schemas.microsoft.com/office/drawing/2014/main" id="{00000000-0008-0000-0200-000056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91" name="Text Box 15">
          <a:extLst>
            <a:ext uri="{FF2B5EF4-FFF2-40B4-BE49-F238E27FC236}">
              <a16:creationId xmlns:a16="http://schemas.microsoft.com/office/drawing/2014/main" id="{00000000-0008-0000-0200-000057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792" name="Text Box 15">
          <a:extLst>
            <a:ext uri="{FF2B5EF4-FFF2-40B4-BE49-F238E27FC236}">
              <a16:creationId xmlns:a16="http://schemas.microsoft.com/office/drawing/2014/main" id="{00000000-0008-0000-0200-000058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93" name="Text Box 15">
          <a:extLst>
            <a:ext uri="{FF2B5EF4-FFF2-40B4-BE49-F238E27FC236}">
              <a16:creationId xmlns:a16="http://schemas.microsoft.com/office/drawing/2014/main" id="{00000000-0008-0000-0200-000059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794" name="Text Box 15">
          <a:extLst>
            <a:ext uri="{FF2B5EF4-FFF2-40B4-BE49-F238E27FC236}">
              <a16:creationId xmlns:a16="http://schemas.microsoft.com/office/drawing/2014/main" id="{00000000-0008-0000-0200-00005A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id="{00000000-0008-0000-0200-00005B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796" name="Text Box 15">
          <a:extLst>
            <a:ext uri="{FF2B5EF4-FFF2-40B4-BE49-F238E27FC236}">
              <a16:creationId xmlns:a16="http://schemas.microsoft.com/office/drawing/2014/main" id="{00000000-0008-0000-0200-00005C22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97" name="Text Box 15">
          <a:extLst>
            <a:ext uri="{FF2B5EF4-FFF2-40B4-BE49-F238E27FC236}">
              <a16:creationId xmlns:a16="http://schemas.microsoft.com/office/drawing/2014/main" id="{00000000-0008-0000-0200-00005D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798" name="Text Box 15">
          <a:extLst>
            <a:ext uri="{FF2B5EF4-FFF2-40B4-BE49-F238E27FC236}">
              <a16:creationId xmlns:a16="http://schemas.microsoft.com/office/drawing/2014/main" id="{00000000-0008-0000-0200-00005E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799" name="Text Box 15">
          <a:extLst>
            <a:ext uri="{FF2B5EF4-FFF2-40B4-BE49-F238E27FC236}">
              <a16:creationId xmlns:a16="http://schemas.microsoft.com/office/drawing/2014/main" id="{00000000-0008-0000-0200-00005F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800" name="Text Box 15">
          <a:extLst>
            <a:ext uri="{FF2B5EF4-FFF2-40B4-BE49-F238E27FC236}">
              <a16:creationId xmlns:a16="http://schemas.microsoft.com/office/drawing/2014/main" id="{00000000-0008-0000-0200-000060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801" name="Text Box 15">
          <a:extLst>
            <a:ext uri="{FF2B5EF4-FFF2-40B4-BE49-F238E27FC236}">
              <a16:creationId xmlns:a16="http://schemas.microsoft.com/office/drawing/2014/main" id="{00000000-0008-0000-0200-000061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802" name="Text Box 15">
          <a:extLst>
            <a:ext uri="{FF2B5EF4-FFF2-40B4-BE49-F238E27FC236}">
              <a16:creationId xmlns:a16="http://schemas.microsoft.com/office/drawing/2014/main" id="{00000000-0008-0000-0200-000062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03" name="Text Box 15">
          <a:extLst>
            <a:ext uri="{FF2B5EF4-FFF2-40B4-BE49-F238E27FC236}">
              <a16:creationId xmlns:a16="http://schemas.microsoft.com/office/drawing/2014/main" id="{00000000-0008-0000-0200-00006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04" name="Text Box 15">
          <a:extLst>
            <a:ext uri="{FF2B5EF4-FFF2-40B4-BE49-F238E27FC236}">
              <a16:creationId xmlns:a16="http://schemas.microsoft.com/office/drawing/2014/main" id="{00000000-0008-0000-0200-00006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805" name="Text Box 15">
          <a:extLst>
            <a:ext uri="{FF2B5EF4-FFF2-40B4-BE49-F238E27FC236}">
              <a16:creationId xmlns:a16="http://schemas.microsoft.com/office/drawing/2014/main" id="{00000000-0008-0000-0200-000065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806" name="Text Box 15">
          <a:extLst>
            <a:ext uri="{FF2B5EF4-FFF2-40B4-BE49-F238E27FC236}">
              <a16:creationId xmlns:a16="http://schemas.microsoft.com/office/drawing/2014/main" id="{00000000-0008-0000-0200-000066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07" name="Text Box 15">
          <a:extLst>
            <a:ext uri="{FF2B5EF4-FFF2-40B4-BE49-F238E27FC236}">
              <a16:creationId xmlns:a16="http://schemas.microsoft.com/office/drawing/2014/main" id="{00000000-0008-0000-0200-00006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08" name="Text Box 15">
          <a:extLst>
            <a:ext uri="{FF2B5EF4-FFF2-40B4-BE49-F238E27FC236}">
              <a16:creationId xmlns:a16="http://schemas.microsoft.com/office/drawing/2014/main" id="{00000000-0008-0000-0200-00006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09" name="Text Box 15">
          <a:extLst>
            <a:ext uri="{FF2B5EF4-FFF2-40B4-BE49-F238E27FC236}">
              <a16:creationId xmlns:a16="http://schemas.microsoft.com/office/drawing/2014/main" id="{00000000-0008-0000-0200-00006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10" name="Text Box 15">
          <a:extLst>
            <a:ext uri="{FF2B5EF4-FFF2-40B4-BE49-F238E27FC236}">
              <a16:creationId xmlns:a16="http://schemas.microsoft.com/office/drawing/2014/main" id="{00000000-0008-0000-0200-00006A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200-00006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12" name="Text Box 17">
          <a:extLst>
            <a:ext uri="{FF2B5EF4-FFF2-40B4-BE49-F238E27FC236}">
              <a16:creationId xmlns:a16="http://schemas.microsoft.com/office/drawing/2014/main" id="{00000000-0008-0000-0200-00006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13" name="Text Box 18">
          <a:extLst>
            <a:ext uri="{FF2B5EF4-FFF2-40B4-BE49-F238E27FC236}">
              <a16:creationId xmlns:a16="http://schemas.microsoft.com/office/drawing/2014/main" id="{00000000-0008-0000-0200-00006D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14" name="Text Box 19">
          <a:extLst>
            <a:ext uri="{FF2B5EF4-FFF2-40B4-BE49-F238E27FC236}">
              <a16:creationId xmlns:a16="http://schemas.microsoft.com/office/drawing/2014/main" id="{00000000-0008-0000-0200-00006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15" name="Text Box 16">
          <a:extLst>
            <a:ext uri="{FF2B5EF4-FFF2-40B4-BE49-F238E27FC236}">
              <a16:creationId xmlns:a16="http://schemas.microsoft.com/office/drawing/2014/main" id="{00000000-0008-0000-0200-00006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16" name="Text Box 17">
          <a:extLst>
            <a:ext uri="{FF2B5EF4-FFF2-40B4-BE49-F238E27FC236}">
              <a16:creationId xmlns:a16="http://schemas.microsoft.com/office/drawing/2014/main" id="{00000000-0008-0000-0200-00007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817" name="Text Box 18">
          <a:extLst>
            <a:ext uri="{FF2B5EF4-FFF2-40B4-BE49-F238E27FC236}">
              <a16:creationId xmlns:a16="http://schemas.microsoft.com/office/drawing/2014/main" id="{00000000-0008-0000-0200-00007122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818" name="Text Box 15">
          <a:extLst>
            <a:ext uri="{FF2B5EF4-FFF2-40B4-BE49-F238E27FC236}">
              <a16:creationId xmlns:a16="http://schemas.microsoft.com/office/drawing/2014/main" id="{00000000-0008-0000-0200-00007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19" name="Text Box 15">
          <a:extLst>
            <a:ext uri="{FF2B5EF4-FFF2-40B4-BE49-F238E27FC236}">
              <a16:creationId xmlns:a16="http://schemas.microsoft.com/office/drawing/2014/main" id="{00000000-0008-0000-0200-00007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200-00007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21" name="Text Box 17">
          <a:extLst>
            <a:ext uri="{FF2B5EF4-FFF2-40B4-BE49-F238E27FC236}">
              <a16:creationId xmlns:a16="http://schemas.microsoft.com/office/drawing/2014/main" id="{00000000-0008-0000-0200-00007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22" name="Text Box 18">
          <a:extLst>
            <a:ext uri="{FF2B5EF4-FFF2-40B4-BE49-F238E27FC236}">
              <a16:creationId xmlns:a16="http://schemas.microsoft.com/office/drawing/2014/main" id="{00000000-0008-0000-0200-000076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23" name="Text Box 19">
          <a:extLst>
            <a:ext uri="{FF2B5EF4-FFF2-40B4-BE49-F238E27FC236}">
              <a16:creationId xmlns:a16="http://schemas.microsoft.com/office/drawing/2014/main" id="{00000000-0008-0000-0200-00007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24" name="Text Box 16">
          <a:extLst>
            <a:ext uri="{FF2B5EF4-FFF2-40B4-BE49-F238E27FC236}">
              <a16:creationId xmlns:a16="http://schemas.microsoft.com/office/drawing/2014/main" id="{00000000-0008-0000-0200-00007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25" name="Text Box 17">
          <a:extLst>
            <a:ext uri="{FF2B5EF4-FFF2-40B4-BE49-F238E27FC236}">
              <a16:creationId xmlns:a16="http://schemas.microsoft.com/office/drawing/2014/main" id="{00000000-0008-0000-0200-00007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826" name="Text Box 18">
          <a:extLst>
            <a:ext uri="{FF2B5EF4-FFF2-40B4-BE49-F238E27FC236}">
              <a16:creationId xmlns:a16="http://schemas.microsoft.com/office/drawing/2014/main" id="{00000000-0008-0000-0200-00007A22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id="{00000000-0008-0000-0200-00007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28" name="Text Box 15">
          <a:extLst>
            <a:ext uri="{FF2B5EF4-FFF2-40B4-BE49-F238E27FC236}">
              <a16:creationId xmlns:a16="http://schemas.microsoft.com/office/drawing/2014/main" id="{00000000-0008-0000-0200-00007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29" name="Text Box 16">
          <a:extLst>
            <a:ext uri="{FF2B5EF4-FFF2-40B4-BE49-F238E27FC236}">
              <a16:creationId xmlns:a16="http://schemas.microsoft.com/office/drawing/2014/main" id="{00000000-0008-0000-0200-00007D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30" name="Text Box 17">
          <a:extLst>
            <a:ext uri="{FF2B5EF4-FFF2-40B4-BE49-F238E27FC236}">
              <a16:creationId xmlns:a16="http://schemas.microsoft.com/office/drawing/2014/main" id="{00000000-0008-0000-0200-00007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31" name="Text Box 18">
          <a:extLst>
            <a:ext uri="{FF2B5EF4-FFF2-40B4-BE49-F238E27FC236}">
              <a16:creationId xmlns:a16="http://schemas.microsoft.com/office/drawing/2014/main" id="{00000000-0008-0000-0200-00007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32" name="Text Box 19">
          <a:extLst>
            <a:ext uri="{FF2B5EF4-FFF2-40B4-BE49-F238E27FC236}">
              <a16:creationId xmlns:a16="http://schemas.microsoft.com/office/drawing/2014/main" id="{00000000-0008-0000-0200-00008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33" name="Text Box 16">
          <a:extLst>
            <a:ext uri="{FF2B5EF4-FFF2-40B4-BE49-F238E27FC236}">
              <a16:creationId xmlns:a16="http://schemas.microsoft.com/office/drawing/2014/main" id="{00000000-0008-0000-0200-000081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34" name="Text Box 17">
          <a:extLst>
            <a:ext uri="{FF2B5EF4-FFF2-40B4-BE49-F238E27FC236}">
              <a16:creationId xmlns:a16="http://schemas.microsoft.com/office/drawing/2014/main" id="{00000000-0008-0000-0200-00008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835" name="Text Box 18">
          <a:extLst>
            <a:ext uri="{FF2B5EF4-FFF2-40B4-BE49-F238E27FC236}">
              <a16:creationId xmlns:a16="http://schemas.microsoft.com/office/drawing/2014/main" id="{00000000-0008-0000-0200-00008322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36" name="Text Box 15">
          <a:extLst>
            <a:ext uri="{FF2B5EF4-FFF2-40B4-BE49-F238E27FC236}">
              <a16:creationId xmlns:a16="http://schemas.microsoft.com/office/drawing/2014/main" id="{00000000-0008-0000-0200-00008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id="{00000000-0008-0000-0200-00008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38" name="Text Box 15">
          <a:extLst>
            <a:ext uri="{FF2B5EF4-FFF2-40B4-BE49-F238E27FC236}">
              <a16:creationId xmlns:a16="http://schemas.microsoft.com/office/drawing/2014/main" id="{00000000-0008-0000-0200-000086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39" name="Text Box 15">
          <a:extLst>
            <a:ext uri="{FF2B5EF4-FFF2-40B4-BE49-F238E27FC236}">
              <a16:creationId xmlns:a16="http://schemas.microsoft.com/office/drawing/2014/main" id="{00000000-0008-0000-0200-00008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0" name="Text Box 15">
          <a:extLst>
            <a:ext uri="{FF2B5EF4-FFF2-40B4-BE49-F238E27FC236}">
              <a16:creationId xmlns:a16="http://schemas.microsoft.com/office/drawing/2014/main" id="{00000000-0008-0000-0200-00008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841" name="Text Box 15">
          <a:extLst>
            <a:ext uri="{FF2B5EF4-FFF2-40B4-BE49-F238E27FC236}">
              <a16:creationId xmlns:a16="http://schemas.microsoft.com/office/drawing/2014/main" id="{00000000-0008-0000-0200-00008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2" name="Text Box 15">
          <a:extLst>
            <a:ext uri="{FF2B5EF4-FFF2-40B4-BE49-F238E27FC236}">
              <a16:creationId xmlns:a16="http://schemas.microsoft.com/office/drawing/2014/main" id="{00000000-0008-0000-0200-00008A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id="{00000000-0008-0000-0200-00008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4" name="Text Box 15">
          <a:extLst>
            <a:ext uri="{FF2B5EF4-FFF2-40B4-BE49-F238E27FC236}">
              <a16:creationId xmlns:a16="http://schemas.microsoft.com/office/drawing/2014/main" id="{00000000-0008-0000-0200-00008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5" name="Text Box 15">
          <a:extLst>
            <a:ext uri="{FF2B5EF4-FFF2-40B4-BE49-F238E27FC236}">
              <a16:creationId xmlns:a16="http://schemas.microsoft.com/office/drawing/2014/main" id="{00000000-0008-0000-0200-00008D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6" name="Text Box 15">
          <a:extLst>
            <a:ext uri="{FF2B5EF4-FFF2-40B4-BE49-F238E27FC236}">
              <a16:creationId xmlns:a16="http://schemas.microsoft.com/office/drawing/2014/main" id="{00000000-0008-0000-0200-00008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7" name="Text Box 15">
          <a:extLst>
            <a:ext uri="{FF2B5EF4-FFF2-40B4-BE49-F238E27FC236}">
              <a16:creationId xmlns:a16="http://schemas.microsoft.com/office/drawing/2014/main" id="{00000000-0008-0000-0200-00008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8" name="Text Box 15">
          <a:extLst>
            <a:ext uri="{FF2B5EF4-FFF2-40B4-BE49-F238E27FC236}">
              <a16:creationId xmlns:a16="http://schemas.microsoft.com/office/drawing/2014/main" id="{00000000-0008-0000-0200-00009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id="{00000000-0008-0000-0200-000091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0" name="Text Box 15">
          <a:extLst>
            <a:ext uri="{FF2B5EF4-FFF2-40B4-BE49-F238E27FC236}">
              <a16:creationId xmlns:a16="http://schemas.microsoft.com/office/drawing/2014/main" id="{00000000-0008-0000-0200-00009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1" name="Text Box 15">
          <a:extLst>
            <a:ext uri="{FF2B5EF4-FFF2-40B4-BE49-F238E27FC236}">
              <a16:creationId xmlns:a16="http://schemas.microsoft.com/office/drawing/2014/main" id="{00000000-0008-0000-0200-00009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2" name="Text Box 15">
          <a:extLst>
            <a:ext uri="{FF2B5EF4-FFF2-40B4-BE49-F238E27FC236}">
              <a16:creationId xmlns:a16="http://schemas.microsoft.com/office/drawing/2014/main" id="{00000000-0008-0000-0200-00009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id="{00000000-0008-0000-0200-00009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4" name="Text Box 15">
          <a:extLst>
            <a:ext uri="{FF2B5EF4-FFF2-40B4-BE49-F238E27FC236}">
              <a16:creationId xmlns:a16="http://schemas.microsoft.com/office/drawing/2014/main" id="{00000000-0008-0000-0200-000096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5" name="Text Box 15">
          <a:extLst>
            <a:ext uri="{FF2B5EF4-FFF2-40B4-BE49-F238E27FC236}">
              <a16:creationId xmlns:a16="http://schemas.microsoft.com/office/drawing/2014/main" id="{00000000-0008-0000-0200-00009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6" name="Text Box 15">
          <a:extLst>
            <a:ext uri="{FF2B5EF4-FFF2-40B4-BE49-F238E27FC236}">
              <a16:creationId xmlns:a16="http://schemas.microsoft.com/office/drawing/2014/main" id="{00000000-0008-0000-0200-00009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00000000-0008-0000-0200-00009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8" name="Text Box 15">
          <a:extLst>
            <a:ext uri="{FF2B5EF4-FFF2-40B4-BE49-F238E27FC236}">
              <a16:creationId xmlns:a16="http://schemas.microsoft.com/office/drawing/2014/main" id="{00000000-0008-0000-0200-00009A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59" name="Text Box 15">
          <a:extLst>
            <a:ext uri="{FF2B5EF4-FFF2-40B4-BE49-F238E27FC236}">
              <a16:creationId xmlns:a16="http://schemas.microsoft.com/office/drawing/2014/main" id="{00000000-0008-0000-0200-00009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0" name="Text Box 15">
          <a:extLst>
            <a:ext uri="{FF2B5EF4-FFF2-40B4-BE49-F238E27FC236}">
              <a16:creationId xmlns:a16="http://schemas.microsoft.com/office/drawing/2014/main" id="{00000000-0008-0000-0200-00009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id="{00000000-0008-0000-0200-00009D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2" name="Text Box 15">
          <a:extLst>
            <a:ext uri="{FF2B5EF4-FFF2-40B4-BE49-F238E27FC236}">
              <a16:creationId xmlns:a16="http://schemas.microsoft.com/office/drawing/2014/main" id="{00000000-0008-0000-0200-00009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3" name="Text Box 15">
          <a:extLst>
            <a:ext uri="{FF2B5EF4-FFF2-40B4-BE49-F238E27FC236}">
              <a16:creationId xmlns:a16="http://schemas.microsoft.com/office/drawing/2014/main" id="{00000000-0008-0000-0200-00009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4" name="Text Box 15">
          <a:extLst>
            <a:ext uri="{FF2B5EF4-FFF2-40B4-BE49-F238E27FC236}">
              <a16:creationId xmlns:a16="http://schemas.microsoft.com/office/drawing/2014/main" id="{00000000-0008-0000-0200-0000A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5" name="Text Box 15">
          <a:extLst>
            <a:ext uri="{FF2B5EF4-FFF2-40B4-BE49-F238E27FC236}">
              <a16:creationId xmlns:a16="http://schemas.microsoft.com/office/drawing/2014/main" id="{00000000-0008-0000-0200-0000A1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6" name="Text Box 15">
          <a:extLst>
            <a:ext uri="{FF2B5EF4-FFF2-40B4-BE49-F238E27FC236}">
              <a16:creationId xmlns:a16="http://schemas.microsoft.com/office/drawing/2014/main" id="{00000000-0008-0000-0200-0000A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7" name="Text Box 15">
          <a:extLst>
            <a:ext uri="{FF2B5EF4-FFF2-40B4-BE49-F238E27FC236}">
              <a16:creationId xmlns:a16="http://schemas.microsoft.com/office/drawing/2014/main" id="{00000000-0008-0000-0200-0000A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00000000-0008-0000-0200-0000A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69" name="Text Box 15">
          <a:extLst>
            <a:ext uri="{FF2B5EF4-FFF2-40B4-BE49-F238E27FC236}">
              <a16:creationId xmlns:a16="http://schemas.microsoft.com/office/drawing/2014/main" id="{00000000-0008-0000-0200-0000A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70" name="Text Box 15">
          <a:extLst>
            <a:ext uri="{FF2B5EF4-FFF2-40B4-BE49-F238E27FC236}">
              <a16:creationId xmlns:a16="http://schemas.microsoft.com/office/drawing/2014/main" id="{00000000-0008-0000-0200-0000A6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71" name="Text Box 16">
          <a:extLst>
            <a:ext uri="{FF2B5EF4-FFF2-40B4-BE49-F238E27FC236}">
              <a16:creationId xmlns:a16="http://schemas.microsoft.com/office/drawing/2014/main" id="{00000000-0008-0000-0200-0000A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72" name="Text Box 17">
          <a:extLst>
            <a:ext uri="{FF2B5EF4-FFF2-40B4-BE49-F238E27FC236}">
              <a16:creationId xmlns:a16="http://schemas.microsoft.com/office/drawing/2014/main" id="{00000000-0008-0000-0200-0000A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73" name="Text Box 18">
          <a:extLst>
            <a:ext uri="{FF2B5EF4-FFF2-40B4-BE49-F238E27FC236}">
              <a16:creationId xmlns:a16="http://schemas.microsoft.com/office/drawing/2014/main" id="{00000000-0008-0000-0200-0000A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74" name="Text Box 19">
          <a:extLst>
            <a:ext uri="{FF2B5EF4-FFF2-40B4-BE49-F238E27FC236}">
              <a16:creationId xmlns:a16="http://schemas.microsoft.com/office/drawing/2014/main" id="{00000000-0008-0000-0200-0000AA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75" name="Text Box 16">
          <a:extLst>
            <a:ext uri="{FF2B5EF4-FFF2-40B4-BE49-F238E27FC236}">
              <a16:creationId xmlns:a16="http://schemas.microsoft.com/office/drawing/2014/main" id="{00000000-0008-0000-0200-0000A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76" name="Text Box 17">
          <a:extLst>
            <a:ext uri="{FF2B5EF4-FFF2-40B4-BE49-F238E27FC236}">
              <a16:creationId xmlns:a16="http://schemas.microsoft.com/office/drawing/2014/main" id="{00000000-0008-0000-0200-0000A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877" name="Text Box 18">
          <a:extLst>
            <a:ext uri="{FF2B5EF4-FFF2-40B4-BE49-F238E27FC236}">
              <a16:creationId xmlns:a16="http://schemas.microsoft.com/office/drawing/2014/main" id="{00000000-0008-0000-0200-0000AD22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78" name="Text Box 15">
          <a:extLst>
            <a:ext uri="{FF2B5EF4-FFF2-40B4-BE49-F238E27FC236}">
              <a16:creationId xmlns:a16="http://schemas.microsoft.com/office/drawing/2014/main" id="{00000000-0008-0000-0200-0000A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id="{00000000-0008-0000-0200-0000A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80" name="Text Box 16">
          <a:extLst>
            <a:ext uri="{FF2B5EF4-FFF2-40B4-BE49-F238E27FC236}">
              <a16:creationId xmlns:a16="http://schemas.microsoft.com/office/drawing/2014/main" id="{00000000-0008-0000-0200-0000B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81" name="Text Box 17">
          <a:extLst>
            <a:ext uri="{FF2B5EF4-FFF2-40B4-BE49-F238E27FC236}">
              <a16:creationId xmlns:a16="http://schemas.microsoft.com/office/drawing/2014/main" id="{00000000-0008-0000-0200-0000B1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82" name="Text Box 18">
          <a:extLst>
            <a:ext uri="{FF2B5EF4-FFF2-40B4-BE49-F238E27FC236}">
              <a16:creationId xmlns:a16="http://schemas.microsoft.com/office/drawing/2014/main" id="{00000000-0008-0000-0200-0000B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83" name="Text Box 19">
          <a:extLst>
            <a:ext uri="{FF2B5EF4-FFF2-40B4-BE49-F238E27FC236}">
              <a16:creationId xmlns:a16="http://schemas.microsoft.com/office/drawing/2014/main" id="{00000000-0008-0000-0200-0000B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84" name="Text Box 16">
          <a:extLst>
            <a:ext uri="{FF2B5EF4-FFF2-40B4-BE49-F238E27FC236}">
              <a16:creationId xmlns:a16="http://schemas.microsoft.com/office/drawing/2014/main" id="{00000000-0008-0000-0200-0000B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8885" name="Text Box 17">
          <a:extLst>
            <a:ext uri="{FF2B5EF4-FFF2-40B4-BE49-F238E27FC236}">
              <a16:creationId xmlns:a16="http://schemas.microsoft.com/office/drawing/2014/main" id="{00000000-0008-0000-0200-0000B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8886" name="Text Box 18">
          <a:extLst>
            <a:ext uri="{FF2B5EF4-FFF2-40B4-BE49-F238E27FC236}">
              <a16:creationId xmlns:a16="http://schemas.microsoft.com/office/drawing/2014/main" id="{00000000-0008-0000-0200-0000B622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87" name="Text Box 15">
          <a:extLst>
            <a:ext uri="{FF2B5EF4-FFF2-40B4-BE49-F238E27FC236}">
              <a16:creationId xmlns:a16="http://schemas.microsoft.com/office/drawing/2014/main" id="{00000000-0008-0000-0200-0000B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888" name="Text Box 15">
          <a:extLst>
            <a:ext uri="{FF2B5EF4-FFF2-40B4-BE49-F238E27FC236}">
              <a16:creationId xmlns:a16="http://schemas.microsoft.com/office/drawing/2014/main" id="{00000000-0008-0000-0200-0000B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89" name="Text Box 15">
          <a:extLst>
            <a:ext uri="{FF2B5EF4-FFF2-40B4-BE49-F238E27FC236}">
              <a16:creationId xmlns:a16="http://schemas.microsoft.com/office/drawing/2014/main" id="{00000000-0008-0000-0200-0000B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0" name="Text Box 15">
          <a:extLst>
            <a:ext uri="{FF2B5EF4-FFF2-40B4-BE49-F238E27FC236}">
              <a16:creationId xmlns:a16="http://schemas.microsoft.com/office/drawing/2014/main" id="{00000000-0008-0000-0200-0000BA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1" name="Text Box 15">
          <a:extLst>
            <a:ext uri="{FF2B5EF4-FFF2-40B4-BE49-F238E27FC236}">
              <a16:creationId xmlns:a16="http://schemas.microsoft.com/office/drawing/2014/main" id="{00000000-0008-0000-0200-0000B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2" name="Text Box 15">
          <a:extLst>
            <a:ext uri="{FF2B5EF4-FFF2-40B4-BE49-F238E27FC236}">
              <a16:creationId xmlns:a16="http://schemas.microsoft.com/office/drawing/2014/main" id="{00000000-0008-0000-0200-0000B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00000000-0008-0000-0200-0000BD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4" name="Text Box 15">
          <a:extLst>
            <a:ext uri="{FF2B5EF4-FFF2-40B4-BE49-F238E27FC236}">
              <a16:creationId xmlns:a16="http://schemas.microsoft.com/office/drawing/2014/main" id="{00000000-0008-0000-0200-0000B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id="{00000000-0008-0000-0200-0000B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id="{00000000-0008-0000-0200-0000C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7" name="Text Box 15">
          <a:extLst>
            <a:ext uri="{FF2B5EF4-FFF2-40B4-BE49-F238E27FC236}">
              <a16:creationId xmlns:a16="http://schemas.microsoft.com/office/drawing/2014/main" id="{00000000-0008-0000-0200-0000C1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8" name="Text Box 15">
          <a:extLst>
            <a:ext uri="{FF2B5EF4-FFF2-40B4-BE49-F238E27FC236}">
              <a16:creationId xmlns:a16="http://schemas.microsoft.com/office/drawing/2014/main" id="{00000000-0008-0000-0200-0000C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00000000-0008-0000-0200-0000C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0" name="Text Box 15">
          <a:extLst>
            <a:ext uri="{FF2B5EF4-FFF2-40B4-BE49-F238E27FC236}">
              <a16:creationId xmlns:a16="http://schemas.microsoft.com/office/drawing/2014/main" id="{00000000-0008-0000-0200-0000C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1" name="Text Box 15">
          <a:extLst>
            <a:ext uri="{FF2B5EF4-FFF2-40B4-BE49-F238E27FC236}">
              <a16:creationId xmlns:a16="http://schemas.microsoft.com/office/drawing/2014/main" id="{00000000-0008-0000-0200-0000C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2" name="Text Box 15">
          <a:extLst>
            <a:ext uri="{FF2B5EF4-FFF2-40B4-BE49-F238E27FC236}">
              <a16:creationId xmlns:a16="http://schemas.microsoft.com/office/drawing/2014/main" id="{00000000-0008-0000-0200-0000C6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3" name="Text Box 15">
          <a:extLst>
            <a:ext uri="{FF2B5EF4-FFF2-40B4-BE49-F238E27FC236}">
              <a16:creationId xmlns:a16="http://schemas.microsoft.com/office/drawing/2014/main" id="{00000000-0008-0000-0200-0000C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4" name="Text Box 15">
          <a:extLst>
            <a:ext uri="{FF2B5EF4-FFF2-40B4-BE49-F238E27FC236}">
              <a16:creationId xmlns:a16="http://schemas.microsoft.com/office/drawing/2014/main" id="{00000000-0008-0000-0200-0000C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5" name="Text Box 15">
          <a:extLst>
            <a:ext uri="{FF2B5EF4-FFF2-40B4-BE49-F238E27FC236}">
              <a16:creationId xmlns:a16="http://schemas.microsoft.com/office/drawing/2014/main" id="{00000000-0008-0000-0200-0000C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6" name="Text Box 15">
          <a:extLst>
            <a:ext uri="{FF2B5EF4-FFF2-40B4-BE49-F238E27FC236}">
              <a16:creationId xmlns:a16="http://schemas.microsoft.com/office/drawing/2014/main" id="{00000000-0008-0000-0200-0000CA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7" name="Text Box 15">
          <a:extLst>
            <a:ext uri="{FF2B5EF4-FFF2-40B4-BE49-F238E27FC236}">
              <a16:creationId xmlns:a16="http://schemas.microsoft.com/office/drawing/2014/main" id="{00000000-0008-0000-0200-0000C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8" name="Text Box 15">
          <a:extLst>
            <a:ext uri="{FF2B5EF4-FFF2-40B4-BE49-F238E27FC236}">
              <a16:creationId xmlns:a16="http://schemas.microsoft.com/office/drawing/2014/main" id="{00000000-0008-0000-0200-0000C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09" name="Text Box 15">
          <a:extLst>
            <a:ext uri="{FF2B5EF4-FFF2-40B4-BE49-F238E27FC236}">
              <a16:creationId xmlns:a16="http://schemas.microsoft.com/office/drawing/2014/main" id="{00000000-0008-0000-0200-0000CD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10" name="Text Box 15">
          <a:extLst>
            <a:ext uri="{FF2B5EF4-FFF2-40B4-BE49-F238E27FC236}">
              <a16:creationId xmlns:a16="http://schemas.microsoft.com/office/drawing/2014/main" id="{00000000-0008-0000-0200-0000C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00000000-0008-0000-0200-0000C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12" name="Text Box 15">
          <a:extLst>
            <a:ext uri="{FF2B5EF4-FFF2-40B4-BE49-F238E27FC236}">
              <a16:creationId xmlns:a16="http://schemas.microsoft.com/office/drawing/2014/main" id="{00000000-0008-0000-0200-0000D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13" name="Text Box 15">
          <a:extLst>
            <a:ext uri="{FF2B5EF4-FFF2-40B4-BE49-F238E27FC236}">
              <a16:creationId xmlns:a16="http://schemas.microsoft.com/office/drawing/2014/main" id="{00000000-0008-0000-0200-0000D1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14" name="Text Box 15">
          <a:extLst>
            <a:ext uri="{FF2B5EF4-FFF2-40B4-BE49-F238E27FC236}">
              <a16:creationId xmlns:a16="http://schemas.microsoft.com/office/drawing/2014/main" id="{00000000-0008-0000-0200-0000D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15" name="Text Box 15">
          <a:extLst>
            <a:ext uri="{FF2B5EF4-FFF2-40B4-BE49-F238E27FC236}">
              <a16:creationId xmlns:a16="http://schemas.microsoft.com/office/drawing/2014/main" id="{00000000-0008-0000-0200-0000D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16" name="Text Box 15">
          <a:extLst>
            <a:ext uri="{FF2B5EF4-FFF2-40B4-BE49-F238E27FC236}">
              <a16:creationId xmlns:a16="http://schemas.microsoft.com/office/drawing/2014/main" id="{00000000-0008-0000-0200-0000D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id="{00000000-0008-0000-0200-0000D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18" name="Text Box 15">
          <a:extLst>
            <a:ext uri="{FF2B5EF4-FFF2-40B4-BE49-F238E27FC236}">
              <a16:creationId xmlns:a16="http://schemas.microsoft.com/office/drawing/2014/main" id="{00000000-0008-0000-0200-0000D6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19" name="Text Box 15">
          <a:extLst>
            <a:ext uri="{FF2B5EF4-FFF2-40B4-BE49-F238E27FC236}">
              <a16:creationId xmlns:a16="http://schemas.microsoft.com/office/drawing/2014/main" id="{00000000-0008-0000-0200-0000D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20" name="Text Box 15">
          <a:extLst>
            <a:ext uri="{FF2B5EF4-FFF2-40B4-BE49-F238E27FC236}">
              <a16:creationId xmlns:a16="http://schemas.microsoft.com/office/drawing/2014/main" id="{00000000-0008-0000-0200-0000D8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id="{00000000-0008-0000-0200-0000D9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22" name="Text Box 15">
          <a:extLst>
            <a:ext uri="{FF2B5EF4-FFF2-40B4-BE49-F238E27FC236}">
              <a16:creationId xmlns:a16="http://schemas.microsoft.com/office/drawing/2014/main" id="{00000000-0008-0000-0200-0000DA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23" name="Text Box 15">
          <a:extLst>
            <a:ext uri="{FF2B5EF4-FFF2-40B4-BE49-F238E27FC236}">
              <a16:creationId xmlns:a16="http://schemas.microsoft.com/office/drawing/2014/main" id="{00000000-0008-0000-0200-0000DB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24" name="Text Box 15">
          <a:extLst>
            <a:ext uri="{FF2B5EF4-FFF2-40B4-BE49-F238E27FC236}">
              <a16:creationId xmlns:a16="http://schemas.microsoft.com/office/drawing/2014/main" id="{00000000-0008-0000-0200-0000D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25" name="Text Box 15">
          <a:extLst>
            <a:ext uri="{FF2B5EF4-FFF2-40B4-BE49-F238E27FC236}">
              <a16:creationId xmlns:a16="http://schemas.microsoft.com/office/drawing/2014/main" id="{00000000-0008-0000-0200-0000DD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26" name="Text Box 15">
          <a:extLst>
            <a:ext uri="{FF2B5EF4-FFF2-40B4-BE49-F238E27FC236}">
              <a16:creationId xmlns:a16="http://schemas.microsoft.com/office/drawing/2014/main" id="{00000000-0008-0000-0200-0000DE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27" name="Text Box 15">
          <a:extLst>
            <a:ext uri="{FF2B5EF4-FFF2-40B4-BE49-F238E27FC236}">
              <a16:creationId xmlns:a16="http://schemas.microsoft.com/office/drawing/2014/main" id="{00000000-0008-0000-0200-0000DF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928" name="Text Box 15">
          <a:extLst>
            <a:ext uri="{FF2B5EF4-FFF2-40B4-BE49-F238E27FC236}">
              <a16:creationId xmlns:a16="http://schemas.microsoft.com/office/drawing/2014/main" id="{00000000-0008-0000-0200-0000E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929" name="Text Box 15">
          <a:extLst>
            <a:ext uri="{FF2B5EF4-FFF2-40B4-BE49-F238E27FC236}">
              <a16:creationId xmlns:a16="http://schemas.microsoft.com/office/drawing/2014/main" id="{00000000-0008-0000-0200-0000E1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30" name="Text Box 15">
          <a:extLst>
            <a:ext uri="{FF2B5EF4-FFF2-40B4-BE49-F238E27FC236}">
              <a16:creationId xmlns:a16="http://schemas.microsoft.com/office/drawing/2014/main" id="{00000000-0008-0000-0200-0000E2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00000000-0008-0000-0200-0000E3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932" name="Text Box 15">
          <a:extLst>
            <a:ext uri="{FF2B5EF4-FFF2-40B4-BE49-F238E27FC236}">
              <a16:creationId xmlns:a16="http://schemas.microsoft.com/office/drawing/2014/main" id="{00000000-0008-0000-0200-0000E4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933" name="Text Box 15">
          <a:extLst>
            <a:ext uri="{FF2B5EF4-FFF2-40B4-BE49-F238E27FC236}">
              <a16:creationId xmlns:a16="http://schemas.microsoft.com/office/drawing/2014/main" id="{00000000-0008-0000-0200-0000E5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934" name="Text Box 15">
          <a:extLst>
            <a:ext uri="{FF2B5EF4-FFF2-40B4-BE49-F238E27FC236}">
              <a16:creationId xmlns:a16="http://schemas.microsoft.com/office/drawing/2014/main" id="{00000000-0008-0000-0200-0000E6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id="{00000000-0008-0000-0200-0000E722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36" name="Text Box 16">
          <a:extLst>
            <a:ext uri="{FF2B5EF4-FFF2-40B4-BE49-F238E27FC236}">
              <a16:creationId xmlns:a16="http://schemas.microsoft.com/office/drawing/2014/main" id="{00000000-0008-0000-0200-0000E8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37" name="Text Box 17">
          <a:extLst>
            <a:ext uri="{FF2B5EF4-FFF2-40B4-BE49-F238E27FC236}">
              <a16:creationId xmlns:a16="http://schemas.microsoft.com/office/drawing/2014/main" id="{00000000-0008-0000-0200-0000E9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38" name="Text Box 18">
          <a:extLst>
            <a:ext uri="{FF2B5EF4-FFF2-40B4-BE49-F238E27FC236}">
              <a16:creationId xmlns:a16="http://schemas.microsoft.com/office/drawing/2014/main" id="{00000000-0008-0000-0200-0000EA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39" name="Text Box 19">
          <a:extLst>
            <a:ext uri="{FF2B5EF4-FFF2-40B4-BE49-F238E27FC236}">
              <a16:creationId xmlns:a16="http://schemas.microsoft.com/office/drawing/2014/main" id="{00000000-0008-0000-0200-0000EB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8940" name="Text Box 15">
          <a:extLst>
            <a:ext uri="{FF2B5EF4-FFF2-40B4-BE49-F238E27FC236}">
              <a16:creationId xmlns:a16="http://schemas.microsoft.com/office/drawing/2014/main" id="{00000000-0008-0000-0200-0000EC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41" name="Text Box 16">
          <a:extLst>
            <a:ext uri="{FF2B5EF4-FFF2-40B4-BE49-F238E27FC236}">
              <a16:creationId xmlns:a16="http://schemas.microsoft.com/office/drawing/2014/main" id="{00000000-0008-0000-0200-0000ED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42" name="Text Box 17">
          <a:extLst>
            <a:ext uri="{FF2B5EF4-FFF2-40B4-BE49-F238E27FC236}">
              <a16:creationId xmlns:a16="http://schemas.microsoft.com/office/drawing/2014/main" id="{00000000-0008-0000-0200-0000EE22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943" name="Text Box 18">
          <a:extLst>
            <a:ext uri="{FF2B5EF4-FFF2-40B4-BE49-F238E27FC236}">
              <a16:creationId xmlns:a16="http://schemas.microsoft.com/office/drawing/2014/main" id="{00000000-0008-0000-0200-0000EF22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8944" name="Text Box 15">
          <a:extLst>
            <a:ext uri="{FF2B5EF4-FFF2-40B4-BE49-F238E27FC236}">
              <a16:creationId xmlns:a16="http://schemas.microsoft.com/office/drawing/2014/main" id="{00000000-0008-0000-0200-0000F022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945" name="Text Box 15">
          <a:extLst>
            <a:ext uri="{FF2B5EF4-FFF2-40B4-BE49-F238E27FC236}">
              <a16:creationId xmlns:a16="http://schemas.microsoft.com/office/drawing/2014/main" id="{00000000-0008-0000-0200-0000F1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200-0000F2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47" name="Text Box 17">
          <a:extLst>
            <a:ext uri="{FF2B5EF4-FFF2-40B4-BE49-F238E27FC236}">
              <a16:creationId xmlns:a16="http://schemas.microsoft.com/office/drawing/2014/main" id="{00000000-0008-0000-0200-0000F3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48" name="Text Box 18">
          <a:extLst>
            <a:ext uri="{FF2B5EF4-FFF2-40B4-BE49-F238E27FC236}">
              <a16:creationId xmlns:a16="http://schemas.microsoft.com/office/drawing/2014/main" id="{00000000-0008-0000-0200-0000F4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49" name="Text Box 19">
          <a:extLst>
            <a:ext uri="{FF2B5EF4-FFF2-40B4-BE49-F238E27FC236}">
              <a16:creationId xmlns:a16="http://schemas.microsoft.com/office/drawing/2014/main" id="{00000000-0008-0000-0200-0000F5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50" name="Text Box 16">
          <a:extLst>
            <a:ext uri="{FF2B5EF4-FFF2-40B4-BE49-F238E27FC236}">
              <a16:creationId xmlns:a16="http://schemas.microsoft.com/office/drawing/2014/main" id="{00000000-0008-0000-0200-0000F6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51" name="Text Box 17">
          <a:extLst>
            <a:ext uri="{FF2B5EF4-FFF2-40B4-BE49-F238E27FC236}">
              <a16:creationId xmlns:a16="http://schemas.microsoft.com/office/drawing/2014/main" id="{00000000-0008-0000-0200-0000F7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8952" name="Text Box 18">
          <a:extLst>
            <a:ext uri="{FF2B5EF4-FFF2-40B4-BE49-F238E27FC236}">
              <a16:creationId xmlns:a16="http://schemas.microsoft.com/office/drawing/2014/main" id="{00000000-0008-0000-0200-0000F822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953" name="Text Box 15">
          <a:extLst>
            <a:ext uri="{FF2B5EF4-FFF2-40B4-BE49-F238E27FC236}">
              <a16:creationId xmlns:a16="http://schemas.microsoft.com/office/drawing/2014/main" id="{00000000-0008-0000-0200-0000F9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954" name="Text Box 15">
          <a:extLst>
            <a:ext uri="{FF2B5EF4-FFF2-40B4-BE49-F238E27FC236}">
              <a16:creationId xmlns:a16="http://schemas.microsoft.com/office/drawing/2014/main" id="{00000000-0008-0000-0200-0000FA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200-0000FB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56" name="Text Box 17">
          <a:extLst>
            <a:ext uri="{FF2B5EF4-FFF2-40B4-BE49-F238E27FC236}">
              <a16:creationId xmlns:a16="http://schemas.microsoft.com/office/drawing/2014/main" id="{00000000-0008-0000-0200-0000FC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57" name="Text Box 18">
          <a:extLst>
            <a:ext uri="{FF2B5EF4-FFF2-40B4-BE49-F238E27FC236}">
              <a16:creationId xmlns:a16="http://schemas.microsoft.com/office/drawing/2014/main" id="{00000000-0008-0000-0200-0000FD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58" name="Text Box 19">
          <a:extLst>
            <a:ext uri="{FF2B5EF4-FFF2-40B4-BE49-F238E27FC236}">
              <a16:creationId xmlns:a16="http://schemas.microsoft.com/office/drawing/2014/main" id="{00000000-0008-0000-0200-0000FE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59" name="Text Box 16">
          <a:extLst>
            <a:ext uri="{FF2B5EF4-FFF2-40B4-BE49-F238E27FC236}">
              <a16:creationId xmlns:a16="http://schemas.microsoft.com/office/drawing/2014/main" id="{00000000-0008-0000-0200-0000FF22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8960" name="Text Box 17">
          <a:extLst>
            <a:ext uri="{FF2B5EF4-FFF2-40B4-BE49-F238E27FC236}">
              <a16:creationId xmlns:a16="http://schemas.microsoft.com/office/drawing/2014/main" id="{00000000-0008-0000-0200-000000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8961" name="Text Box 18">
          <a:extLst>
            <a:ext uri="{FF2B5EF4-FFF2-40B4-BE49-F238E27FC236}">
              <a16:creationId xmlns:a16="http://schemas.microsoft.com/office/drawing/2014/main" id="{00000000-0008-0000-0200-0000012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962" name="Text Box 15">
          <a:extLst>
            <a:ext uri="{FF2B5EF4-FFF2-40B4-BE49-F238E27FC236}">
              <a16:creationId xmlns:a16="http://schemas.microsoft.com/office/drawing/2014/main" id="{00000000-0008-0000-0200-000002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8963" name="Text Box 15">
          <a:extLst>
            <a:ext uri="{FF2B5EF4-FFF2-40B4-BE49-F238E27FC236}">
              <a16:creationId xmlns:a16="http://schemas.microsoft.com/office/drawing/2014/main" id="{00000000-0008-0000-0200-000003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964" name="Text Box 15">
          <a:extLst>
            <a:ext uri="{FF2B5EF4-FFF2-40B4-BE49-F238E27FC236}">
              <a16:creationId xmlns:a16="http://schemas.microsoft.com/office/drawing/2014/main" id="{00000000-0008-0000-0200-000004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965" name="Text Box 15">
          <a:extLst>
            <a:ext uri="{FF2B5EF4-FFF2-40B4-BE49-F238E27FC236}">
              <a16:creationId xmlns:a16="http://schemas.microsoft.com/office/drawing/2014/main" id="{00000000-0008-0000-0200-000005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966" name="Text Box 15">
          <a:extLst>
            <a:ext uri="{FF2B5EF4-FFF2-40B4-BE49-F238E27FC236}">
              <a16:creationId xmlns:a16="http://schemas.microsoft.com/office/drawing/2014/main" id="{00000000-0008-0000-0200-00000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67" name="Text Box 16">
          <a:extLst>
            <a:ext uri="{FF2B5EF4-FFF2-40B4-BE49-F238E27FC236}">
              <a16:creationId xmlns:a16="http://schemas.microsoft.com/office/drawing/2014/main" id="{00000000-0008-0000-0200-00000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68" name="Text Box 17">
          <a:extLst>
            <a:ext uri="{FF2B5EF4-FFF2-40B4-BE49-F238E27FC236}">
              <a16:creationId xmlns:a16="http://schemas.microsoft.com/office/drawing/2014/main" id="{00000000-0008-0000-0200-00000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69" name="Text Box 18">
          <a:extLst>
            <a:ext uri="{FF2B5EF4-FFF2-40B4-BE49-F238E27FC236}">
              <a16:creationId xmlns:a16="http://schemas.microsoft.com/office/drawing/2014/main" id="{00000000-0008-0000-0200-00000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70" name="Text Box 19">
          <a:extLst>
            <a:ext uri="{FF2B5EF4-FFF2-40B4-BE49-F238E27FC236}">
              <a16:creationId xmlns:a16="http://schemas.microsoft.com/office/drawing/2014/main" id="{00000000-0008-0000-0200-00000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71" name="Text Box 16">
          <a:extLst>
            <a:ext uri="{FF2B5EF4-FFF2-40B4-BE49-F238E27FC236}">
              <a16:creationId xmlns:a16="http://schemas.microsoft.com/office/drawing/2014/main" id="{00000000-0008-0000-0200-00000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72" name="Text Box 17">
          <a:extLst>
            <a:ext uri="{FF2B5EF4-FFF2-40B4-BE49-F238E27FC236}">
              <a16:creationId xmlns:a16="http://schemas.microsoft.com/office/drawing/2014/main" id="{00000000-0008-0000-0200-00000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973" name="Text Box 18">
          <a:extLst>
            <a:ext uri="{FF2B5EF4-FFF2-40B4-BE49-F238E27FC236}">
              <a16:creationId xmlns:a16="http://schemas.microsoft.com/office/drawing/2014/main" id="{00000000-0008-0000-0200-00000D2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974" name="Text Box 15">
          <a:extLst>
            <a:ext uri="{FF2B5EF4-FFF2-40B4-BE49-F238E27FC236}">
              <a16:creationId xmlns:a16="http://schemas.microsoft.com/office/drawing/2014/main" id="{00000000-0008-0000-0200-00000E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975" name="Text Box 15">
          <a:extLst>
            <a:ext uri="{FF2B5EF4-FFF2-40B4-BE49-F238E27FC236}">
              <a16:creationId xmlns:a16="http://schemas.microsoft.com/office/drawing/2014/main" id="{00000000-0008-0000-0200-00000F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00000000-0008-0000-0200-00001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8977" name="Text Box 15">
          <a:extLst>
            <a:ext uri="{FF2B5EF4-FFF2-40B4-BE49-F238E27FC236}">
              <a16:creationId xmlns:a16="http://schemas.microsoft.com/office/drawing/2014/main" id="{00000000-0008-0000-0200-000011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78" name="Text Box 16">
          <a:extLst>
            <a:ext uri="{FF2B5EF4-FFF2-40B4-BE49-F238E27FC236}">
              <a16:creationId xmlns:a16="http://schemas.microsoft.com/office/drawing/2014/main" id="{00000000-0008-0000-0200-00001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79" name="Text Box 17">
          <a:extLst>
            <a:ext uri="{FF2B5EF4-FFF2-40B4-BE49-F238E27FC236}">
              <a16:creationId xmlns:a16="http://schemas.microsoft.com/office/drawing/2014/main" id="{00000000-0008-0000-0200-00001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80" name="Text Box 18">
          <a:extLst>
            <a:ext uri="{FF2B5EF4-FFF2-40B4-BE49-F238E27FC236}">
              <a16:creationId xmlns:a16="http://schemas.microsoft.com/office/drawing/2014/main" id="{00000000-0008-0000-0200-00001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81" name="Text Box 19">
          <a:extLst>
            <a:ext uri="{FF2B5EF4-FFF2-40B4-BE49-F238E27FC236}">
              <a16:creationId xmlns:a16="http://schemas.microsoft.com/office/drawing/2014/main" id="{00000000-0008-0000-0200-00001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82" name="Text Box 16">
          <a:extLst>
            <a:ext uri="{FF2B5EF4-FFF2-40B4-BE49-F238E27FC236}">
              <a16:creationId xmlns:a16="http://schemas.microsoft.com/office/drawing/2014/main" id="{00000000-0008-0000-0200-00001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8983" name="Text Box 17">
          <a:extLst>
            <a:ext uri="{FF2B5EF4-FFF2-40B4-BE49-F238E27FC236}">
              <a16:creationId xmlns:a16="http://schemas.microsoft.com/office/drawing/2014/main" id="{00000000-0008-0000-0200-00001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8984" name="Text Box 18">
          <a:extLst>
            <a:ext uri="{FF2B5EF4-FFF2-40B4-BE49-F238E27FC236}">
              <a16:creationId xmlns:a16="http://schemas.microsoft.com/office/drawing/2014/main" id="{00000000-0008-0000-0200-0000182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985" name="Text Box 15">
          <a:extLst>
            <a:ext uri="{FF2B5EF4-FFF2-40B4-BE49-F238E27FC236}">
              <a16:creationId xmlns:a16="http://schemas.microsoft.com/office/drawing/2014/main" id="{00000000-0008-0000-0200-00001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8986" name="Text Box 15">
          <a:extLst>
            <a:ext uri="{FF2B5EF4-FFF2-40B4-BE49-F238E27FC236}">
              <a16:creationId xmlns:a16="http://schemas.microsoft.com/office/drawing/2014/main" id="{00000000-0008-0000-0200-00001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987" name="Text Box 15">
          <a:extLst>
            <a:ext uri="{FF2B5EF4-FFF2-40B4-BE49-F238E27FC236}">
              <a16:creationId xmlns:a16="http://schemas.microsoft.com/office/drawing/2014/main" id="{00000000-0008-0000-0200-00001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988" name="Text Box 15">
          <a:extLst>
            <a:ext uri="{FF2B5EF4-FFF2-40B4-BE49-F238E27FC236}">
              <a16:creationId xmlns:a16="http://schemas.microsoft.com/office/drawing/2014/main" id="{00000000-0008-0000-0200-00001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989" name="Text Box 15">
          <a:extLst>
            <a:ext uri="{FF2B5EF4-FFF2-40B4-BE49-F238E27FC236}">
              <a16:creationId xmlns:a16="http://schemas.microsoft.com/office/drawing/2014/main" id="{00000000-0008-0000-0200-00001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90" name="Text Box 16">
          <a:extLst>
            <a:ext uri="{FF2B5EF4-FFF2-40B4-BE49-F238E27FC236}">
              <a16:creationId xmlns:a16="http://schemas.microsoft.com/office/drawing/2014/main" id="{00000000-0008-0000-0200-00001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91" name="Text Box 17">
          <a:extLst>
            <a:ext uri="{FF2B5EF4-FFF2-40B4-BE49-F238E27FC236}">
              <a16:creationId xmlns:a16="http://schemas.microsoft.com/office/drawing/2014/main" id="{00000000-0008-0000-0200-00001F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200-00002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93" name="Text Box 19">
          <a:extLst>
            <a:ext uri="{FF2B5EF4-FFF2-40B4-BE49-F238E27FC236}">
              <a16:creationId xmlns:a16="http://schemas.microsoft.com/office/drawing/2014/main" id="{00000000-0008-0000-0200-00002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94" name="Text Box 16">
          <a:extLst>
            <a:ext uri="{FF2B5EF4-FFF2-40B4-BE49-F238E27FC236}">
              <a16:creationId xmlns:a16="http://schemas.microsoft.com/office/drawing/2014/main" id="{00000000-0008-0000-0200-00002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8995" name="Text Box 17">
          <a:extLst>
            <a:ext uri="{FF2B5EF4-FFF2-40B4-BE49-F238E27FC236}">
              <a16:creationId xmlns:a16="http://schemas.microsoft.com/office/drawing/2014/main" id="{00000000-0008-0000-0200-00002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8996" name="Text Box 18">
          <a:extLst>
            <a:ext uri="{FF2B5EF4-FFF2-40B4-BE49-F238E27FC236}">
              <a16:creationId xmlns:a16="http://schemas.microsoft.com/office/drawing/2014/main" id="{00000000-0008-0000-0200-0000242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id="{00000000-0008-0000-0200-00002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8998" name="Text Box 15">
          <a:extLst>
            <a:ext uri="{FF2B5EF4-FFF2-40B4-BE49-F238E27FC236}">
              <a16:creationId xmlns:a16="http://schemas.microsoft.com/office/drawing/2014/main" id="{00000000-0008-0000-0200-00002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id="{00000000-0008-0000-0200-00002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00" name="Text Box 15">
          <a:extLst>
            <a:ext uri="{FF2B5EF4-FFF2-40B4-BE49-F238E27FC236}">
              <a16:creationId xmlns:a16="http://schemas.microsoft.com/office/drawing/2014/main" id="{00000000-0008-0000-0200-00002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001" name="Text Box 16">
          <a:extLst>
            <a:ext uri="{FF2B5EF4-FFF2-40B4-BE49-F238E27FC236}">
              <a16:creationId xmlns:a16="http://schemas.microsoft.com/office/drawing/2014/main" id="{00000000-0008-0000-0200-00002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002" name="Text Box 17">
          <a:extLst>
            <a:ext uri="{FF2B5EF4-FFF2-40B4-BE49-F238E27FC236}">
              <a16:creationId xmlns:a16="http://schemas.microsoft.com/office/drawing/2014/main" id="{00000000-0008-0000-0200-00002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003" name="Text Box 18">
          <a:extLst>
            <a:ext uri="{FF2B5EF4-FFF2-40B4-BE49-F238E27FC236}">
              <a16:creationId xmlns:a16="http://schemas.microsoft.com/office/drawing/2014/main" id="{00000000-0008-0000-0200-00002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004" name="Text Box 19">
          <a:extLst>
            <a:ext uri="{FF2B5EF4-FFF2-40B4-BE49-F238E27FC236}">
              <a16:creationId xmlns:a16="http://schemas.microsoft.com/office/drawing/2014/main" id="{00000000-0008-0000-0200-00002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005" name="Text Box 16">
          <a:extLst>
            <a:ext uri="{FF2B5EF4-FFF2-40B4-BE49-F238E27FC236}">
              <a16:creationId xmlns:a16="http://schemas.microsoft.com/office/drawing/2014/main" id="{00000000-0008-0000-0200-00002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006" name="Text Box 17">
          <a:extLst>
            <a:ext uri="{FF2B5EF4-FFF2-40B4-BE49-F238E27FC236}">
              <a16:creationId xmlns:a16="http://schemas.microsoft.com/office/drawing/2014/main" id="{00000000-0008-0000-0200-00002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007" name="Text Box 18">
          <a:extLst>
            <a:ext uri="{FF2B5EF4-FFF2-40B4-BE49-F238E27FC236}">
              <a16:creationId xmlns:a16="http://schemas.microsoft.com/office/drawing/2014/main" id="{00000000-0008-0000-0200-00002F2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08" name="Text Box 15">
          <a:extLst>
            <a:ext uri="{FF2B5EF4-FFF2-40B4-BE49-F238E27FC236}">
              <a16:creationId xmlns:a16="http://schemas.microsoft.com/office/drawing/2014/main" id="{00000000-0008-0000-0200-00003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009" name="Text Box 15">
          <a:extLst>
            <a:ext uri="{FF2B5EF4-FFF2-40B4-BE49-F238E27FC236}">
              <a16:creationId xmlns:a16="http://schemas.microsoft.com/office/drawing/2014/main" id="{00000000-0008-0000-0200-00003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10" name="Text Box 15">
          <a:extLst>
            <a:ext uri="{FF2B5EF4-FFF2-40B4-BE49-F238E27FC236}">
              <a16:creationId xmlns:a16="http://schemas.microsoft.com/office/drawing/2014/main" id="{00000000-0008-0000-0200-00003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11" name="Text Box 15">
          <a:extLst>
            <a:ext uri="{FF2B5EF4-FFF2-40B4-BE49-F238E27FC236}">
              <a16:creationId xmlns:a16="http://schemas.microsoft.com/office/drawing/2014/main" id="{00000000-0008-0000-0200-00003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12" name="Text Box 15">
          <a:extLst>
            <a:ext uri="{FF2B5EF4-FFF2-40B4-BE49-F238E27FC236}">
              <a16:creationId xmlns:a16="http://schemas.microsoft.com/office/drawing/2014/main" id="{00000000-0008-0000-0200-000034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13" name="Text Box 16">
          <a:extLst>
            <a:ext uri="{FF2B5EF4-FFF2-40B4-BE49-F238E27FC236}">
              <a16:creationId xmlns:a16="http://schemas.microsoft.com/office/drawing/2014/main" id="{00000000-0008-0000-0200-000035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14" name="Text Box 17">
          <a:extLst>
            <a:ext uri="{FF2B5EF4-FFF2-40B4-BE49-F238E27FC236}">
              <a16:creationId xmlns:a16="http://schemas.microsoft.com/office/drawing/2014/main" id="{00000000-0008-0000-0200-000036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15" name="Text Box 18">
          <a:extLst>
            <a:ext uri="{FF2B5EF4-FFF2-40B4-BE49-F238E27FC236}">
              <a16:creationId xmlns:a16="http://schemas.microsoft.com/office/drawing/2014/main" id="{00000000-0008-0000-0200-000037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16" name="Text Box 19">
          <a:extLst>
            <a:ext uri="{FF2B5EF4-FFF2-40B4-BE49-F238E27FC236}">
              <a16:creationId xmlns:a16="http://schemas.microsoft.com/office/drawing/2014/main" id="{00000000-0008-0000-0200-000038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17" name="Text Box 16">
          <a:extLst>
            <a:ext uri="{FF2B5EF4-FFF2-40B4-BE49-F238E27FC236}">
              <a16:creationId xmlns:a16="http://schemas.microsoft.com/office/drawing/2014/main" id="{00000000-0008-0000-0200-000039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18" name="Text Box 17">
          <a:extLst>
            <a:ext uri="{FF2B5EF4-FFF2-40B4-BE49-F238E27FC236}">
              <a16:creationId xmlns:a16="http://schemas.microsoft.com/office/drawing/2014/main" id="{00000000-0008-0000-0200-00003A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200-00003B2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20" name="Text Box 15">
          <a:extLst>
            <a:ext uri="{FF2B5EF4-FFF2-40B4-BE49-F238E27FC236}">
              <a16:creationId xmlns:a16="http://schemas.microsoft.com/office/drawing/2014/main" id="{00000000-0008-0000-0200-00003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21" name="Text Box 15">
          <a:extLst>
            <a:ext uri="{FF2B5EF4-FFF2-40B4-BE49-F238E27FC236}">
              <a16:creationId xmlns:a16="http://schemas.microsoft.com/office/drawing/2014/main" id="{00000000-0008-0000-0200-00003D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022" name="Text Box 15">
          <a:extLst>
            <a:ext uri="{FF2B5EF4-FFF2-40B4-BE49-F238E27FC236}">
              <a16:creationId xmlns:a16="http://schemas.microsoft.com/office/drawing/2014/main" id="{00000000-0008-0000-0200-00003E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23" name="Text Box 15">
          <a:extLst>
            <a:ext uri="{FF2B5EF4-FFF2-40B4-BE49-F238E27FC236}">
              <a16:creationId xmlns:a16="http://schemas.microsoft.com/office/drawing/2014/main" id="{00000000-0008-0000-0200-00003F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24" name="Text Box 16">
          <a:extLst>
            <a:ext uri="{FF2B5EF4-FFF2-40B4-BE49-F238E27FC236}">
              <a16:creationId xmlns:a16="http://schemas.microsoft.com/office/drawing/2014/main" id="{00000000-0008-0000-0200-000040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25" name="Text Box 17">
          <a:extLst>
            <a:ext uri="{FF2B5EF4-FFF2-40B4-BE49-F238E27FC236}">
              <a16:creationId xmlns:a16="http://schemas.microsoft.com/office/drawing/2014/main" id="{00000000-0008-0000-0200-000041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26" name="Text Box 18">
          <a:extLst>
            <a:ext uri="{FF2B5EF4-FFF2-40B4-BE49-F238E27FC236}">
              <a16:creationId xmlns:a16="http://schemas.microsoft.com/office/drawing/2014/main" id="{00000000-0008-0000-0200-000042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27" name="Text Box 19">
          <a:extLst>
            <a:ext uri="{FF2B5EF4-FFF2-40B4-BE49-F238E27FC236}">
              <a16:creationId xmlns:a16="http://schemas.microsoft.com/office/drawing/2014/main" id="{00000000-0008-0000-0200-000043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28" name="Text Box 16">
          <a:extLst>
            <a:ext uri="{FF2B5EF4-FFF2-40B4-BE49-F238E27FC236}">
              <a16:creationId xmlns:a16="http://schemas.microsoft.com/office/drawing/2014/main" id="{00000000-0008-0000-0200-000044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029" name="Text Box 17">
          <a:extLst>
            <a:ext uri="{FF2B5EF4-FFF2-40B4-BE49-F238E27FC236}">
              <a16:creationId xmlns:a16="http://schemas.microsoft.com/office/drawing/2014/main" id="{00000000-0008-0000-0200-000045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030" name="Text Box 18">
          <a:extLst>
            <a:ext uri="{FF2B5EF4-FFF2-40B4-BE49-F238E27FC236}">
              <a16:creationId xmlns:a16="http://schemas.microsoft.com/office/drawing/2014/main" id="{00000000-0008-0000-0200-0000462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31" name="Text Box 15">
          <a:extLst>
            <a:ext uri="{FF2B5EF4-FFF2-40B4-BE49-F238E27FC236}">
              <a16:creationId xmlns:a16="http://schemas.microsoft.com/office/drawing/2014/main" id="{00000000-0008-0000-0200-000047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032" name="Text Box 15">
          <a:extLst>
            <a:ext uri="{FF2B5EF4-FFF2-40B4-BE49-F238E27FC236}">
              <a16:creationId xmlns:a16="http://schemas.microsoft.com/office/drawing/2014/main" id="{00000000-0008-0000-0200-000048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33" name="Text Box 15">
          <a:extLst>
            <a:ext uri="{FF2B5EF4-FFF2-40B4-BE49-F238E27FC236}">
              <a16:creationId xmlns:a16="http://schemas.microsoft.com/office/drawing/2014/main" id="{00000000-0008-0000-0200-000049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34" name="Text Box 15">
          <a:extLst>
            <a:ext uri="{FF2B5EF4-FFF2-40B4-BE49-F238E27FC236}">
              <a16:creationId xmlns:a16="http://schemas.microsoft.com/office/drawing/2014/main" id="{00000000-0008-0000-0200-00004A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35" name="Text Box 15">
          <a:extLst>
            <a:ext uri="{FF2B5EF4-FFF2-40B4-BE49-F238E27FC236}">
              <a16:creationId xmlns:a16="http://schemas.microsoft.com/office/drawing/2014/main" id="{00000000-0008-0000-0200-00004B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36" name="Text Box 15">
          <a:extLst>
            <a:ext uri="{FF2B5EF4-FFF2-40B4-BE49-F238E27FC236}">
              <a16:creationId xmlns:a16="http://schemas.microsoft.com/office/drawing/2014/main" id="{00000000-0008-0000-0200-00004C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37" name="Text Box 15">
          <a:extLst>
            <a:ext uri="{FF2B5EF4-FFF2-40B4-BE49-F238E27FC236}">
              <a16:creationId xmlns:a16="http://schemas.microsoft.com/office/drawing/2014/main" id="{00000000-0008-0000-0200-00004D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38" name="Text Box 15">
          <a:extLst>
            <a:ext uri="{FF2B5EF4-FFF2-40B4-BE49-F238E27FC236}">
              <a16:creationId xmlns:a16="http://schemas.microsoft.com/office/drawing/2014/main" id="{00000000-0008-0000-0200-00004E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39" name="Text Box 15">
          <a:extLst>
            <a:ext uri="{FF2B5EF4-FFF2-40B4-BE49-F238E27FC236}">
              <a16:creationId xmlns:a16="http://schemas.microsoft.com/office/drawing/2014/main" id="{00000000-0008-0000-0200-00004F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0" name="Text Box 15">
          <a:extLst>
            <a:ext uri="{FF2B5EF4-FFF2-40B4-BE49-F238E27FC236}">
              <a16:creationId xmlns:a16="http://schemas.microsoft.com/office/drawing/2014/main" id="{00000000-0008-0000-0200-000050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41" name="Text Box 15">
          <a:extLst>
            <a:ext uri="{FF2B5EF4-FFF2-40B4-BE49-F238E27FC236}">
              <a16:creationId xmlns:a16="http://schemas.microsoft.com/office/drawing/2014/main" id="{00000000-0008-0000-0200-00005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42" name="Text Box 15">
          <a:extLst>
            <a:ext uri="{FF2B5EF4-FFF2-40B4-BE49-F238E27FC236}">
              <a16:creationId xmlns:a16="http://schemas.microsoft.com/office/drawing/2014/main" id="{00000000-0008-0000-0200-00005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3" name="Text Box 15">
          <a:extLst>
            <a:ext uri="{FF2B5EF4-FFF2-40B4-BE49-F238E27FC236}">
              <a16:creationId xmlns:a16="http://schemas.microsoft.com/office/drawing/2014/main" id="{00000000-0008-0000-0200-000053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4" name="Text Box 15">
          <a:extLst>
            <a:ext uri="{FF2B5EF4-FFF2-40B4-BE49-F238E27FC236}">
              <a16:creationId xmlns:a16="http://schemas.microsoft.com/office/drawing/2014/main" id="{00000000-0008-0000-0200-000054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5" name="Text Box 15">
          <a:extLst>
            <a:ext uri="{FF2B5EF4-FFF2-40B4-BE49-F238E27FC236}">
              <a16:creationId xmlns:a16="http://schemas.microsoft.com/office/drawing/2014/main" id="{00000000-0008-0000-0200-000055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6" name="Text Box 15">
          <a:extLst>
            <a:ext uri="{FF2B5EF4-FFF2-40B4-BE49-F238E27FC236}">
              <a16:creationId xmlns:a16="http://schemas.microsoft.com/office/drawing/2014/main" id="{00000000-0008-0000-0200-000056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7" name="Text Box 15">
          <a:extLst>
            <a:ext uri="{FF2B5EF4-FFF2-40B4-BE49-F238E27FC236}">
              <a16:creationId xmlns:a16="http://schemas.microsoft.com/office/drawing/2014/main" id="{00000000-0008-0000-0200-000057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8" name="Text Box 15">
          <a:extLst>
            <a:ext uri="{FF2B5EF4-FFF2-40B4-BE49-F238E27FC236}">
              <a16:creationId xmlns:a16="http://schemas.microsoft.com/office/drawing/2014/main" id="{00000000-0008-0000-0200-000058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049" name="Text Box 15">
          <a:extLst>
            <a:ext uri="{FF2B5EF4-FFF2-40B4-BE49-F238E27FC236}">
              <a16:creationId xmlns:a16="http://schemas.microsoft.com/office/drawing/2014/main" id="{00000000-0008-0000-0200-000059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0" name="Text Box 15">
          <a:extLst>
            <a:ext uri="{FF2B5EF4-FFF2-40B4-BE49-F238E27FC236}">
              <a16:creationId xmlns:a16="http://schemas.microsoft.com/office/drawing/2014/main" id="{00000000-0008-0000-0200-00005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1" name="Text Box 15">
          <a:extLst>
            <a:ext uri="{FF2B5EF4-FFF2-40B4-BE49-F238E27FC236}">
              <a16:creationId xmlns:a16="http://schemas.microsoft.com/office/drawing/2014/main" id="{00000000-0008-0000-0200-00005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2" name="Text Box 15">
          <a:extLst>
            <a:ext uri="{FF2B5EF4-FFF2-40B4-BE49-F238E27FC236}">
              <a16:creationId xmlns:a16="http://schemas.microsoft.com/office/drawing/2014/main" id="{00000000-0008-0000-0200-00005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3" name="Text Box 15">
          <a:extLst>
            <a:ext uri="{FF2B5EF4-FFF2-40B4-BE49-F238E27FC236}">
              <a16:creationId xmlns:a16="http://schemas.microsoft.com/office/drawing/2014/main" id="{00000000-0008-0000-0200-00005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4" name="Text Box 15">
          <a:extLst>
            <a:ext uri="{FF2B5EF4-FFF2-40B4-BE49-F238E27FC236}">
              <a16:creationId xmlns:a16="http://schemas.microsoft.com/office/drawing/2014/main" id="{00000000-0008-0000-0200-00005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5" name="Text Box 15">
          <a:extLst>
            <a:ext uri="{FF2B5EF4-FFF2-40B4-BE49-F238E27FC236}">
              <a16:creationId xmlns:a16="http://schemas.microsoft.com/office/drawing/2014/main" id="{00000000-0008-0000-0200-00005F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00000000-0008-0000-0200-00006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7" name="Text Box 15">
          <a:extLst>
            <a:ext uri="{FF2B5EF4-FFF2-40B4-BE49-F238E27FC236}">
              <a16:creationId xmlns:a16="http://schemas.microsoft.com/office/drawing/2014/main" id="{00000000-0008-0000-0200-00006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8" name="Text Box 15">
          <a:extLst>
            <a:ext uri="{FF2B5EF4-FFF2-40B4-BE49-F238E27FC236}">
              <a16:creationId xmlns:a16="http://schemas.microsoft.com/office/drawing/2014/main" id="{00000000-0008-0000-0200-00006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59" name="Text Box 15">
          <a:extLst>
            <a:ext uri="{FF2B5EF4-FFF2-40B4-BE49-F238E27FC236}">
              <a16:creationId xmlns:a16="http://schemas.microsoft.com/office/drawing/2014/main" id="{00000000-0008-0000-0200-00006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0" name="Text Box 15">
          <a:extLst>
            <a:ext uri="{FF2B5EF4-FFF2-40B4-BE49-F238E27FC236}">
              <a16:creationId xmlns:a16="http://schemas.microsoft.com/office/drawing/2014/main" id="{00000000-0008-0000-0200-00006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1" name="Text Box 15">
          <a:extLst>
            <a:ext uri="{FF2B5EF4-FFF2-40B4-BE49-F238E27FC236}">
              <a16:creationId xmlns:a16="http://schemas.microsoft.com/office/drawing/2014/main" id="{00000000-0008-0000-0200-00006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2" name="Text Box 15">
          <a:extLst>
            <a:ext uri="{FF2B5EF4-FFF2-40B4-BE49-F238E27FC236}">
              <a16:creationId xmlns:a16="http://schemas.microsoft.com/office/drawing/2014/main" id="{00000000-0008-0000-0200-00006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3" name="Text Box 15">
          <a:extLst>
            <a:ext uri="{FF2B5EF4-FFF2-40B4-BE49-F238E27FC236}">
              <a16:creationId xmlns:a16="http://schemas.microsoft.com/office/drawing/2014/main" id="{00000000-0008-0000-0200-00006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4" name="Text Box 15">
          <a:extLst>
            <a:ext uri="{FF2B5EF4-FFF2-40B4-BE49-F238E27FC236}">
              <a16:creationId xmlns:a16="http://schemas.microsoft.com/office/drawing/2014/main" id="{00000000-0008-0000-0200-00006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65" name="Text Box 15">
          <a:extLst>
            <a:ext uri="{FF2B5EF4-FFF2-40B4-BE49-F238E27FC236}">
              <a16:creationId xmlns:a16="http://schemas.microsoft.com/office/drawing/2014/main" id="{00000000-0008-0000-0200-00006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66" name="Text Box 15">
          <a:extLst>
            <a:ext uri="{FF2B5EF4-FFF2-40B4-BE49-F238E27FC236}">
              <a16:creationId xmlns:a16="http://schemas.microsoft.com/office/drawing/2014/main" id="{00000000-0008-0000-0200-00006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7" name="Text Box 15">
          <a:extLst>
            <a:ext uri="{FF2B5EF4-FFF2-40B4-BE49-F238E27FC236}">
              <a16:creationId xmlns:a16="http://schemas.microsoft.com/office/drawing/2014/main" id="{00000000-0008-0000-0200-00006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8" name="Text Box 15">
          <a:extLst>
            <a:ext uri="{FF2B5EF4-FFF2-40B4-BE49-F238E27FC236}">
              <a16:creationId xmlns:a16="http://schemas.microsoft.com/office/drawing/2014/main" id="{00000000-0008-0000-0200-00006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69" name="Text Box 15">
          <a:extLst>
            <a:ext uri="{FF2B5EF4-FFF2-40B4-BE49-F238E27FC236}">
              <a16:creationId xmlns:a16="http://schemas.microsoft.com/office/drawing/2014/main" id="{00000000-0008-0000-0200-00006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70" name="Text Box 15">
          <a:extLst>
            <a:ext uri="{FF2B5EF4-FFF2-40B4-BE49-F238E27FC236}">
              <a16:creationId xmlns:a16="http://schemas.microsoft.com/office/drawing/2014/main" id="{00000000-0008-0000-0200-00006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71" name="Text Box 15">
          <a:extLst>
            <a:ext uri="{FF2B5EF4-FFF2-40B4-BE49-F238E27FC236}">
              <a16:creationId xmlns:a16="http://schemas.microsoft.com/office/drawing/2014/main" id="{00000000-0008-0000-0200-00006F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72" name="Text Box 15">
          <a:extLst>
            <a:ext uri="{FF2B5EF4-FFF2-40B4-BE49-F238E27FC236}">
              <a16:creationId xmlns:a16="http://schemas.microsoft.com/office/drawing/2014/main" id="{00000000-0008-0000-0200-00007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id="{00000000-0008-0000-0200-00007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74" name="Text Box 15">
          <a:extLst>
            <a:ext uri="{FF2B5EF4-FFF2-40B4-BE49-F238E27FC236}">
              <a16:creationId xmlns:a16="http://schemas.microsoft.com/office/drawing/2014/main" id="{00000000-0008-0000-0200-00007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75" name="Text Box 15">
          <a:extLst>
            <a:ext uri="{FF2B5EF4-FFF2-40B4-BE49-F238E27FC236}">
              <a16:creationId xmlns:a16="http://schemas.microsoft.com/office/drawing/2014/main" id="{00000000-0008-0000-0200-00007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76" name="Text Box 15">
          <a:extLst>
            <a:ext uri="{FF2B5EF4-FFF2-40B4-BE49-F238E27FC236}">
              <a16:creationId xmlns:a16="http://schemas.microsoft.com/office/drawing/2014/main" id="{00000000-0008-0000-0200-00007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77" name="Text Box 15">
          <a:extLst>
            <a:ext uri="{FF2B5EF4-FFF2-40B4-BE49-F238E27FC236}">
              <a16:creationId xmlns:a16="http://schemas.microsoft.com/office/drawing/2014/main" id="{00000000-0008-0000-0200-00007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78" name="Text Box 15">
          <a:extLst>
            <a:ext uri="{FF2B5EF4-FFF2-40B4-BE49-F238E27FC236}">
              <a16:creationId xmlns:a16="http://schemas.microsoft.com/office/drawing/2014/main" id="{00000000-0008-0000-0200-00007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79" name="Text Box 15">
          <a:extLst>
            <a:ext uri="{FF2B5EF4-FFF2-40B4-BE49-F238E27FC236}">
              <a16:creationId xmlns:a16="http://schemas.microsoft.com/office/drawing/2014/main" id="{00000000-0008-0000-0200-00007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0" name="Text Box 15">
          <a:extLst>
            <a:ext uri="{FF2B5EF4-FFF2-40B4-BE49-F238E27FC236}">
              <a16:creationId xmlns:a16="http://schemas.microsoft.com/office/drawing/2014/main" id="{00000000-0008-0000-0200-00007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1" name="Text Box 15">
          <a:extLst>
            <a:ext uri="{FF2B5EF4-FFF2-40B4-BE49-F238E27FC236}">
              <a16:creationId xmlns:a16="http://schemas.microsoft.com/office/drawing/2014/main" id="{00000000-0008-0000-0200-00007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2" name="Text Box 15">
          <a:extLst>
            <a:ext uri="{FF2B5EF4-FFF2-40B4-BE49-F238E27FC236}">
              <a16:creationId xmlns:a16="http://schemas.microsoft.com/office/drawing/2014/main" id="{00000000-0008-0000-0200-00007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3" name="Text Box 15">
          <a:extLst>
            <a:ext uri="{FF2B5EF4-FFF2-40B4-BE49-F238E27FC236}">
              <a16:creationId xmlns:a16="http://schemas.microsoft.com/office/drawing/2014/main" id="{00000000-0008-0000-0200-00007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4" name="Text Box 15">
          <a:extLst>
            <a:ext uri="{FF2B5EF4-FFF2-40B4-BE49-F238E27FC236}">
              <a16:creationId xmlns:a16="http://schemas.microsoft.com/office/drawing/2014/main" id="{00000000-0008-0000-0200-00007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5" name="Text Box 15">
          <a:extLst>
            <a:ext uri="{FF2B5EF4-FFF2-40B4-BE49-F238E27FC236}">
              <a16:creationId xmlns:a16="http://schemas.microsoft.com/office/drawing/2014/main" id="{00000000-0008-0000-0200-00007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6" name="Text Box 15">
          <a:extLst>
            <a:ext uri="{FF2B5EF4-FFF2-40B4-BE49-F238E27FC236}">
              <a16:creationId xmlns:a16="http://schemas.microsoft.com/office/drawing/2014/main" id="{00000000-0008-0000-0200-00007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7" name="Text Box 15">
          <a:extLst>
            <a:ext uri="{FF2B5EF4-FFF2-40B4-BE49-F238E27FC236}">
              <a16:creationId xmlns:a16="http://schemas.microsoft.com/office/drawing/2014/main" id="{00000000-0008-0000-0200-00007F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88" name="Text Box 15">
          <a:extLst>
            <a:ext uri="{FF2B5EF4-FFF2-40B4-BE49-F238E27FC236}">
              <a16:creationId xmlns:a16="http://schemas.microsoft.com/office/drawing/2014/main" id="{00000000-0008-0000-0200-00008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89" name="Text Box 15">
          <a:extLst>
            <a:ext uri="{FF2B5EF4-FFF2-40B4-BE49-F238E27FC236}">
              <a16:creationId xmlns:a16="http://schemas.microsoft.com/office/drawing/2014/main" id="{00000000-0008-0000-0200-000081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90" name="Text Box 15">
          <a:extLst>
            <a:ext uri="{FF2B5EF4-FFF2-40B4-BE49-F238E27FC236}">
              <a16:creationId xmlns:a16="http://schemas.microsoft.com/office/drawing/2014/main" id="{00000000-0008-0000-0200-000082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id="{00000000-0008-0000-0200-00008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92" name="Text Box 15">
          <a:extLst>
            <a:ext uri="{FF2B5EF4-FFF2-40B4-BE49-F238E27FC236}">
              <a16:creationId xmlns:a16="http://schemas.microsoft.com/office/drawing/2014/main" id="{00000000-0008-0000-0200-00008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93" name="Text Box 15">
          <a:extLst>
            <a:ext uri="{FF2B5EF4-FFF2-40B4-BE49-F238E27FC236}">
              <a16:creationId xmlns:a16="http://schemas.microsoft.com/office/drawing/2014/main" id="{00000000-0008-0000-0200-00008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94" name="Text Box 15">
          <a:extLst>
            <a:ext uri="{FF2B5EF4-FFF2-40B4-BE49-F238E27FC236}">
              <a16:creationId xmlns:a16="http://schemas.microsoft.com/office/drawing/2014/main" id="{00000000-0008-0000-0200-00008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95" name="Text Box 15">
          <a:extLst>
            <a:ext uri="{FF2B5EF4-FFF2-40B4-BE49-F238E27FC236}">
              <a16:creationId xmlns:a16="http://schemas.microsoft.com/office/drawing/2014/main" id="{00000000-0008-0000-0200-00008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00000000-0008-0000-0200-00008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097" name="Text Box 15">
          <a:extLst>
            <a:ext uri="{FF2B5EF4-FFF2-40B4-BE49-F238E27FC236}">
              <a16:creationId xmlns:a16="http://schemas.microsoft.com/office/drawing/2014/main" id="{00000000-0008-0000-0200-00008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98" name="Text Box 15">
          <a:extLst>
            <a:ext uri="{FF2B5EF4-FFF2-40B4-BE49-F238E27FC236}">
              <a16:creationId xmlns:a16="http://schemas.microsoft.com/office/drawing/2014/main" id="{00000000-0008-0000-0200-00008A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099" name="Text Box 15">
          <a:extLst>
            <a:ext uri="{FF2B5EF4-FFF2-40B4-BE49-F238E27FC236}">
              <a16:creationId xmlns:a16="http://schemas.microsoft.com/office/drawing/2014/main" id="{00000000-0008-0000-0200-00008B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0" name="Text Box 15">
          <a:extLst>
            <a:ext uri="{FF2B5EF4-FFF2-40B4-BE49-F238E27FC236}">
              <a16:creationId xmlns:a16="http://schemas.microsoft.com/office/drawing/2014/main" id="{00000000-0008-0000-0200-00008C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1" name="Text Box 15">
          <a:extLst>
            <a:ext uri="{FF2B5EF4-FFF2-40B4-BE49-F238E27FC236}">
              <a16:creationId xmlns:a16="http://schemas.microsoft.com/office/drawing/2014/main" id="{00000000-0008-0000-0200-00008D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2" name="Text Box 15">
          <a:extLst>
            <a:ext uri="{FF2B5EF4-FFF2-40B4-BE49-F238E27FC236}">
              <a16:creationId xmlns:a16="http://schemas.microsoft.com/office/drawing/2014/main" id="{00000000-0008-0000-0200-00008E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3" name="Text Box 15">
          <a:extLst>
            <a:ext uri="{FF2B5EF4-FFF2-40B4-BE49-F238E27FC236}">
              <a16:creationId xmlns:a16="http://schemas.microsoft.com/office/drawing/2014/main" id="{00000000-0008-0000-0200-00008F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4" name="Text Box 15">
          <a:extLst>
            <a:ext uri="{FF2B5EF4-FFF2-40B4-BE49-F238E27FC236}">
              <a16:creationId xmlns:a16="http://schemas.microsoft.com/office/drawing/2014/main" id="{00000000-0008-0000-0200-000090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5" name="Text Box 15">
          <a:extLst>
            <a:ext uri="{FF2B5EF4-FFF2-40B4-BE49-F238E27FC236}">
              <a16:creationId xmlns:a16="http://schemas.microsoft.com/office/drawing/2014/main" id="{00000000-0008-0000-0200-000091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200-000092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7" name="Text Box 15">
          <a:extLst>
            <a:ext uri="{FF2B5EF4-FFF2-40B4-BE49-F238E27FC236}">
              <a16:creationId xmlns:a16="http://schemas.microsoft.com/office/drawing/2014/main" id="{00000000-0008-0000-0200-000093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8" name="Text Box 15">
          <a:extLst>
            <a:ext uri="{FF2B5EF4-FFF2-40B4-BE49-F238E27FC236}">
              <a16:creationId xmlns:a16="http://schemas.microsoft.com/office/drawing/2014/main" id="{00000000-0008-0000-0200-000094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00000000-0008-0000-0200-000095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0" name="Text Box 15">
          <a:extLst>
            <a:ext uri="{FF2B5EF4-FFF2-40B4-BE49-F238E27FC236}">
              <a16:creationId xmlns:a16="http://schemas.microsoft.com/office/drawing/2014/main" id="{00000000-0008-0000-0200-000096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1" name="Text Box 15">
          <a:extLst>
            <a:ext uri="{FF2B5EF4-FFF2-40B4-BE49-F238E27FC236}">
              <a16:creationId xmlns:a16="http://schemas.microsoft.com/office/drawing/2014/main" id="{00000000-0008-0000-0200-000097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2" name="Text Box 15">
          <a:extLst>
            <a:ext uri="{FF2B5EF4-FFF2-40B4-BE49-F238E27FC236}">
              <a16:creationId xmlns:a16="http://schemas.microsoft.com/office/drawing/2014/main" id="{00000000-0008-0000-0200-000098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3" name="Text Box 15">
          <a:extLst>
            <a:ext uri="{FF2B5EF4-FFF2-40B4-BE49-F238E27FC236}">
              <a16:creationId xmlns:a16="http://schemas.microsoft.com/office/drawing/2014/main" id="{00000000-0008-0000-0200-000099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4" name="Text Box 15">
          <a:extLst>
            <a:ext uri="{FF2B5EF4-FFF2-40B4-BE49-F238E27FC236}">
              <a16:creationId xmlns:a16="http://schemas.microsoft.com/office/drawing/2014/main" id="{00000000-0008-0000-0200-00009A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5" name="Text Box 15">
          <a:extLst>
            <a:ext uri="{FF2B5EF4-FFF2-40B4-BE49-F238E27FC236}">
              <a16:creationId xmlns:a16="http://schemas.microsoft.com/office/drawing/2014/main" id="{00000000-0008-0000-0200-00009B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6" name="Text Box 15">
          <a:extLst>
            <a:ext uri="{FF2B5EF4-FFF2-40B4-BE49-F238E27FC236}">
              <a16:creationId xmlns:a16="http://schemas.microsoft.com/office/drawing/2014/main" id="{00000000-0008-0000-0200-00009C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7" name="Text Box 15">
          <a:extLst>
            <a:ext uri="{FF2B5EF4-FFF2-40B4-BE49-F238E27FC236}">
              <a16:creationId xmlns:a16="http://schemas.microsoft.com/office/drawing/2014/main" id="{00000000-0008-0000-0200-00009D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8" name="Text Box 15">
          <a:extLst>
            <a:ext uri="{FF2B5EF4-FFF2-40B4-BE49-F238E27FC236}">
              <a16:creationId xmlns:a16="http://schemas.microsoft.com/office/drawing/2014/main" id="{00000000-0008-0000-0200-00009E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19" name="Text Box 15">
          <a:extLst>
            <a:ext uri="{FF2B5EF4-FFF2-40B4-BE49-F238E27FC236}">
              <a16:creationId xmlns:a16="http://schemas.microsoft.com/office/drawing/2014/main" id="{00000000-0008-0000-0200-00009F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0" name="Text Box 15">
          <a:extLst>
            <a:ext uri="{FF2B5EF4-FFF2-40B4-BE49-F238E27FC236}">
              <a16:creationId xmlns:a16="http://schemas.microsoft.com/office/drawing/2014/main" id="{00000000-0008-0000-0200-0000A0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1" name="Text Box 15">
          <a:extLst>
            <a:ext uri="{FF2B5EF4-FFF2-40B4-BE49-F238E27FC236}">
              <a16:creationId xmlns:a16="http://schemas.microsoft.com/office/drawing/2014/main" id="{00000000-0008-0000-0200-0000A1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2" name="Text Box 15">
          <a:extLst>
            <a:ext uri="{FF2B5EF4-FFF2-40B4-BE49-F238E27FC236}">
              <a16:creationId xmlns:a16="http://schemas.microsoft.com/office/drawing/2014/main" id="{00000000-0008-0000-0200-0000A2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3" name="Text Box 15">
          <a:extLst>
            <a:ext uri="{FF2B5EF4-FFF2-40B4-BE49-F238E27FC236}">
              <a16:creationId xmlns:a16="http://schemas.microsoft.com/office/drawing/2014/main" id="{00000000-0008-0000-0200-0000A3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4" name="Text Box 15">
          <a:extLst>
            <a:ext uri="{FF2B5EF4-FFF2-40B4-BE49-F238E27FC236}">
              <a16:creationId xmlns:a16="http://schemas.microsoft.com/office/drawing/2014/main" id="{00000000-0008-0000-0200-0000A4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5" name="Text Box 15">
          <a:extLst>
            <a:ext uri="{FF2B5EF4-FFF2-40B4-BE49-F238E27FC236}">
              <a16:creationId xmlns:a16="http://schemas.microsoft.com/office/drawing/2014/main" id="{00000000-0008-0000-0200-0000A5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6" name="Text Box 15">
          <a:extLst>
            <a:ext uri="{FF2B5EF4-FFF2-40B4-BE49-F238E27FC236}">
              <a16:creationId xmlns:a16="http://schemas.microsoft.com/office/drawing/2014/main" id="{00000000-0008-0000-0200-0000A6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7" name="Text Box 15">
          <a:extLst>
            <a:ext uri="{FF2B5EF4-FFF2-40B4-BE49-F238E27FC236}">
              <a16:creationId xmlns:a16="http://schemas.microsoft.com/office/drawing/2014/main" id="{00000000-0008-0000-0200-0000A7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8" name="Text Box 15">
          <a:extLst>
            <a:ext uri="{FF2B5EF4-FFF2-40B4-BE49-F238E27FC236}">
              <a16:creationId xmlns:a16="http://schemas.microsoft.com/office/drawing/2014/main" id="{00000000-0008-0000-0200-0000A8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29" name="Text Box 15">
          <a:extLst>
            <a:ext uri="{FF2B5EF4-FFF2-40B4-BE49-F238E27FC236}">
              <a16:creationId xmlns:a16="http://schemas.microsoft.com/office/drawing/2014/main" id="{00000000-0008-0000-0200-0000A9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130" name="Text Box 15">
          <a:extLst>
            <a:ext uri="{FF2B5EF4-FFF2-40B4-BE49-F238E27FC236}">
              <a16:creationId xmlns:a16="http://schemas.microsoft.com/office/drawing/2014/main" id="{00000000-0008-0000-0200-0000AA2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id="{00000000-0008-0000-0200-0000AB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2" name="Text Box 15">
          <a:extLst>
            <a:ext uri="{FF2B5EF4-FFF2-40B4-BE49-F238E27FC236}">
              <a16:creationId xmlns:a16="http://schemas.microsoft.com/office/drawing/2014/main" id="{00000000-0008-0000-0200-0000AC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3" name="Text Box 15">
          <a:extLst>
            <a:ext uri="{FF2B5EF4-FFF2-40B4-BE49-F238E27FC236}">
              <a16:creationId xmlns:a16="http://schemas.microsoft.com/office/drawing/2014/main" id="{00000000-0008-0000-0200-0000AD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4" name="Text Box 15">
          <a:extLst>
            <a:ext uri="{FF2B5EF4-FFF2-40B4-BE49-F238E27FC236}">
              <a16:creationId xmlns:a16="http://schemas.microsoft.com/office/drawing/2014/main" id="{00000000-0008-0000-0200-0000AE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5" name="Text Box 15">
          <a:extLst>
            <a:ext uri="{FF2B5EF4-FFF2-40B4-BE49-F238E27FC236}">
              <a16:creationId xmlns:a16="http://schemas.microsoft.com/office/drawing/2014/main" id="{00000000-0008-0000-0200-0000AF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6" name="Text Box 15">
          <a:extLst>
            <a:ext uri="{FF2B5EF4-FFF2-40B4-BE49-F238E27FC236}">
              <a16:creationId xmlns:a16="http://schemas.microsoft.com/office/drawing/2014/main" id="{00000000-0008-0000-0200-0000B0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7" name="Text Box 15">
          <a:extLst>
            <a:ext uri="{FF2B5EF4-FFF2-40B4-BE49-F238E27FC236}">
              <a16:creationId xmlns:a16="http://schemas.microsoft.com/office/drawing/2014/main" id="{00000000-0008-0000-0200-0000B1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38" name="Text Box 15">
          <a:extLst>
            <a:ext uri="{FF2B5EF4-FFF2-40B4-BE49-F238E27FC236}">
              <a16:creationId xmlns:a16="http://schemas.microsoft.com/office/drawing/2014/main" id="{00000000-0008-0000-0200-0000B2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39" name="Text Box 16">
          <a:extLst>
            <a:ext uri="{FF2B5EF4-FFF2-40B4-BE49-F238E27FC236}">
              <a16:creationId xmlns:a16="http://schemas.microsoft.com/office/drawing/2014/main" id="{00000000-0008-0000-0200-0000B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40" name="Text Box 17">
          <a:extLst>
            <a:ext uri="{FF2B5EF4-FFF2-40B4-BE49-F238E27FC236}">
              <a16:creationId xmlns:a16="http://schemas.microsoft.com/office/drawing/2014/main" id="{00000000-0008-0000-0200-0000B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41" name="Text Box 18">
          <a:extLst>
            <a:ext uri="{FF2B5EF4-FFF2-40B4-BE49-F238E27FC236}">
              <a16:creationId xmlns:a16="http://schemas.microsoft.com/office/drawing/2014/main" id="{00000000-0008-0000-0200-0000B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42" name="Text Box 19">
          <a:extLst>
            <a:ext uri="{FF2B5EF4-FFF2-40B4-BE49-F238E27FC236}">
              <a16:creationId xmlns:a16="http://schemas.microsoft.com/office/drawing/2014/main" id="{00000000-0008-0000-0200-0000B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143" name="Text Box 15">
          <a:extLst>
            <a:ext uri="{FF2B5EF4-FFF2-40B4-BE49-F238E27FC236}">
              <a16:creationId xmlns:a16="http://schemas.microsoft.com/office/drawing/2014/main" id="{00000000-0008-0000-0200-0000B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44" name="Text Box 16">
          <a:extLst>
            <a:ext uri="{FF2B5EF4-FFF2-40B4-BE49-F238E27FC236}">
              <a16:creationId xmlns:a16="http://schemas.microsoft.com/office/drawing/2014/main" id="{00000000-0008-0000-0200-0000B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45" name="Text Box 17">
          <a:extLst>
            <a:ext uri="{FF2B5EF4-FFF2-40B4-BE49-F238E27FC236}">
              <a16:creationId xmlns:a16="http://schemas.microsoft.com/office/drawing/2014/main" id="{00000000-0008-0000-0200-0000B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146" name="Text Box 18">
          <a:extLst>
            <a:ext uri="{FF2B5EF4-FFF2-40B4-BE49-F238E27FC236}">
              <a16:creationId xmlns:a16="http://schemas.microsoft.com/office/drawing/2014/main" id="{00000000-0008-0000-0200-0000BA2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147" name="Text Box 15">
          <a:extLst>
            <a:ext uri="{FF2B5EF4-FFF2-40B4-BE49-F238E27FC236}">
              <a16:creationId xmlns:a16="http://schemas.microsoft.com/office/drawing/2014/main" id="{00000000-0008-0000-0200-0000B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148" name="Text Box 15">
          <a:extLst>
            <a:ext uri="{FF2B5EF4-FFF2-40B4-BE49-F238E27FC236}">
              <a16:creationId xmlns:a16="http://schemas.microsoft.com/office/drawing/2014/main" id="{00000000-0008-0000-0200-0000BC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49" name="Text Box 16">
          <a:extLst>
            <a:ext uri="{FF2B5EF4-FFF2-40B4-BE49-F238E27FC236}">
              <a16:creationId xmlns:a16="http://schemas.microsoft.com/office/drawing/2014/main" id="{00000000-0008-0000-0200-0000BD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50" name="Text Box 17">
          <a:extLst>
            <a:ext uri="{FF2B5EF4-FFF2-40B4-BE49-F238E27FC236}">
              <a16:creationId xmlns:a16="http://schemas.microsoft.com/office/drawing/2014/main" id="{00000000-0008-0000-0200-0000BE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51" name="Text Box 18">
          <a:extLst>
            <a:ext uri="{FF2B5EF4-FFF2-40B4-BE49-F238E27FC236}">
              <a16:creationId xmlns:a16="http://schemas.microsoft.com/office/drawing/2014/main" id="{00000000-0008-0000-0200-0000BF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52" name="Text Box 19">
          <a:extLst>
            <a:ext uri="{FF2B5EF4-FFF2-40B4-BE49-F238E27FC236}">
              <a16:creationId xmlns:a16="http://schemas.microsoft.com/office/drawing/2014/main" id="{00000000-0008-0000-0200-0000C0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200-0000C1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54" name="Text Box 17">
          <a:extLst>
            <a:ext uri="{FF2B5EF4-FFF2-40B4-BE49-F238E27FC236}">
              <a16:creationId xmlns:a16="http://schemas.microsoft.com/office/drawing/2014/main" id="{00000000-0008-0000-0200-0000C2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9155" name="Text Box 18">
          <a:extLst>
            <a:ext uri="{FF2B5EF4-FFF2-40B4-BE49-F238E27FC236}">
              <a16:creationId xmlns:a16="http://schemas.microsoft.com/office/drawing/2014/main" id="{00000000-0008-0000-0200-0000C32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00000000-0008-0000-0200-0000C4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57" name="Text Box 15">
          <a:extLst>
            <a:ext uri="{FF2B5EF4-FFF2-40B4-BE49-F238E27FC236}">
              <a16:creationId xmlns:a16="http://schemas.microsoft.com/office/drawing/2014/main" id="{00000000-0008-0000-0200-0000C5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58" name="Text Box 16">
          <a:extLst>
            <a:ext uri="{FF2B5EF4-FFF2-40B4-BE49-F238E27FC236}">
              <a16:creationId xmlns:a16="http://schemas.microsoft.com/office/drawing/2014/main" id="{00000000-0008-0000-0200-0000C6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59" name="Text Box 17">
          <a:extLst>
            <a:ext uri="{FF2B5EF4-FFF2-40B4-BE49-F238E27FC236}">
              <a16:creationId xmlns:a16="http://schemas.microsoft.com/office/drawing/2014/main" id="{00000000-0008-0000-0200-0000C7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60" name="Text Box 18">
          <a:extLst>
            <a:ext uri="{FF2B5EF4-FFF2-40B4-BE49-F238E27FC236}">
              <a16:creationId xmlns:a16="http://schemas.microsoft.com/office/drawing/2014/main" id="{00000000-0008-0000-0200-0000C8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61" name="Text Box 19">
          <a:extLst>
            <a:ext uri="{FF2B5EF4-FFF2-40B4-BE49-F238E27FC236}">
              <a16:creationId xmlns:a16="http://schemas.microsoft.com/office/drawing/2014/main" id="{00000000-0008-0000-0200-0000C9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200-0000CA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163" name="Text Box 17">
          <a:extLst>
            <a:ext uri="{FF2B5EF4-FFF2-40B4-BE49-F238E27FC236}">
              <a16:creationId xmlns:a16="http://schemas.microsoft.com/office/drawing/2014/main" id="{00000000-0008-0000-0200-0000CB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9164" name="Text Box 18">
          <a:extLst>
            <a:ext uri="{FF2B5EF4-FFF2-40B4-BE49-F238E27FC236}">
              <a16:creationId xmlns:a16="http://schemas.microsoft.com/office/drawing/2014/main" id="{00000000-0008-0000-0200-0000CC2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165" name="Text Box 15">
          <a:extLst>
            <a:ext uri="{FF2B5EF4-FFF2-40B4-BE49-F238E27FC236}">
              <a16:creationId xmlns:a16="http://schemas.microsoft.com/office/drawing/2014/main" id="{00000000-0008-0000-0200-0000CD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166" name="Text Box 15">
          <a:extLst>
            <a:ext uri="{FF2B5EF4-FFF2-40B4-BE49-F238E27FC236}">
              <a16:creationId xmlns:a16="http://schemas.microsoft.com/office/drawing/2014/main" id="{00000000-0008-0000-0200-0000CE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167" name="Text Box 15">
          <a:extLst>
            <a:ext uri="{FF2B5EF4-FFF2-40B4-BE49-F238E27FC236}">
              <a16:creationId xmlns:a16="http://schemas.microsoft.com/office/drawing/2014/main" id="{00000000-0008-0000-0200-0000CF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168" name="Text Box 15">
          <a:extLst>
            <a:ext uri="{FF2B5EF4-FFF2-40B4-BE49-F238E27FC236}">
              <a16:creationId xmlns:a16="http://schemas.microsoft.com/office/drawing/2014/main" id="{00000000-0008-0000-0200-0000D0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169" name="Text Box 15">
          <a:extLst>
            <a:ext uri="{FF2B5EF4-FFF2-40B4-BE49-F238E27FC236}">
              <a16:creationId xmlns:a16="http://schemas.microsoft.com/office/drawing/2014/main" id="{00000000-0008-0000-0200-0000D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70" name="Text Box 16">
          <a:extLst>
            <a:ext uri="{FF2B5EF4-FFF2-40B4-BE49-F238E27FC236}">
              <a16:creationId xmlns:a16="http://schemas.microsoft.com/office/drawing/2014/main" id="{00000000-0008-0000-0200-0000D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71" name="Text Box 17">
          <a:extLst>
            <a:ext uri="{FF2B5EF4-FFF2-40B4-BE49-F238E27FC236}">
              <a16:creationId xmlns:a16="http://schemas.microsoft.com/office/drawing/2014/main" id="{00000000-0008-0000-0200-0000D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72" name="Text Box 18">
          <a:extLst>
            <a:ext uri="{FF2B5EF4-FFF2-40B4-BE49-F238E27FC236}">
              <a16:creationId xmlns:a16="http://schemas.microsoft.com/office/drawing/2014/main" id="{00000000-0008-0000-0200-0000D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73" name="Text Box 19">
          <a:extLst>
            <a:ext uri="{FF2B5EF4-FFF2-40B4-BE49-F238E27FC236}">
              <a16:creationId xmlns:a16="http://schemas.microsoft.com/office/drawing/2014/main" id="{00000000-0008-0000-0200-0000D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74" name="Text Box 16">
          <a:extLst>
            <a:ext uri="{FF2B5EF4-FFF2-40B4-BE49-F238E27FC236}">
              <a16:creationId xmlns:a16="http://schemas.microsoft.com/office/drawing/2014/main" id="{00000000-0008-0000-0200-0000D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75" name="Text Box 17">
          <a:extLst>
            <a:ext uri="{FF2B5EF4-FFF2-40B4-BE49-F238E27FC236}">
              <a16:creationId xmlns:a16="http://schemas.microsoft.com/office/drawing/2014/main" id="{00000000-0008-0000-0200-0000D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176" name="Text Box 18">
          <a:extLst>
            <a:ext uri="{FF2B5EF4-FFF2-40B4-BE49-F238E27FC236}">
              <a16:creationId xmlns:a16="http://schemas.microsoft.com/office/drawing/2014/main" id="{00000000-0008-0000-0200-0000D82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177" name="Text Box 15">
          <a:extLst>
            <a:ext uri="{FF2B5EF4-FFF2-40B4-BE49-F238E27FC236}">
              <a16:creationId xmlns:a16="http://schemas.microsoft.com/office/drawing/2014/main" id="{00000000-0008-0000-0200-0000D9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178" name="Text Box 15">
          <a:extLst>
            <a:ext uri="{FF2B5EF4-FFF2-40B4-BE49-F238E27FC236}">
              <a16:creationId xmlns:a16="http://schemas.microsoft.com/office/drawing/2014/main" id="{00000000-0008-0000-0200-0000D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179" name="Text Box 15">
          <a:extLst>
            <a:ext uri="{FF2B5EF4-FFF2-40B4-BE49-F238E27FC236}">
              <a16:creationId xmlns:a16="http://schemas.microsoft.com/office/drawing/2014/main" id="{00000000-0008-0000-0200-0000D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180" name="Text Box 15">
          <a:extLst>
            <a:ext uri="{FF2B5EF4-FFF2-40B4-BE49-F238E27FC236}">
              <a16:creationId xmlns:a16="http://schemas.microsoft.com/office/drawing/2014/main" id="{00000000-0008-0000-0200-0000DC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81" name="Text Box 16">
          <a:extLst>
            <a:ext uri="{FF2B5EF4-FFF2-40B4-BE49-F238E27FC236}">
              <a16:creationId xmlns:a16="http://schemas.microsoft.com/office/drawing/2014/main" id="{00000000-0008-0000-0200-0000D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82" name="Text Box 17">
          <a:extLst>
            <a:ext uri="{FF2B5EF4-FFF2-40B4-BE49-F238E27FC236}">
              <a16:creationId xmlns:a16="http://schemas.microsoft.com/office/drawing/2014/main" id="{00000000-0008-0000-0200-0000D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83" name="Text Box 18">
          <a:extLst>
            <a:ext uri="{FF2B5EF4-FFF2-40B4-BE49-F238E27FC236}">
              <a16:creationId xmlns:a16="http://schemas.microsoft.com/office/drawing/2014/main" id="{00000000-0008-0000-0200-0000DF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84" name="Text Box 19">
          <a:extLst>
            <a:ext uri="{FF2B5EF4-FFF2-40B4-BE49-F238E27FC236}">
              <a16:creationId xmlns:a16="http://schemas.microsoft.com/office/drawing/2014/main" id="{00000000-0008-0000-0200-0000E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85" name="Text Box 16">
          <a:extLst>
            <a:ext uri="{FF2B5EF4-FFF2-40B4-BE49-F238E27FC236}">
              <a16:creationId xmlns:a16="http://schemas.microsoft.com/office/drawing/2014/main" id="{00000000-0008-0000-0200-0000E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186" name="Text Box 17">
          <a:extLst>
            <a:ext uri="{FF2B5EF4-FFF2-40B4-BE49-F238E27FC236}">
              <a16:creationId xmlns:a16="http://schemas.microsoft.com/office/drawing/2014/main" id="{00000000-0008-0000-0200-0000E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187" name="Text Box 18">
          <a:extLst>
            <a:ext uri="{FF2B5EF4-FFF2-40B4-BE49-F238E27FC236}">
              <a16:creationId xmlns:a16="http://schemas.microsoft.com/office/drawing/2014/main" id="{00000000-0008-0000-0200-0000E32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188" name="Text Box 15">
          <a:extLst>
            <a:ext uri="{FF2B5EF4-FFF2-40B4-BE49-F238E27FC236}">
              <a16:creationId xmlns:a16="http://schemas.microsoft.com/office/drawing/2014/main" id="{00000000-0008-0000-0200-0000E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189" name="Text Box 15">
          <a:extLst>
            <a:ext uri="{FF2B5EF4-FFF2-40B4-BE49-F238E27FC236}">
              <a16:creationId xmlns:a16="http://schemas.microsoft.com/office/drawing/2014/main" id="{00000000-0008-0000-0200-0000E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190" name="Text Box 15">
          <a:extLst>
            <a:ext uri="{FF2B5EF4-FFF2-40B4-BE49-F238E27FC236}">
              <a16:creationId xmlns:a16="http://schemas.microsoft.com/office/drawing/2014/main" id="{00000000-0008-0000-0200-0000E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191" name="Text Box 15">
          <a:extLst>
            <a:ext uri="{FF2B5EF4-FFF2-40B4-BE49-F238E27FC236}">
              <a16:creationId xmlns:a16="http://schemas.microsoft.com/office/drawing/2014/main" id="{00000000-0008-0000-0200-0000E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192" name="Text Box 15">
          <a:extLst>
            <a:ext uri="{FF2B5EF4-FFF2-40B4-BE49-F238E27FC236}">
              <a16:creationId xmlns:a16="http://schemas.microsoft.com/office/drawing/2014/main" id="{00000000-0008-0000-0200-0000E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193" name="Text Box 16">
          <a:extLst>
            <a:ext uri="{FF2B5EF4-FFF2-40B4-BE49-F238E27FC236}">
              <a16:creationId xmlns:a16="http://schemas.microsoft.com/office/drawing/2014/main" id="{00000000-0008-0000-0200-0000E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194" name="Text Box 17">
          <a:extLst>
            <a:ext uri="{FF2B5EF4-FFF2-40B4-BE49-F238E27FC236}">
              <a16:creationId xmlns:a16="http://schemas.microsoft.com/office/drawing/2014/main" id="{00000000-0008-0000-0200-0000EA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195" name="Text Box 18">
          <a:extLst>
            <a:ext uri="{FF2B5EF4-FFF2-40B4-BE49-F238E27FC236}">
              <a16:creationId xmlns:a16="http://schemas.microsoft.com/office/drawing/2014/main" id="{00000000-0008-0000-0200-0000E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196" name="Text Box 19">
          <a:extLst>
            <a:ext uri="{FF2B5EF4-FFF2-40B4-BE49-F238E27FC236}">
              <a16:creationId xmlns:a16="http://schemas.microsoft.com/office/drawing/2014/main" id="{00000000-0008-0000-0200-0000E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197" name="Text Box 16">
          <a:extLst>
            <a:ext uri="{FF2B5EF4-FFF2-40B4-BE49-F238E27FC236}">
              <a16:creationId xmlns:a16="http://schemas.microsoft.com/office/drawing/2014/main" id="{00000000-0008-0000-0200-0000E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198" name="Text Box 17">
          <a:extLst>
            <a:ext uri="{FF2B5EF4-FFF2-40B4-BE49-F238E27FC236}">
              <a16:creationId xmlns:a16="http://schemas.microsoft.com/office/drawing/2014/main" id="{00000000-0008-0000-0200-0000E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199" name="Text Box 18">
          <a:extLst>
            <a:ext uri="{FF2B5EF4-FFF2-40B4-BE49-F238E27FC236}">
              <a16:creationId xmlns:a16="http://schemas.microsoft.com/office/drawing/2014/main" id="{00000000-0008-0000-0200-0000EF2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00" name="Text Box 15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id="{00000000-0008-0000-0200-0000F1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202" name="Text Box 15">
          <a:extLst>
            <a:ext uri="{FF2B5EF4-FFF2-40B4-BE49-F238E27FC236}">
              <a16:creationId xmlns:a16="http://schemas.microsoft.com/office/drawing/2014/main" id="{00000000-0008-0000-0200-0000F2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id="{00000000-0008-0000-0200-0000F32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204" name="Text Box 16">
          <a:extLst>
            <a:ext uri="{FF2B5EF4-FFF2-40B4-BE49-F238E27FC236}">
              <a16:creationId xmlns:a16="http://schemas.microsoft.com/office/drawing/2014/main" id="{00000000-0008-0000-0200-0000F4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205" name="Text Box 17">
          <a:extLst>
            <a:ext uri="{FF2B5EF4-FFF2-40B4-BE49-F238E27FC236}">
              <a16:creationId xmlns:a16="http://schemas.microsoft.com/office/drawing/2014/main" id="{00000000-0008-0000-0200-0000F5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206" name="Text Box 18">
          <a:extLst>
            <a:ext uri="{FF2B5EF4-FFF2-40B4-BE49-F238E27FC236}">
              <a16:creationId xmlns:a16="http://schemas.microsoft.com/office/drawing/2014/main" id="{00000000-0008-0000-0200-0000F6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207" name="Text Box 19">
          <a:extLst>
            <a:ext uri="{FF2B5EF4-FFF2-40B4-BE49-F238E27FC236}">
              <a16:creationId xmlns:a16="http://schemas.microsoft.com/office/drawing/2014/main" id="{00000000-0008-0000-0200-0000F7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208" name="Text Box 16">
          <a:extLst>
            <a:ext uri="{FF2B5EF4-FFF2-40B4-BE49-F238E27FC236}">
              <a16:creationId xmlns:a16="http://schemas.microsoft.com/office/drawing/2014/main" id="{00000000-0008-0000-0200-0000F8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209" name="Text Box 17">
          <a:extLst>
            <a:ext uri="{FF2B5EF4-FFF2-40B4-BE49-F238E27FC236}">
              <a16:creationId xmlns:a16="http://schemas.microsoft.com/office/drawing/2014/main" id="{00000000-0008-0000-0200-0000F9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210" name="Text Box 18">
          <a:extLst>
            <a:ext uri="{FF2B5EF4-FFF2-40B4-BE49-F238E27FC236}">
              <a16:creationId xmlns:a16="http://schemas.microsoft.com/office/drawing/2014/main" id="{00000000-0008-0000-0200-0000FA2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11" name="Text Box 15">
          <a:extLst>
            <a:ext uri="{FF2B5EF4-FFF2-40B4-BE49-F238E27FC236}">
              <a16:creationId xmlns:a16="http://schemas.microsoft.com/office/drawing/2014/main" id="{00000000-0008-0000-0200-0000FB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212" name="Text Box 15">
          <a:extLst>
            <a:ext uri="{FF2B5EF4-FFF2-40B4-BE49-F238E27FC236}">
              <a16:creationId xmlns:a16="http://schemas.microsoft.com/office/drawing/2014/main" id="{00000000-0008-0000-0200-0000FC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13" name="Text Box 15">
          <a:extLst>
            <a:ext uri="{FF2B5EF4-FFF2-40B4-BE49-F238E27FC236}">
              <a16:creationId xmlns:a16="http://schemas.microsoft.com/office/drawing/2014/main" id="{00000000-0008-0000-0200-0000FD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14" name="Text Box 15">
          <a:extLst>
            <a:ext uri="{FF2B5EF4-FFF2-40B4-BE49-F238E27FC236}">
              <a16:creationId xmlns:a16="http://schemas.microsoft.com/office/drawing/2014/main" id="{00000000-0008-0000-0200-0000FE2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id="{00000000-0008-0000-0200-0000FF2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00000000-0008-0000-0200-000000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17" name="Text Box 15">
          <a:extLst>
            <a:ext uri="{FF2B5EF4-FFF2-40B4-BE49-F238E27FC236}">
              <a16:creationId xmlns:a16="http://schemas.microsoft.com/office/drawing/2014/main" id="{00000000-0008-0000-0200-000001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18" name="Text Box 15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19" name="Text Box 15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0" name="Text Box 15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1" name="Text Box 15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2" name="Text Box 15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3" name="Text Box 15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4" name="Text Box 15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5" name="Text Box 15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7" name="Text Box 15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8" name="Text Box 15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29" name="Text Box 15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0" name="Text Box 15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32" name="Text Box 15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33" name="Text Box 15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4" name="Text Box 15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5" name="Text Box 15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6" name="Text Box 15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7" name="Text Box 15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8" name="Text Box 15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39" name="Text Box 15">
          <a:extLst>
            <a:ext uri="{FF2B5EF4-FFF2-40B4-BE49-F238E27FC236}">
              <a16:creationId xmlns:a16="http://schemas.microsoft.com/office/drawing/2014/main" id="{00000000-0008-0000-0200-000017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0" name="Text Box 15">
          <a:extLst>
            <a:ext uri="{FF2B5EF4-FFF2-40B4-BE49-F238E27FC236}">
              <a16:creationId xmlns:a16="http://schemas.microsoft.com/office/drawing/2014/main" id="{00000000-0008-0000-0200-000018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id="{00000000-0008-0000-0200-000019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2" name="Text Box 15">
          <a:extLst>
            <a:ext uri="{FF2B5EF4-FFF2-40B4-BE49-F238E27FC236}">
              <a16:creationId xmlns:a16="http://schemas.microsoft.com/office/drawing/2014/main" id="{00000000-0008-0000-0200-00001A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id="{00000000-0008-0000-0200-00001B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4" name="Text Box 15">
          <a:extLst>
            <a:ext uri="{FF2B5EF4-FFF2-40B4-BE49-F238E27FC236}">
              <a16:creationId xmlns:a16="http://schemas.microsoft.com/office/drawing/2014/main" id="{00000000-0008-0000-0200-00001C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5" name="Text Box 15">
          <a:extLst>
            <a:ext uri="{FF2B5EF4-FFF2-40B4-BE49-F238E27FC236}">
              <a16:creationId xmlns:a16="http://schemas.microsoft.com/office/drawing/2014/main" id="{00000000-0008-0000-0200-00001D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6" name="Text Box 15">
          <a:extLst>
            <a:ext uri="{FF2B5EF4-FFF2-40B4-BE49-F238E27FC236}">
              <a16:creationId xmlns:a16="http://schemas.microsoft.com/office/drawing/2014/main" id="{00000000-0008-0000-0200-00001E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7" name="Text Box 15">
          <a:extLst>
            <a:ext uri="{FF2B5EF4-FFF2-40B4-BE49-F238E27FC236}">
              <a16:creationId xmlns:a16="http://schemas.microsoft.com/office/drawing/2014/main" id="{00000000-0008-0000-0200-00001F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8" name="Text Box 15">
          <a:extLst>
            <a:ext uri="{FF2B5EF4-FFF2-40B4-BE49-F238E27FC236}">
              <a16:creationId xmlns:a16="http://schemas.microsoft.com/office/drawing/2014/main" id="{00000000-0008-0000-0200-000020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49" name="Text Box 15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0" name="Text Box 15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1" name="Text Box 15">
          <a:extLst>
            <a:ext uri="{FF2B5EF4-FFF2-40B4-BE49-F238E27FC236}">
              <a16:creationId xmlns:a16="http://schemas.microsoft.com/office/drawing/2014/main" id="{00000000-0008-0000-0200-000023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2" name="Text Box 15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3" name="Text Box 15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4" name="Text Box 15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55" name="Text Box 15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56" name="Text Box 15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7" name="Text Box 15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8" name="Text Box 15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60" name="Text Box 15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61" name="Text Box 15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62" name="Text Box 15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64" name="Text Box 15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65" name="Text Box 15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67" name="Text Box 15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68" name="Text Box 15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69" name="Text Box 15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0" name="Text Box 15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1" name="Text Box 15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2" name="Text Box 15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id="{00000000-0008-0000-0200-000039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4" name="Text Box 15">
          <a:extLst>
            <a:ext uri="{FF2B5EF4-FFF2-40B4-BE49-F238E27FC236}">
              <a16:creationId xmlns:a16="http://schemas.microsoft.com/office/drawing/2014/main" id="{00000000-0008-0000-0200-00003A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5" name="Text Box 15">
          <a:extLst>
            <a:ext uri="{FF2B5EF4-FFF2-40B4-BE49-F238E27FC236}">
              <a16:creationId xmlns:a16="http://schemas.microsoft.com/office/drawing/2014/main" id="{00000000-0008-0000-0200-00003B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id="{00000000-0008-0000-0200-00003C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7" name="Text Box 15">
          <a:extLst>
            <a:ext uri="{FF2B5EF4-FFF2-40B4-BE49-F238E27FC236}">
              <a16:creationId xmlns:a16="http://schemas.microsoft.com/office/drawing/2014/main" id="{00000000-0008-0000-0200-00003D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8" name="Text Box 15">
          <a:extLst>
            <a:ext uri="{FF2B5EF4-FFF2-40B4-BE49-F238E27FC236}">
              <a16:creationId xmlns:a16="http://schemas.microsoft.com/office/drawing/2014/main" id="{00000000-0008-0000-0200-00003E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79" name="Text Box 15">
          <a:extLst>
            <a:ext uri="{FF2B5EF4-FFF2-40B4-BE49-F238E27FC236}">
              <a16:creationId xmlns:a16="http://schemas.microsoft.com/office/drawing/2014/main" id="{00000000-0008-0000-0200-00003F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80" name="Text Box 15">
          <a:extLst>
            <a:ext uri="{FF2B5EF4-FFF2-40B4-BE49-F238E27FC236}">
              <a16:creationId xmlns:a16="http://schemas.microsoft.com/office/drawing/2014/main" id="{00000000-0008-0000-0200-000040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id="{00000000-0008-0000-0200-000041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82" name="Text Box 15">
          <a:extLst>
            <a:ext uri="{FF2B5EF4-FFF2-40B4-BE49-F238E27FC236}">
              <a16:creationId xmlns:a16="http://schemas.microsoft.com/office/drawing/2014/main" id="{00000000-0008-0000-0200-000042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id="{00000000-0008-0000-0200-000043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84" name="Text Box 15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85" name="Text Box 15">
          <a:extLst>
            <a:ext uri="{FF2B5EF4-FFF2-40B4-BE49-F238E27FC236}">
              <a16:creationId xmlns:a16="http://schemas.microsoft.com/office/drawing/2014/main" id="{00000000-0008-0000-0200-000045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287" name="Text Box 15">
          <a:extLst>
            <a:ext uri="{FF2B5EF4-FFF2-40B4-BE49-F238E27FC236}">
              <a16:creationId xmlns:a16="http://schemas.microsoft.com/office/drawing/2014/main" id="{00000000-0008-0000-0200-000047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200-000048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289" name="Text Box 17">
          <a:extLst>
            <a:ext uri="{FF2B5EF4-FFF2-40B4-BE49-F238E27FC236}">
              <a16:creationId xmlns:a16="http://schemas.microsoft.com/office/drawing/2014/main" id="{00000000-0008-0000-0200-000049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290" name="Text Box 18">
          <a:extLst>
            <a:ext uri="{FF2B5EF4-FFF2-40B4-BE49-F238E27FC236}">
              <a16:creationId xmlns:a16="http://schemas.microsoft.com/office/drawing/2014/main" id="{00000000-0008-0000-0200-00004A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291" name="Text Box 19">
          <a:extLst>
            <a:ext uri="{FF2B5EF4-FFF2-40B4-BE49-F238E27FC236}">
              <a16:creationId xmlns:a16="http://schemas.microsoft.com/office/drawing/2014/main" id="{00000000-0008-0000-0200-00004B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292" name="Text Box 15">
          <a:extLst>
            <a:ext uri="{FF2B5EF4-FFF2-40B4-BE49-F238E27FC236}">
              <a16:creationId xmlns:a16="http://schemas.microsoft.com/office/drawing/2014/main" id="{00000000-0008-0000-0200-00004C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293" name="Text Box 16">
          <a:extLst>
            <a:ext uri="{FF2B5EF4-FFF2-40B4-BE49-F238E27FC236}">
              <a16:creationId xmlns:a16="http://schemas.microsoft.com/office/drawing/2014/main" id="{00000000-0008-0000-0200-00004D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294" name="Text Box 17">
          <a:extLst>
            <a:ext uri="{FF2B5EF4-FFF2-40B4-BE49-F238E27FC236}">
              <a16:creationId xmlns:a16="http://schemas.microsoft.com/office/drawing/2014/main" id="{00000000-0008-0000-0200-00004E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295" name="Text Box 18">
          <a:extLst>
            <a:ext uri="{FF2B5EF4-FFF2-40B4-BE49-F238E27FC236}">
              <a16:creationId xmlns:a16="http://schemas.microsoft.com/office/drawing/2014/main" id="{00000000-0008-0000-0200-00004F24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id="{00000000-0008-0000-0200-000050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297" name="Text Box 15">
          <a:extLst>
            <a:ext uri="{FF2B5EF4-FFF2-40B4-BE49-F238E27FC236}">
              <a16:creationId xmlns:a16="http://schemas.microsoft.com/office/drawing/2014/main" id="{00000000-0008-0000-0200-000051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298" name="Text Box 15">
          <a:extLst>
            <a:ext uri="{FF2B5EF4-FFF2-40B4-BE49-F238E27FC236}">
              <a16:creationId xmlns:a16="http://schemas.microsoft.com/office/drawing/2014/main" id="{00000000-0008-0000-0200-000052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299" name="Text Box 15">
          <a:extLst>
            <a:ext uri="{FF2B5EF4-FFF2-40B4-BE49-F238E27FC236}">
              <a16:creationId xmlns:a16="http://schemas.microsoft.com/office/drawing/2014/main" id="{00000000-0008-0000-0200-000053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300" name="Text Box 15">
          <a:extLst>
            <a:ext uri="{FF2B5EF4-FFF2-40B4-BE49-F238E27FC236}">
              <a16:creationId xmlns:a16="http://schemas.microsoft.com/office/drawing/2014/main" id="{00000000-0008-0000-0200-000054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303" name="Text Box 15">
          <a:extLst>
            <a:ext uri="{FF2B5EF4-FFF2-40B4-BE49-F238E27FC236}">
              <a16:creationId xmlns:a16="http://schemas.microsoft.com/office/drawing/2014/main" id="{00000000-0008-0000-0200-000057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304" name="Text Box 15">
          <a:extLst>
            <a:ext uri="{FF2B5EF4-FFF2-40B4-BE49-F238E27FC236}">
              <a16:creationId xmlns:a16="http://schemas.microsoft.com/office/drawing/2014/main" id="{00000000-0008-0000-0200-000058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id="{00000000-0008-0000-0200-000059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307" name="Text Box 15">
          <a:extLst>
            <a:ext uri="{FF2B5EF4-FFF2-40B4-BE49-F238E27FC236}">
              <a16:creationId xmlns:a16="http://schemas.microsoft.com/office/drawing/2014/main" id="{00000000-0008-0000-0200-00005B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308" name="Text Box 15">
          <a:extLst>
            <a:ext uri="{FF2B5EF4-FFF2-40B4-BE49-F238E27FC236}">
              <a16:creationId xmlns:a16="http://schemas.microsoft.com/office/drawing/2014/main" id="{00000000-0008-0000-0200-00005C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309" name="Text Box 15">
          <a:extLst>
            <a:ext uri="{FF2B5EF4-FFF2-40B4-BE49-F238E27FC236}">
              <a16:creationId xmlns:a16="http://schemas.microsoft.com/office/drawing/2014/main" id="{00000000-0008-0000-0200-00005D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310" name="Text Box 15">
          <a:extLst>
            <a:ext uri="{FF2B5EF4-FFF2-40B4-BE49-F238E27FC236}">
              <a16:creationId xmlns:a16="http://schemas.microsoft.com/office/drawing/2014/main" id="{00000000-0008-0000-0200-00005E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311" name="Text Box 15">
          <a:extLst>
            <a:ext uri="{FF2B5EF4-FFF2-40B4-BE49-F238E27FC236}">
              <a16:creationId xmlns:a16="http://schemas.microsoft.com/office/drawing/2014/main" id="{00000000-0008-0000-0200-00005F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id="{00000000-0008-0000-0200-000060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313" name="Text Box 15">
          <a:extLst>
            <a:ext uri="{FF2B5EF4-FFF2-40B4-BE49-F238E27FC236}">
              <a16:creationId xmlns:a16="http://schemas.microsoft.com/office/drawing/2014/main" id="{00000000-0008-0000-0200-000061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314" name="Text Box 15">
          <a:extLst>
            <a:ext uri="{FF2B5EF4-FFF2-40B4-BE49-F238E27FC236}">
              <a16:creationId xmlns:a16="http://schemas.microsoft.com/office/drawing/2014/main" id="{00000000-0008-0000-0200-000062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315" name="Text Box 15">
          <a:extLst>
            <a:ext uri="{FF2B5EF4-FFF2-40B4-BE49-F238E27FC236}">
              <a16:creationId xmlns:a16="http://schemas.microsoft.com/office/drawing/2014/main" id="{00000000-0008-0000-0200-000063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316" name="Text Box 15">
          <a:extLst>
            <a:ext uri="{FF2B5EF4-FFF2-40B4-BE49-F238E27FC236}">
              <a16:creationId xmlns:a16="http://schemas.microsoft.com/office/drawing/2014/main" id="{00000000-0008-0000-0200-000064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317" name="Text Box 15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318" name="Text Box 15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id="{00000000-0008-0000-0200-000067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320" name="Text Box 15">
          <a:extLst>
            <a:ext uri="{FF2B5EF4-FFF2-40B4-BE49-F238E27FC236}">
              <a16:creationId xmlns:a16="http://schemas.microsoft.com/office/drawing/2014/main" id="{00000000-0008-0000-0200-000068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321" name="Text Box 15">
          <a:extLst>
            <a:ext uri="{FF2B5EF4-FFF2-40B4-BE49-F238E27FC236}">
              <a16:creationId xmlns:a16="http://schemas.microsoft.com/office/drawing/2014/main" id="{00000000-0008-0000-0200-000069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322" name="Text Box 15">
          <a:extLst>
            <a:ext uri="{FF2B5EF4-FFF2-40B4-BE49-F238E27FC236}">
              <a16:creationId xmlns:a16="http://schemas.microsoft.com/office/drawing/2014/main" id="{00000000-0008-0000-0200-00006A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323" name="Text Box 15">
          <a:extLst>
            <a:ext uri="{FF2B5EF4-FFF2-40B4-BE49-F238E27FC236}">
              <a16:creationId xmlns:a16="http://schemas.microsoft.com/office/drawing/2014/main" id="{00000000-0008-0000-0200-00006B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24" name="Text Box 15">
          <a:extLst>
            <a:ext uri="{FF2B5EF4-FFF2-40B4-BE49-F238E27FC236}">
              <a16:creationId xmlns:a16="http://schemas.microsoft.com/office/drawing/2014/main" id="{00000000-0008-0000-0200-00006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25" name="Text Box 15">
          <a:extLst>
            <a:ext uri="{FF2B5EF4-FFF2-40B4-BE49-F238E27FC236}">
              <a16:creationId xmlns:a16="http://schemas.microsoft.com/office/drawing/2014/main" id="{00000000-0008-0000-0200-00006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326" name="Text Box 15">
          <a:extLst>
            <a:ext uri="{FF2B5EF4-FFF2-40B4-BE49-F238E27FC236}">
              <a16:creationId xmlns:a16="http://schemas.microsoft.com/office/drawing/2014/main" id="{00000000-0008-0000-0200-00006E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id="{00000000-0008-0000-0200-00006F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28" name="Text Box 15">
          <a:extLst>
            <a:ext uri="{FF2B5EF4-FFF2-40B4-BE49-F238E27FC236}">
              <a16:creationId xmlns:a16="http://schemas.microsoft.com/office/drawing/2014/main" id="{00000000-0008-0000-0200-00007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29" name="Text Box 15">
          <a:extLst>
            <a:ext uri="{FF2B5EF4-FFF2-40B4-BE49-F238E27FC236}">
              <a16:creationId xmlns:a16="http://schemas.microsoft.com/office/drawing/2014/main" id="{00000000-0008-0000-0200-00007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30" name="Text Box 15">
          <a:extLst>
            <a:ext uri="{FF2B5EF4-FFF2-40B4-BE49-F238E27FC236}">
              <a16:creationId xmlns:a16="http://schemas.microsoft.com/office/drawing/2014/main" id="{00000000-0008-0000-0200-00007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31" name="Text Box 15">
          <a:extLst>
            <a:ext uri="{FF2B5EF4-FFF2-40B4-BE49-F238E27FC236}">
              <a16:creationId xmlns:a16="http://schemas.microsoft.com/office/drawing/2014/main" id="{00000000-0008-0000-0200-000073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32" name="Text Box 16">
          <a:extLst>
            <a:ext uri="{FF2B5EF4-FFF2-40B4-BE49-F238E27FC236}">
              <a16:creationId xmlns:a16="http://schemas.microsoft.com/office/drawing/2014/main" id="{00000000-0008-0000-0200-00007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33" name="Text Box 17">
          <a:extLst>
            <a:ext uri="{FF2B5EF4-FFF2-40B4-BE49-F238E27FC236}">
              <a16:creationId xmlns:a16="http://schemas.microsoft.com/office/drawing/2014/main" id="{00000000-0008-0000-0200-00007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34" name="Text Box 18">
          <a:extLst>
            <a:ext uri="{FF2B5EF4-FFF2-40B4-BE49-F238E27FC236}">
              <a16:creationId xmlns:a16="http://schemas.microsoft.com/office/drawing/2014/main" id="{00000000-0008-0000-0200-000076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35" name="Text Box 19">
          <a:extLst>
            <a:ext uri="{FF2B5EF4-FFF2-40B4-BE49-F238E27FC236}">
              <a16:creationId xmlns:a16="http://schemas.microsoft.com/office/drawing/2014/main" id="{00000000-0008-0000-0200-00007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36" name="Text Box 16">
          <a:extLst>
            <a:ext uri="{FF2B5EF4-FFF2-40B4-BE49-F238E27FC236}">
              <a16:creationId xmlns:a16="http://schemas.microsoft.com/office/drawing/2014/main" id="{00000000-0008-0000-0200-00007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37" name="Text Box 17">
          <a:extLst>
            <a:ext uri="{FF2B5EF4-FFF2-40B4-BE49-F238E27FC236}">
              <a16:creationId xmlns:a16="http://schemas.microsoft.com/office/drawing/2014/main" id="{00000000-0008-0000-0200-00007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338" name="Text Box 18">
          <a:extLst>
            <a:ext uri="{FF2B5EF4-FFF2-40B4-BE49-F238E27FC236}">
              <a16:creationId xmlns:a16="http://schemas.microsoft.com/office/drawing/2014/main" id="{00000000-0008-0000-0200-00007A24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339" name="Text Box 15">
          <a:extLst>
            <a:ext uri="{FF2B5EF4-FFF2-40B4-BE49-F238E27FC236}">
              <a16:creationId xmlns:a16="http://schemas.microsoft.com/office/drawing/2014/main" id="{00000000-0008-0000-0200-00007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200-00007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200-00007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200-00007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200-00007F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200-00008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45" name="Text Box 16">
          <a:extLst>
            <a:ext uri="{FF2B5EF4-FFF2-40B4-BE49-F238E27FC236}">
              <a16:creationId xmlns:a16="http://schemas.microsoft.com/office/drawing/2014/main" id="{00000000-0008-0000-0200-00008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46" name="Text Box 17">
          <a:extLst>
            <a:ext uri="{FF2B5EF4-FFF2-40B4-BE49-F238E27FC236}">
              <a16:creationId xmlns:a16="http://schemas.microsoft.com/office/drawing/2014/main" id="{00000000-0008-0000-0200-00008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347" name="Text Box 18">
          <a:extLst>
            <a:ext uri="{FF2B5EF4-FFF2-40B4-BE49-F238E27FC236}">
              <a16:creationId xmlns:a16="http://schemas.microsoft.com/office/drawing/2014/main" id="{00000000-0008-0000-0200-00008324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48" name="Text Box 15">
          <a:extLst>
            <a:ext uri="{FF2B5EF4-FFF2-40B4-BE49-F238E27FC236}">
              <a16:creationId xmlns:a16="http://schemas.microsoft.com/office/drawing/2014/main" id="{00000000-0008-0000-0200-00008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49" name="Text Box 15">
          <a:extLst>
            <a:ext uri="{FF2B5EF4-FFF2-40B4-BE49-F238E27FC236}">
              <a16:creationId xmlns:a16="http://schemas.microsoft.com/office/drawing/2014/main" id="{00000000-0008-0000-0200-00008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50" name="Text Box 16">
          <a:extLst>
            <a:ext uri="{FF2B5EF4-FFF2-40B4-BE49-F238E27FC236}">
              <a16:creationId xmlns:a16="http://schemas.microsoft.com/office/drawing/2014/main" id="{00000000-0008-0000-0200-000086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51" name="Text Box 17">
          <a:extLst>
            <a:ext uri="{FF2B5EF4-FFF2-40B4-BE49-F238E27FC236}">
              <a16:creationId xmlns:a16="http://schemas.microsoft.com/office/drawing/2014/main" id="{00000000-0008-0000-0200-00008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52" name="Text Box 18">
          <a:extLst>
            <a:ext uri="{FF2B5EF4-FFF2-40B4-BE49-F238E27FC236}">
              <a16:creationId xmlns:a16="http://schemas.microsoft.com/office/drawing/2014/main" id="{00000000-0008-0000-0200-00008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53" name="Text Box 19">
          <a:extLst>
            <a:ext uri="{FF2B5EF4-FFF2-40B4-BE49-F238E27FC236}">
              <a16:creationId xmlns:a16="http://schemas.microsoft.com/office/drawing/2014/main" id="{00000000-0008-0000-0200-00008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54" name="Text Box 16">
          <a:extLst>
            <a:ext uri="{FF2B5EF4-FFF2-40B4-BE49-F238E27FC236}">
              <a16:creationId xmlns:a16="http://schemas.microsoft.com/office/drawing/2014/main" id="{00000000-0008-0000-0200-00008A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55" name="Text Box 17">
          <a:extLst>
            <a:ext uri="{FF2B5EF4-FFF2-40B4-BE49-F238E27FC236}">
              <a16:creationId xmlns:a16="http://schemas.microsoft.com/office/drawing/2014/main" id="{00000000-0008-0000-0200-00008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356" name="Text Box 18">
          <a:extLst>
            <a:ext uri="{FF2B5EF4-FFF2-40B4-BE49-F238E27FC236}">
              <a16:creationId xmlns:a16="http://schemas.microsoft.com/office/drawing/2014/main" id="{00000000-0008-0000-0200-00008C24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57" name="Text Box 15">
          <a:extLst>
            <a:ext uri="{FF2B5EF4-FFF2-40B4-BE49-F238E27FC236}">
              <a16:creationId xmlns:a16="http://schemas.microsoft.com/office/drawing/2014/main" id="{00000000-0008-0000-0200-00008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58" name="Text Box 15">
          <a:extLst>
            <a:ext uri="{FF2B5EF4-FFF2-40B4-BE49-F238E27FC236}">
              <a16:creationId xmlns:a16="http://schemas.microsoft.com/office/drawing/2014/main" id="{00000000-0008-0000-0200-00008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59" name="Text Box 15">
          <a:extLst>
            <a:ext uri="{FF2B5EF4-FFF2-40B4-BE49-F238E27FC236}">
              <a16:creationId xmlns:a16="http://schemas.microsoft.com/office/drawing/2014/main" id="{00000000-0008-0000-0200-00008F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0" name="Text Box 15">
          <a:extLst>
            <a:ext uri="{FF2B5EF4-FFF2-40B4-BE49-F238E27FC236}">
              <a16:creationId xmlns:a16="http://schemas.microsoft.com/office/drawing/2014/main" id="{00000000-0008-0000-0200-00009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1" name="Text Box 15">
          <a:extLst>
            <a:ext uri="{FF2B5EF4-FFF2-40B4-BE49-F238E27FC236}">
              <a16:creationId xmlns:a16="http://schemas.microsoft.com/office/drawing/2014/main" id="{00000000-0008-0000-0200-00009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362" name="Text Box 15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00000000-0008-0000-0200-000093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id="{00000000-0008-0000-0200-00009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5" name="Text Box 15">
          <a:extLst>
            <a:ext uri="{FF2B5EF4-FFF2-40B4-BE49-F238E27FC236}">
              <a16:creationId xmlns:a16="http://schemas.microsoft.com/office/drawing/2014/main" id="{00000000-0008-0000-0200-00009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id="{00000000-0008-0000-0200-000096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8" name="Text Box 15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0" name="Text Box 15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1" name="Text Box 15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2" name="Text Box 15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4" name="Text Box 15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id="{00000000-0008-0000-0200-00009F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6" name="Text Box 15">
          <a:extLst>
            <a:ext uri="{FF2B5EF4-FFF2-40B4-BE49-F238E27FC236}">
              <a16:creationId xmlns:a16="http://schemas.microsoft.com/office/drawing/2014/main" id="{00000000-0008-0000-0200-0000A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7" name="Text Box 15">
          <a:extLst>
            <a:ext uri="{FF2B5EF4-FFF2-40B4-BE49-F238E27FC236}">
              <a16:creationId xmlns:a16="http://schemas.microsoft.com/office/drawing/2014/main" id="{00000000-0008-0000-0200-0000A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8" name="Text Box 15">
          <a:extLst>
            <a:ext uri="{FF2B5EF4-FFF2-40B4-BE49-F238E27FC236}">
              <a16:creationId xmlns:a16="http://schemas.microsoft.com/office/drawing/2014/main" id="{00000000-0008-0000-0200-0000A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79" name="Text Box 15">
          <a:extLst>
            <a:ext uri="{FF2B5EF4-FFF2-40B4-BE49-F238E27FC236}">
              <a16:creationId xmlns:a16="http://schemas.microsoft.com/office/drawing/2014/main" id="{00000000-0008-0000-0200-0000A3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0" name="Text Box 15">
          <a:extLst>
            <a:ext uri="{FF2B5EF4-FFF2-40B4-BE49-F238E27FC236}">
              <a16:creationId xmlns:a16="http://schemas.microsoft.com/office/drawing/2014/main" id="{00000000-0008-0000-0200-0000A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1" name="Text Box 15">
          <a:extLst>
            <a:ext uri="{FF2B5EF4-FFF2-40B4-BE49-F238E27FC236}">
              <a16:creationId xmlns:a16="http://schemas.microsoft.com/office/drawing/2014/main" id="{00000000-0008-0000-0200-0000A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2" name="Text Box 15">
          <a:extLst>
            <a:ext uri="{FF2B5EF4-FFF2-40B4-BE49-F238E27FC236}">
              <a16:creationId xmlns:a16="http://schemas.microsoft.com/office/drawing/2014/main" id="{00000000-0008-0000-0200-0000A6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id="{00000000-0008-0000-0200-0000A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00000000-0008-0000-0200-0000A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6" name="Text Box 15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00000000-0008-0000-0200-0000A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8" name="Text Box 15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89" name="Text Box 15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390" name="Text Box 15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92" name="Text Box 16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93" name="Text Box 17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94" name="Text Box 18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95" name="Text Box 19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397" name="Text Box 17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398" name="Text Box 18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399" name="Text Box 15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00" name="Text Box 15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401" name="Text Box 16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402" name="Text Box 17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403" name="Text Box 18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404" name="Text Box 19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405" name="Text Box 16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406" name="Text Box 17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407" name="Text Box 18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08" name="Text Box 15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09" name="Text Box 15">
          <a:extLst>
            <a:ext uri="{FF2B5EF4-FFF2-40B4-BE49-F238E27FC236}">
              <a16:creationId xmlns:a16="http://schemas.microsoft.com/office/drawing/2014/main" id="{00000000-0008-0000-0200-0000C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0" name="Text Box 15">
          <a:extLst>
            <a:ext uri="{FF2B5EF4-FFF2-40B4-BE49-F238E27FC236}">
              <a16:creationId xmlns:a16="http://schemas.microsoft.com/office/drawing/2014/main" id="{00000000-0008-0000-0200-0000C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id="{00000000-0008-0000-0200-0000C3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2" name="Text Box 15">
          <a:extLst>
            <a:ext uri="{FF2B5EF4-FFF2-40B4-BE49-F238E27FC236}">
              <a16:creationId xmlns:a16="http://schemas.microsoft.com/office/drawing/2014/main" id="{00000000-0008-0000-0200-0000C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3" name="Text Box 15">
          <a:extLst>
            <a:ext uri="{FF2B5EF4-FFF2-40B4-BE49-F238E27FC236}">
              <a16:creationId xmlns:a16="http://schemas.microsoft.com/office/drawing/2014/main" id="{00000000-0008-0000-0200-0000C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4" name="Text Box 15">
          <a:extLst>
            <a:ext uri="{FF2B5EF4-FFF2-40B4-BE49-F238E27FC236}">
              <a16:creationId xmlns:a16="http://schemas.microsoft.com/office/drawing/2014/main" id="{00000000-0008-0000-0200-0000C6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5" name="Text Box 15">
          <a:extLst>
            <a:ext uri="{FF2B5EF4-FFF2-40B4-BE49-F238E27FC236}">
              <a16:creationId xmlns:a16="http://schemas.microsoft.com/office/drawing/2014/main" id="{00000000-0008-0000-0200-0000C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6" name="Text Box 15">
          <a:extLst>
            <a:ext uri="{FF2B5EF4-FFF2-40B4-BE49-F238E27FC236}">
              <a16:creationId xmlns:a16="http://schemas.microsoft.com/office/drawing/2014/main" id="{00000000-0008-0000-0200-0000C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7" name="Text Box 15">
          <a:extLst>
            <a:ext uri="{FF2B5EF4-FFF2-40B4-BE49-F238E27FC236}">
              <a16:creationId xmlns:a16="http://schemas.microsoft.com/office/drawing/2014/main" id="{00000000-0008-0000-0200-0000C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8" name="Text Box 15">
          <a:extLst>
            <a:ext uri="{FF2B5EF4-FFF2-40B4-BE49-F238E27FC236}">
              <a16:creationId xmlns:a16="http://schemas.microsoft.com/office/drawing/2014/main" id="{00000000-0008-0000-0200-0000CA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0" name="Text Box 15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00000000-0008-0000-0200-0000C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4" name="Text Box 15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5" name="Text Box 15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6" name="Text Box 15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7" name="Text Box 15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8" name="Text Box 15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29" name="Text Box 15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0" name="Text Box 15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1" name="Text Box 15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2" name="Text Box 15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3" name="Text Box 15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4" name="Text Box 15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5" name="Text Box 15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6" name="Text Box 15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37" name="Text Box 15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38" name="Text Box 15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39" name="Text Box 15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40" name="Text Box 15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41" name="Text Box 15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42" name="Text Box 15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id="{00000000-0008-0000-0200-0000E3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44" name="Text Box 15">
          <a:extLst>
            <a:ext uri="{FF2B5EF4-FFF2-40B4-BE49-F238E27FC236}">
              <a16:creationId xmlns:a16="http://schemas.microsoft.com/office/drawing/2014/main" id="{00000000-0008-0000-0200-0000E4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45" name="Text Box 15">
          <a:extLst>
            <a:ext uri="{FF2B5EF4-FFF2-40B4-BE49-F238E27FC236}">
              <a16:creationId xmlns:a16="http://schemas.microsoft.com/office/drawing/2014/main" id="{00000000-0008-0000-0200-0000E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46" name="Text Box 15">
          <a:extLst>
            <a:ext uri="{FF2B5EF4-FFF2-40B4-BE49-F238E27FC236}">
              <a16:creationId xmlns:a16="http://schemas.microsoft.com/office/drawing/2014/main" id="{00000000-0008-0000-0200-0000E6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47" name="Text Box 15">
          <a:extLst>
            <a:ext uri="{FF2B5EF4-FFF2-40B4-BE49-F238E27FC236}">
              <a16:creationId xmlns:a16="http://schemas.microsoft.com/office/drawing/2014/main" id="{00000000-0008-0000-0200-0000E7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48" name="Text Box 15">
          <a:extLst>
            <a:ext uri="{FF2B5EF4-FFF2-40B4-BE49-F238E27FC236}">
              <a16:creationId xmlns:a16="http://schemas.microsoft.com/office/drawing/2014/main" id="{00000000-0008-0000-0200-0000E8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449" name="Text Box 15">
          <a:extLst>
            <a:ext uri="{FF2B5EF4-FFF2-40B4-BE49-F238E27FC236}">
              <a16:creationId xmlns:a16="http://schemas.microsoft.com/office/drawing/2014/main" id="{00000000-0008-0000-0200-0000E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450" name="Text Box 15">
          <a:extLst>
            <a:ext uri="{FF2B5EF4-FFF2-40B4-BE49-F238E27FC236}">
              <a16:creationId xmlns:a16="http://schemas.microsoft.com/office/drawing/2014/main" id="{00000000-0008-0000-0200-0000EA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51" name="Text Box 15">
          <a:extLst>
            <a:ext uri="{FF2B5EF4-FFF2-40B4-BE49-F238E27FC236}">
              <a16:creationId xmlns:a16="http://schemas.microsoft.com/office/drawing/2014/main" id="{00000000-0008-0000-0200-0000EB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52" name="Text Box 15">
          <a:extLst>
            <a:ext uri="{FF2B5EF4-FFF2-40B4-BE49-F238E27FC236}">
              <a16:creationId xmlns:a16="http://schemas.microsoft.com/office/drawing/2014/main" id="{00000000-0008-0000-0200-0000EC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453" name="Text Box 15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454" name="Text Box 15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455" name="Text Box 15">
          <a:extLst>
            <a:ext uri="{FF2B5EF4-FFF2-40B4-BE49-F238E27FC236}">
              <a16:creationId xmlns:a16="http://schemas.microsoft.com/office/drawing/2014/main" id="{00000000-0008-0000-0200-0000EF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456" name="Text Box 15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457" name="Text Box 16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458" name="Text Box 17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459" name="Text Box 18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460" name="Text Box 19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461" name="Text Box 15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462" name="Text Box 16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463" name="Text Box 17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464" name="Text Box 18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465" name="Text Box 15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466" name="Text Box 15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67" name="Text Box 16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68" name="Text Box 17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70" name="Text Box 19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71" name="Text Box 16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72" name="Text Box 17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9473" name="Text Box 18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474" name="Text Box 15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475" name="Text Box 15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76" name="Text Box 16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77" name="Text Box 17">
          <a:extLst>
            <a:ext uri="{FF2B5EF4-FFF2-40B4-BE49-F238E27FC236}">
              <a16:creationId xmlns:a16="http://schemas.microsoft.com/office/drawing/2014/main" id="{00000000-0008-0000-0200-000005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78" name="Text Box 18">
          <a:extLst>
            <a:ext uri="{FF2B5EF4-FFF2-40B4-BE49-F238E27FC236}">
              <a16:creationId xmlns:a16="http://schemas.microsoft.com/office/drawing/2014/main" id="{00000000-0008-0000-0200-000006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79" name="Text Box 19">
          <a:extLst>
            <a:ext uri="{FF2B5EF4-FFF2-40B4-BE49-F238E27FC236}">
              <a16:creationId xmlns:a16="http://schemas.microsoft.com/office/drawing/2014/main" id="{00000000-0008-0000-0200-000007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80" name="Text Box 16">
          <a:extLst>
            <a:ext uri="{FF2B5EF4-FFF2-40B4-BE49-F238E27FC236}">
              <a16:creationId xmlns:a16="http://schemas.microsoft.com/office/drawing/2014/main" id="{00000000-0008-0000-0200-000008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481" name="Text Box 17">
          <a:extLst>
            <a:ext uri="{FF2B5EF4-FFF2-40B4-BE49-F238E27FC236}">
              <a16:creationId xmlns:a16="http://schemas.microsoft.com/office/drawing/2014/main" id="{00000000-0008-0000-0200-000009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9482" name="Text Box 18">
          <a:extLst>
            <a:ext uri="{FF2B5EF4-FFF2-40B4-BE49-F238E27FC236}">
              <a16:creationId xmlns:a16="http://schemas.microsoft.com/office/drawing/2014/main" id="{00000000-0008-0000-0200-00000A25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483" name="Text Box 15">
          <a:extLst>
            <a:ext uri="{FF2B5EF4-FFF2-40B4-BE49-F238E27FC236}">
              <a16:creationId xmlns:a16="http://schemas.microsoft.com/office/drawing/2014/main" id="{00000000-0008-0000-0200-00000B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484" name="Text Box 15">
          <a:extLst>
            <a:ext uri="{FF2B5EF4-FFF2-40B4-BE49-F238E27FC236}">
              <a16:creationId xmlns:a16="http://schemas.microsoft.com/office/drawing/2014/main" id="{00000000-0008-0000-0200-00000C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485" name="Text Box 15">
          <a:extLst>
            <a:ext uri="{FF2B5EF4-FFF2-40B4-BE49-F238E27FC236}">
              <a16:creationId xmlns:a16="http://schemas.microsoft.com/office/drawing/2014/main" id="{00000000-0008-0000-0200-00000D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486" name="Text Box 15">
          <a:extLst>
            <a:ext uri="{FF2B5EF4-FFF2-40B4-BE49-F238E27FC236}">
              <a16:creationId xmlns:a16="http://schemas.microsoft.com/office/drawing/2014/main" id="{00000000-0008-0000-0200-00000E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488" name="Text Box 16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489" name="Text Box 17">
          <a:extLst>
            <a:ext uri="{FF2B5EF4-FFF2-40B4-BE49-F238E27FC236}">
              <a16:creationId xmlns:a16="http://schemas.microsoft.com/office/drawing/2014/main" id="{00000000-0008-0000-0200-000011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490" name="Text Box 18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491" name="Text Box 19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492" name="Text Box 16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493" name="Text Box 17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494" name="Text Box 18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495" name="Text Box 15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496" name="Text Box 15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497" name="Text Box 15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498" name="Text Box 15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499" name="Text Box 16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500" name="Text Box 17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501" name="Text Box 18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502" name="Text Box 19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503" name="Text Box 16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504" name="Text Box 17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505" name="Text Box 18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06" name="Text Box 15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507" name="Text Box 15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08" name="Text Box 15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09" name="Text Box 15">
          <a:extLst>
            <a:ext uri="{FF2B5EF4-FFF2-40B4-BE49-F238E27FC236}">
              <a16:creationId xmlns:a16="http://schemas.microsoft.com/office/drawing/2014/main" id="{00000000-0008-0000-0200-00002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10" name="Text Box 15">
          <a:extLst>
            <a:ext uri="{FF2B5EF4-FFF2-40B4-BE49-F238E27FC236}">
              <a16:creationId xmlns:a16="http://schemas.microsoft.com/office/drawing/2014/main" id="{00000000-0008-0000-0200-000026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11" name="Text Box 16">
          <a:extLst>
            <a:ext uri="{FF2B5EF4-FFF2-40B4-BE49-F238E27FC236}">
              <a16:creationId xmlns:a16="http://schemas.microsoft.com/office/drawing/2014/main" id="{00000000-0008-0000-0200-000027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12" name="Text Box 17">
          <a:extLst>
            <a:ext uri="{FF2B5EF4-FFF2-40B4-BE49-F238E27FC236}">
              <a16:creationId xmlns:a16="http://schemas.microsoft.com/office/drawing/2014/main" id="{00000000-0008-0000-0200-000028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13" name="Text Box 18">
          <a:extLst>
            <a:ext uri="{FF2B5EF4-FFF2-40B4-BE49-F238E27FC236}">
              <a16:creationId xmlns:a16="http://schemas.microsoft.com/office/drawing/2014/main" id="{00000000-0008-0000-0200-00002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14" name="Text Box 19">
          <a:extLst>
            <a:ext uri="{FF2B5EF4-FFF2-40B4-BE49-F238E27FC236}">
              <a16:creationId xmlns:a16="http://schemas.microsoft.com/office/drawing/2014/main" id="{00000000-0008-0000-0200-00002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15" name="Text Box 16">
          <a:extLst>
            <a:ext uri="{FF2B5EF4-FFF2-40B4-BE49-F238E27FC236}">
              <a16:creationId xmlns:a16="http://schemas.microsoft.com/office/drawing/2014/main" id="{00000000-0008-0000-0200-00002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16" name="Text Box 17">
          <a:extLst>
            <a:ext uri="{FF2B5EF4-FFF2-40B4-BE49-F238E27FC236}">
              <a16:creationId xmlns:a16="http://schemas.microsoft.com/office/drawing/2014/main" id="{00000000-0008-0000-0200-00002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517" name="Text Box 18">
          <a:extLst>
            <a:ext uri="{FF2B5EF4-FFF2-40B4-BE49-F238E27FC236}">
              <a16:creationId xmlns:a16="http://schemas.microsoft.com/office/drawing/2014/main" id="{00000000-0008-0000-0200-00002D25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18" name="Text Box 15">
          <a:extLst>
            <a:ext uri="{FF2B5EF4-FFF2-40B4-BE49-F238E27FC236}">
              <a16:creationId xmlns:a16="http://schemas.microsoft.com/office/drawing/2014/main" id="{00000000-0008-0000-0200-00002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520" name="Text Box 15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id="{00000000-0008-0000-0200-000031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200-00003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23" name="Text Box 17">
          <a:extLst>
            <a:ext uri="{FF2B5EF4-FFF2-40B4-BE49-F238E27FC236}">
              <a16:creationId xmlns:a16="http://schemas.microsoft.com/office/drawing/2014/main" id="{00000000-0008-0000-0200-00003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24" name="Text Box 18">
          <a:extLst>
            <a:ext uri="{FF2B5EF4-FFF2-40B4-BE49-F238E27FC236}">
              <a16:creationId xmlns:a16="http://schemas.microsoft.com/office/drawing/2014/main" id="{00000000-0008-0000-0200-00003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25" name="Text Box 19">
          <a:extLst>
            <a:ext uri="{FF2B5EF4-FFF2-40B4-BE49-F238E27FC236}">
              <a16:creationId xmlns:a16="http://schemas.microsoft.com/office/drawing/2014/main" id="{00000000-0008-0000-0200-00003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26" name="Text Box 16">
          <a:extLst>
            <a:ext uri="{FF2B5EF4-FFF2-40B4-BE49-F238E27FC236}">
              <a16:creationId xmlns:a16="http://schemas.microsoft.com/office/drawing/2014/main" id="{00000000-0008-0000-0200-000036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527" name="Text Box 17">
          <a:extLst>
            <a:ext uri="{FF2B5EF4-FFF2-40B4-BE49-F238E27FC236}">
              <a16:creationId xmlns:a16="http://schemas.microsoft.com/office/drawing/2014/main" id="{00000000-0008-0000-0200-000037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528" name="Text Box 18">
          <a:extLst>
            <a:ext uri="{FF2B5EF4-FFF2-40B4-BE49-F238E27FC236}">
              <a16:creationId xmlns:a16="http://schemas.microsoft.com/office/drawing/2014/main" id="{00000000-0008-0000-0200-00003825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29" name="Text Box 15">
          <a:extLst>
            <a:ext uri="{FF2B5EF4-FFF2-40B4-BE49-F238E27FC236}">
              <a16:creationId xmlns:a16="http://schemas.microsoft.com/office/drawing/2014/main" id="{00000000-0008-0000-0200-00003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530" name="Text Box 15">
          <a:extLst>
            <a:ext uri="{FF2B5EF4-FFF2-40B4-BE49-F238E27FC236}">
              <a16:creationId xmlns:a16="http://schemas.microsoft.com/office/drawing/2014/main" id="{00000000-0008-0000-0200-00003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31" name="Text Box 15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32" name="Text Box 15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533" name="Text Box 15">
          <a:extLst>
            <a:ext uri="{FF2B5EF4-FFF2-40B4-BE49-F238E27FC236}">
              <a16:creationId xmlns:a16="http://schemas.microsoft.com/office/drawing/2014/main" id="{00000000-0008-0000-0200-00003D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34" name="Text Box 16">
          <a:extLst>
            <a:ext uri="{FF2B5EF4-FFF2-40B4-BE49-F238E27FC236}">
              <a16:creationId xmlns:a16="http://schemas.microsoft.com/office/drawing/2014/main" id="{00000000-0008-0000-0200-00003E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35" name="Text Box 17">
          <a:extLst>
            <a:ext uri="{FF2B5EF4-FFF2-40B4-BE49-F238E27FC236}">
              <a16:creationId xmlns:a16="http://schemas.microsoft.com/office/drawing/2014/main" id="{00000000-0008-0000-0200-00003F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36" name="Text Box 18">
          <a:extLst>
            <a:ext uri="{FF2B5EF4-FFF2-40B4-BE49-F238E27FC236}">
              <a16:creationId xmlns:a16="http://schemas.microsoft.com/office/drawing/2014/main" id="{00000000-0008-0000-0200-000040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37" name="Text Box 19">
          <a:extLst>
            <a:ext uri="{FF2B5EF4-FFF2-40B4-BE49-F238E27FC236}">
              <a16:creationId xmlns:a16="http://schemas.microsoft.com/office/drawing/2014/main" id="{00000000-0008-0000-0200-000041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38" name="Text Box 16">
          <a:extLst>
            <a:ext uri="{FF2B5EF4-FFF2-40B4-BE49-F238E27FC236}">
              <a16:creationId xmlns:a16="http://schemas.microsoft.com/office/drawing/2014/main" id="{00000000-0008-0000-0200-000042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39" name="Text Box 17">
          <a:extLst>
            <a:ext uri="{FF2B5EF4-FFF2-40B4-BE49-F238E27FC236}">
              <a16:creationId xmlns:a16="http://schemas.microsoft.com/office/drawing/2014/main" id="{00000000-0008-0000-0200-000043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540" name="Text Box 18">
          <a:extLst>
            <a:ext uri="{FF2B5EF4-FFF2-40B4-BE49-F238E27FC236}">
              <a16:creationId xmlns:a16="http://schemas.microsoft.com/office/drawing/2014/main" id="{00000000-0008-0000-0200-00004425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41" name="Text Box 15">
          <a:extLst>
            <a:ext uri="{FF2B5EF4-FFF2-40B4-BE49-F238E27FC236}">
              <a16:creationId xmlns:a16="http://schemas.microsoft.com/office/drawing/2014/main" id="{00000000-0008-0000-0200-00004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542" name="Text Box 15">
          <a:extLst>
            <a:ext uri="{FF2B5EF4-FFF2-40B4-BE49-F238E27FC236}">
              <a16:creationId xmlns:a16="http://schemas.microsoft.com/office/drawing/2014/main" id="{00000000-0008-0000-0200-000046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543" name="Text Box 15">
          <a:extLst>
            <a:ext uri="{FF2B5EF4-FFF2-40B4-BE49-F238E27FC236}">
              <a16:creationId xmlns:a16="http://schemas.microsoft.com/office/drawing/2014/main" id="{00000000-0008-0000-0200-000047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44" name="Text Box 15">
          <a:extLst>
            <a:ext uri="{FF2B5EF4-FFF2-40B4-BE49-F238E27FC236}">
              <a16:creationId xmlns:a16="http://schemas.microsoft.com/office/drawing/2014/main" id="{00000000-0008-0000-0200-000048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45" name="Text Box 16">
          <a:extLst>
            <a:ext uri="{FF2B5EF4-FFF2-40B4-BE49-F238E27FC236}">
              <a16:creationId xmlns:a16="http://schemas.microsoft.com/office/drawing/2014/main" id="{00000000-0008-0000-0200-000049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46" name="Text Box 17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47" name="Text Box 18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48" name="Text Box 19">
          <a:extLst>
            <a:ext uri="{FF2B5EF4-FFF2-40B4-BE49-F238E27FC236}">
              <a16:creationId xmlns:a16="http://schemas.microsoft.com/office/drawing/2014/main" id="{00000000-0008-0000-0200-00004C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49" name="Text Box 16">
          <a:extLst>
            <a:ext uri="{FF2B5EF4-FFF2-40B4-BE49-F238E27FC236}">
              <a16:creationId xmlns:a16="http://schemas.microsoft.com/office/drawing/2014/main" id="{00000000-0008-0000-0200-00004D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550" name="Text Box 17">
          <a:extLst>
            <a:ext uri="{FF2B5EF4-FFF2-40B4-BE49-F238E27FC236}">
              <a16:creationId xmlns:a16="http://schemas.microsoft.com/office/drawing/2014/main" id="{00000000-0008-0000-0200-00004E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551" name="Text Box 18">
          <a:extLst>
            <a:ext uri="{FF2B5EF4-FFF2-40B4-BE49-F238E27FC236}">
              <a16:creationId xmlns:a16="http://schemas.microsoft.com/office/drawing/2014/main" id="{00000000-0008-0000-0200-00004F25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552" name="Text Box 15">
          <a:extLst>
            <a:ext uri="{FF2B5EF4-FFF2-40B4-BE49-F238E27FC236}">
              <a16:creationId xmlns:a16="http://schemas.microsoft.com/office/drawing/2014/main" id="{00000000-0008-0000-0200-000050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553" name="Text Box 15">
          <a:extLst>
            <a:ext uri="{FF2B5EF4-FFF2-40B4-BE49-F238E27FC236}">
              <a16:creationId xmlns:a16="http://schemas.microsoft.com/office/drawing/2014/main" id="{00000000-0008-0000-0200-000051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554" name="Text Box 15">
          <a:extLst>
            <a:ext uri="{FF2B5EF4-FFF2-40B4-BE49-F238E27FC236}">
              <a16:creationId xmlns:a16="http://schemas.microsoft.com/office/drawing/2014/main" id="{00000000-0008-0000-0200-000052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555" name="Text Box 15">
          <a:extLst>
            <a:ext uri="{FF2B5EF4-FFF2-40B4-BE49-F238E27FC236}">
              <a16:creationId xmlns:a16="http://schemas.microsoft.com/office/drawing/2014/main" id="{00000000-0008-0000-0200-000053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56" name="Text Box 15">
          <a:extLst>
            <a:ext uri="{FF2B5EF4-FFF2-40B4-BE49-F238E27FC236}">
              <a16:creationId xmlns:a16="http://schemas.microsoft.com/office/drawing/2014/main" id="{00000000-0008-0000-0200-000054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57" name="Text Box 15">
          <a:extLst>
            <a:ext uri="{FF2B5EF4-FFF2-40B4-BE49-F238E27FC236}">
              <a16:creationId xmlns:a16="http://schemas.microsoft.com/office/drawing/2014/main" id="{00000000-0008-0000-0200-000055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58" name="Text Box 15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59" name="Text Box 15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0" name="Text Box 15">
          <a:extLst>
            <a:ext uri="{FF2B5EF4-FFF2-40B4-BE49-F238E27FC236}">
              <a16:creationId xmlns:a16="http://schemas.microsoft.com/office/drawing/2014/main" id="{00000000-0008-0000-0200-000058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1" name="Text Box 15">
          <a:extLst>
            <a:ext uri="{FF2B5EF4-FFF2-40B4-BE49-F238E27FC236}">
              <a16:creationId xmlns:a16="http://schemas.microsoft.com/office/drawing/2014/main" id="{00000000-0008-0000-0200-000059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62" name="Text Box 15">
          <a:extLst>
            <a:ext uri="{FF2B5EF4-FFF2-40B4-BE49-F238E27FC236}">
              <a16:creationId xmlns:a16="http://schemas.microsoft.com/office/drawing/2014/main" id="{00000000-0008-0000-0200-00005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63" name="Text Box 15">
          <a:extLst>
            <a:ext uri="{FF2B5EF4-FFF2-40B4-BE49-F238E27FC236}">
              <a16:creationId xmlns:a16="http://schemas.microsoft.com/office/drawing/2014/main" id="{00000000-0008-0000-0200-00005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4" name="Text Box 15">
          <a:extLst>
            <a:ext uri="{FF2B5EF4-FFF2-40B4-BE49-F238E27FC236}">
              <a16:creationId xmlns:a16="http://schemas.microsoft.com/office/drawing/2014/main" id="{00000000-0008-0000-0200-00005C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5" name="Text Box 15">
          <a:extLst>
            <a:ext uri="{FF2B5EF4-FFF2-40B4-BE49-F238E27FC236}">
              <a16:creationId xmlns:a16="http://schemas.microsoft.com/office/drawing/2014/main" id="{00000000-0008-0000-0200-00005D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6" name="Text Box 15">
          <a:extLst>
            <a:ext uri="{FF2B5EF4-FFF2-40B4-BE49-F238E27FC236}">
              <a16:creationId xmlns:a16="http://schemas.microsoft.com/office/drawing/2014/main" id="{00000000-0008-0000-0200-00005E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7" name="Text Box 15">
          <a:extLst>
            <a:ext uri="{FF2B5EF4-FFF2-40B4-BE49-F238E27FC236}">
              <a16:creationId xmlns:a16="http://schemas.microsoft.com/office/drawing/2014/main" id="{00000000-0008-0000-0200-00005F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id="{00000000-0008-0000-0200-000060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69" name="Text Box 15">
          <a:extLst>
            <a:ext uri="{FF2B5EF4-FFF2-40B4-BE49-F238E27FC236}">
              <a16:creationId xmlns:a16="http://schemas.microsoft.com/office/drawing/2014/main" id="{00000000-0008-0000-0200-000061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570" name="Text Box 15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1" name="Text Box 15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2" name="Text Box 15">
          <a:extLst>
            <a:ext uri="{FF2B5EF4-FFF2-40B4-BE49-F238E27FC236}">
              <a16:creationId xmlns:a16="http://schemas.microsoft.com/office/drawing/2014/main" id="{00000000-0008-0000-0200-00006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3" name="Text Box 15">
          <a:extLst>
            <a:ext uri="{FF2B5EF4-FFF2-40B4-BE49-F238E27FC236}">
              <a16:creationId xmlns:a16="http://schemas.microsoft.com/office/drawing/2014/main" id="{00000000-0008-0000-0200-00006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200-000066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5" name="Text Box 15">
          <a:extLst>
            <a:ext uri="{FF2B5EF4-FFF2-40B4-BE49-F238E27FC236}">
              <a16:creationId xmlns:a16="http://schemas.microsoft.com/office/drawing/2014/main" id="{00000000-0008-0000-0200-000067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6" name="Text Box 15">
          <a:extLst>
            <a:ext uri="{FF2B5EF4-FFF2-40B4-BE49-F238E27FC236}">
              <a16:creationId xmlns:a16="http://schemas.microsoft.com/office/drawing/2014/main" id="{00000000-0008-0000-0200-000068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7" name="Text Box 15">
          <a:extLst>
            <a:ext uri="{FF2B5EF4-FFF2-40B4-BE49-F238E27FC236}">
              <a16:creationId xmlns:a16="http://schemas.microsoft.com/office/drawing/2014/main" id="{00000000-0008-0000-0200-00006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8" name="Text Box 15">
          <a:extLst>
            <a:ext uri="{FF2B5EF4-FFF2-40B4-BE49-F238E27FC236}">
              <a16:creationId xmlns:a16="http://schemas.microsoft.com/office/drawing/2014/main" id="{00000000-0008-0000-0200-00006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79" name="Text Box 15">
          <a:extLst>
            <a:ext uri="{FF2B5EF4-FFF2-40B4-BE49-F238E27FC236}">
              <a16:creationId xmlns:a16="http://schemas.microsoft.com/office/drawing/2014/main" id="{00000000-0008-0000-0200-00006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0" name="Text Box 15">
          <a:extLst>
            <a:ext uri="{FF2B5EF4-FFF2-40B4-BE49-F238E27FC236}">
              <a16:creationId xmlns:a16="http://schemas.microsoft.com/office/drawing/2014/main" id="{00000000-0008-0000-0200-00006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00000000-0008-0000-0200-00006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2" name="Text Box 15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3" name="Text Box 15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4" name="Text Box 15">
          <a:extLst>
            <a:ext uri="{FF2B5EF4-FFF2-40B4-BE49-F238E27FC236}">
              <a16:creationId xmlns:a16="http://schemas.microsoft.com/office/drawing/2014/main" id="{00000000-0008-0000-0200-00007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5" name="Text Box 15">
          <a:extLst>
            <a:ext uri="{FF2B5EF4-FFF2-40B4-BE49-F238E27FC236}">
              <a16:creationId xmlns:a16="http://schemas.microsoft.com/office/drawing/2014/main" id="{00000000-0008-0000-0200-000071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86" name="Text Box 15">
          <a:extLst>
            <a:ext uri="{FF2B5EF4-FFF2-40B4-BE49-F238E27FC236}">
              <a16:creationId xmlns:a16="http://schemas.microsoft.com/office/drawing/2014/main" id="{00000000-0008-0000-0200-00007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87" name="Text Box 15">
          <a:extLst>
            <a:ext uri="{FF2B5EF4-FFF2-40B4-BE49-F238E27FC236}">
              <a16:creationId xmlns:a16="http://schemas.microsoft.com/office/drawing/2014/main" id="{00000000-0008-0000-0200-00007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8" name="Text Box 15">
          <a:extLst>
            <a:ext uri="{FF2B5EF4-FFF2-40B4-BE49-F238E27FC236}">
              <a16:creationId xmlns:a16="http://schemas.microsoft.com/office/drawing/2014/main" id="{00000000-0008-0000-0200-00007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89" name="Text Box 15">
          <a:extLst>
            <a:ext uri="{FF2B5EF4-FFF2-40B4-BE49-F238E27FC236}">
              <a16:creationId xmlns:a16="http://schemas.microsoft.com/office/drawing/2014/main" id="{00000000-0008-0000-0200-00007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90" name="Text Box 15">
          <a:extLst>
            <a:ext uri="{FF2B5EF4-FFF2-40B4-BE49-F238E27FC236}">
              <a16:creationId xmlns:a16="http://schemas.microsoft.com/office/drawing/2014/main" id="{00000000-0008-0000-0200-000076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91" name="Text Box 15">
          <a:extLst>
            <a:ext uri="{FF2B5EF4-FFF2-40B4-BE49-F238E27FC236}">
              <a16:creationId xmlns:a16="http://schemas.microsoft.com/office/drawing/2014/main" id="{00000000-0008-0000-0200-000077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92" name="Text Box 15">
          <a:extLst>
            <a:ext uri="{FF2B5EF4-FFF2-40B4-BE49-F238E27FC236}">
              <a16:creationId xmlns:a16="http://schemas.microsoft.com/office/drawing/2014/main" id="{00000000-0008-0000-0200-000078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93" name="Text Box 15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594" name="Text Box 15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95" name="Text Box 15">
          <a:extLst>
            <a:ext uri="{FF2B5EF4-FFF2-40B4-BE49-F238E27FC236}">
              <a16:creationId xmlns:a16="http://schemas.microsoft.com/office/drawing/2014/main" id="{00000000-0008-0000-0200-00007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96" name="Text Box 15">
          <a:extLst>
            <a:ext uri="{FF2B5EF4-FFF2-40B4-BE49-F238E27FC236}">
              <a16:creationId xmlns:a16="http://schemas.microsoft.com/office/drawing/2014/main" id="{00000000-0008-0000-0200-00007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97" name="Text Box 15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98" name="Text Box 15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599" name="Text Box 15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0" name="Text Box 15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1" name="Text Box 15">
          <a:extLst>
            <a:ext uri="{FF2B5EF4-FFF2-40B4-BE49-F238E27FC236}">
              <a16:creationId xmlns:a16="http://schemas.microsoft.com/office/drawing/2014/main" id="{00000000-0008-0000-0200-000081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2" name="Text Box 15">
          <a:extLst>
            <a:ext uri="{FF2B5EF4-FFF2-40B4-BE49-F238E27FC236}">
              <a16:creationId xmlns:a16="http://schemas.microsoft.com/office/drawing/2014/main" id="{00000000-0008-0000-0200-00008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id="{00000000-0008-0000-0200-00008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5" name="Text Box 15">
          <a:extLst>
            <a:ext uri="{FF2B5EF4-FFF2-40B4-BE49-F238E27FC236}">
              <a16:creationId xmlns:a16="http://schemas.microsoft.com/office/drawing/2014/main" id="{00000000-0008-0000-0200-00008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6" name="Text Box 15">
          <a:extLst>
            <a:ext uri="{FF2B5EF4-FFF2-40B4-BE49-F238E27FC236}">
              <a16:creationId xmlns:a16="http://schemas.microsoft.com/office/drawing/2014/main" id="{00000000-0008-0000-0200-000086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7" name="Text Box 15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8" name="Text Box 15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09" name="Text Box 15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10" name="Text Box 15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12" name="Text Box 15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15" name="Text Box 15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16" name="Text Box 15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17" name="Text Box 15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18" name="Text Box 15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0" name="Text Box 15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1" name="Text Box 15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2" name="Text Box 15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3" name="Text Box 15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4" name="Text Box 15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5" name="Text Box 15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6" name="Text Box 15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7" name="Text Box 15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8" name="Text Box 15">
          <a:extLst>
            <a:ext uri="{FF2B5EF4-FFF2-40B4-BE49-F238E27FC236}">
              <a16:creationId xmlns:a16="http://schemas.microsoft.com/office/drawing/2014/main" id="{00000000-0008-0000-0200-00009C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29" name="Text Box 15">
          <a:extLst>
            <a:ext uri="{FF2B5EF4-FFF2-40B4-BE49-F238E27FC236}">
              <a16:creationId xmlns:a16="http://schemas.microsoft.com/office/drawing/2014/main" id="{00000000-0008-0000-0200-00009D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0" name="Text Box 15">
          <a:extLst>
            <a:ext uri="{FF2B5EF4-FFF2-40B4-BE49-F238E27FC236}">
              <a16:creationId xmlns:a16="http://schemas.microsoft.com/office/drawing/2014/main" id="{00000000-0008-0000-0200-00009E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1" name="Text Box 15">
          <a:extLst>
            <a:ext uri="{FF2B5EF4-FFF2-40B4-BE49-F238E27FC236}">
              <a16:creationId xmlns:a16="http://schemas.microsoft.com/office/drawing/2014/main" id="{00000000-0008-0000-0200-00009F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2" name="Text Box 15">
          <a:extLst>
            <a:ext uri="{FF2B5EF4-FFF2-40B4-BE49-F238E27FC236}">
              <a16:creationId xmlns:a16="http://schemas.microsoft.com/office/drawing/2014/main" id="{00000000-0008-0000-0200-0000A0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3" name="Text Box 15">
          <a:extLst>
            <a:ext uri="{FF2B5EF4-FFF2-40B4-BE49-F238E27FC236}">
              <a16:creationId xmlns:a16="http://schemas.microsoft.com/office/drawing/2014/main" id="{00000000-0008-0000-0200-0000A1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4" name="Text Box 15">
          <a:extLst>
            <a:ext uri="{FF2B5EF4-FFF2-40B4-BE49-F238E27FC236}">
              <a16:creationId xmlns:a16="http://schemas.microsoft.com/office/drawing/2014/main" id="{00000000-0008-0000-0200-0000A2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5" name="Text Box 15">
          <a:extLst>
            <a:ext uri="{FF2B5EF4-FFF2-40B4-BE49-F238E27FC236}">
              <a16:creationId xmlns:a16="http://schemas.microsoft.com/office/drawing/2014/main" id="{00000000-0008-0000-0200-0000A3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6" name="Text Box 15">
          <a:extLst>
            <a:ext uri="{FF2B5EF4-FFF2-40B4-BE49-F238E27FC236}">
              <a16:creationId xmlns:a16="http://schemas.microsoft.com/office/drawing/2014/main" id="{00000000-0008-0000-0200-0000A4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7" name="Text Box 15">
          <a:extLst>
            <a:ext uri="{FF2B5EF4-FFF2-40B4-BE49-F238E27FC236}">
              <a16:creationId xmlns:a16="http://schemas.microsoft.com/office/drawing/2014/main" id="{00000000-0008-0000-0200-0000A5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8" name="Text Box 15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39" name="Text Box 15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0" name="Text Box 15">
          <a:extLst>
            <a:ext uri="{FF2B5EF4-FFF2-40B4-BE49-F238E27FC236}">
              <a16:creationId xmlns:a16="http://schemas.microsoft.com/office/drawing/2014/main" id="{00000000-0008-0000-0200-0000A8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1" name="Text Box 15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2" name="Text Box 15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3" name="Text Box 15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4" name="Text Box 15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5" name="Text Box 15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6" name="Text Box 15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7" name="Text Box 15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8" name="Text Box 15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49" name="Text Box 15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50" name="Text Box 15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651" name="Text Box 15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2" name="Text Box 15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3" name="Text Box 15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4" name="Text Box 15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5" name="Text Box 15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6" name="Text Box 15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7" name="Text Box 15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8" name="Text Box 15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59" name="Text Box 15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60" name="Text Box 16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61" name="Text Box 17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62" name="Text Box 18">
          <a:extLst>
            <a:ext uri="{FF2B5EF4-FFF2-40B4-BE49-F238E27FC236}">
              <a16:creationId xmlns:a16="http://schemas.microsoft.com/office/drawing/2014/main" id="{00000000-0008-0000-0200-0000B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63" name="Text Box 19">
          <a:extLst>
            <a:ext uri="{FF2B5EF4-FFF2-40B4-BE49-F238E27FC236}">
              <a16:creationId xmlns:a16="http://schemas.microsoft.com/office/drawing/2014/main" id="{00000000-0008-0000-0200-0000B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664" name="Text Box 15">
          <a:extLst>
            <a:ext uri="{FF2B5EF4-FFF2-40B4-BE49-F238E27FC236}">
              <a16:creationId xmlns:a16="http://schemas.microsoft.com/office/drawing/2014/main" id="{00000000-0008-0000-0200-0000C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65" name="Text Box 16">
          <a:extLst>
            <a:ext uri="{FF2B5EF4-FFF2-40B4-BE49-F238E27FC236}">
              <a16:creationId xmlns:a16="http://schemas.microsoft.com/office/drawing/2014/main" id="{00000000-0008-0000-0200-0000C1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66" name="Text Box 17">
          <a:extLst>
            <a:ext uri="{FF2B5EF4-FFF2-40B4-BE49-F238E27FC236}">
              <a16:creationId xmlns:a16="http://schemas.microsoft.com/office/drawing/2014/main" id="{00000000-0008-0000-0200-0000C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667" name="Text Box 18">
          <a:extLst>
            <a:ext uri="{FF2B5EF4-FFF2-40B4-BE49-F238E27FC236}">
              <a16:creationId xmlns:a16="http://schemas.microsoft.com/office/drawing/2014/main" id="{00000000-0008-0000-0200-0000C325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668" name="Text Box 15">
          <a:extLst>
            <a:ext uri="{FF2B5EF4-FFF2-40B4-BE49-F238E27FC236}">
              <a16:creationId xmlns:a16="http://schemas.microsoft.com/office/drawing/2014/main" id="{00000000-0008-0000-0200-0000C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669" name="Text Box 15">
          <a:extLst>
            <a:ext uri="{FF2B5EF4-FFF2-40B4-BE49-F238E27FC236}">
              <a16:creationId xmlns:a16="http://schemas.microsoft.com/office/drawing/2014/main" id="{00000000-0008-0000-0200-0000C5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70" name="Text Box 16">
          <a:extLst>
            <a:ext uri="{FF2B5EF4-FFF2-40B4-BE49-F238E27FC236}">
              <a16:creationId xmlns:a16="http://schemas.microsoft.com/office/drawing/2014/main" id="{00000000-0008-0000-0200-0000C6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71" name="Text Box 17">
          <a:extLst>
            <a:ext uri="{FF2B5EF4-FFF2-40B4-BE49-F238E27FC236}">
              <a16:creationId xmlns:a16="http://schemas.microsoft.com/office/drawing/2014/main" id="{00000000-0008-0000-0200-0000C7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72" name="Text Box 18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73" name="Text Box 19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74" name="Text Box 16">
          <a:extLst>
            <a:ext uri="{FF2B5EF4-FFF2-40B4-BE49-F238E27FC236}">
              <a16:creationId xmlns:a16="http://schemas.microsoft.com/office/drawing/2014/main" id="{00000000-0008-0000-0200-0000CA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75" name="Text Box 17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677" name="Text Box 15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78" name="Text Box 15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79" name="Text Box 16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80" name="Text Box 17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81" name="Text Box 18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82" name="Text Box 19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83" name="Text Box 16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0</xdr:rowOff>
    </xdr:from>
    <xdr:ext cx="95250" cy="171450"/>
    <xdr:sp macro="" textlink="">
      <xdr:nvSpPr>
        <xdr:cNvPr id="9684" name="Text Box 17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51</xdr:row>
      <xdr:rowOff>15875</xdr:rowOff>
    </xdr:from>
    <xdr:ext cx="95250" cy="171450"/>
    <xdr:sp macro="" textlink="">
      <xdr:nvSpPr>
        <xdr:cNvPr id="9685" name="Text Box 18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686" name="Text Box 15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687" name="Text Box 15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688" name="Text Box 15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689" name="Text Box 15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690" name="Text Box 15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91" name="Text Box 16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92" name="Text Box 17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93" name="Text Box 18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94" name="Text Box 19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95" name="Text Box 16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696" name="Text Box 17">
          <a:extLst>
            <a:ext uri="{FF2B5EF4-FFF2-40B4-BE49-F238E27FC236}">
              <a16:creationId xmlns:a16="http://schemas.microsoft.com/office/drawing/2014/main" id="{00000000-0008-0000-0200-0000E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697" name="Text Box 18">
          <a:extLst>
            <a:ext uri="{FF2B5EF4-FFF2-40B4-BE49-F238E27FC236}">
              <a16:creationId xmlns:a16="http://schemas.microsoft.com/office/drawing/2014/main" id="{00000000-0008-0000-0200-0000E125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698" name="Text Box 15">
          <a:extLst>
            <a:ext uri="{FF2B5EF4-FFF2-40B4-BE49-F238E27FC236}">
              <a16:creationId xmlns:a16="http://schemas.microsoft.com/office/drawing/2014/main" id="{00000000-0008-0000-0200-0000E2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699" name="Text Box 15">
          <a:extLst>
            <a:ext uri="{FF2B5EF4-FFF2-40B4-BE49-F238E27FC236}">
              <a16:creationId xmlns:a16="http://schemas.microsoft.com/office/drawing/2014/main" id="{00000000-0008-0000-0200-0000E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700" name="Text Box 15">
          <a:extLst>
            <a:ext uri="{FF2B5EF4-FFF2-40B4-BE49-F238E27FC236}">
              <a16:creationId xmlns:a16="http://schemas.microsoft.com/office/drawing/2014/main" id="{00000000-0008-0000-0200-0000E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01" name="Text Box 15">
          <a:extLst>
            <a:ext uri="{FF2B5EF4-FFF2-40B4-BE49-F238E27FC236}">
              <a16:creationId xmlns:a16="http://schemas.microsoft.com/office/drawing/2014/main" id="{00000000-0008-0000-0200-0000E525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200-0000E6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703" name="Text Box 17">
          <a:extLst>
            <a:ext uri="{FF2B5EF4-FFF2-40B4-BE49-F238E27FC236}">
              <a16:creationId xmlns:a16="http://schemas.microsoft.com/office/drawing/2014/main" id="{00000000-0008-0000-0200-0000E7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704" name="Text Box 18">
          <a:extLst>
            <a:ext uri="{FF2B5EF4-FFF2-40B4-BE49-F238E27FC236}">
              <a16:creationId xmlns:a16="http://schemas.microsoft.com/office/drawing/2014/main" id="{00000000-0008-0000-0200-0000E8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705" name="Text Box 19">
          <a:extLst>
            <a:ext uri="{FF2B5EF4-FFF2-40B4-BE49-F238E27FC236}">
              <a16:creationId xmlns:a16="http://schemas.microsoft.com/office/drawing/2014/main" id="{00000000-0008-0000-0200-0000E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706" name="Text Box 16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707" name="Text Box 17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708" name="Text Box 18">
          <a:extLst>
            <a:ext uri="{FF2B5EF4-FFF2-40B4-BE49-F238E27FC236}">
              <a16:creationId xmlns:a16="http://schemas.microsoft.com/office/drawing/2014/main" id="{00000000-0008-0000-0200-0000EC25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09" name="Text Box 15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710" name="Text Box 15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11" name="Text Box 15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12" name="Text Box 15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13" name="Text Box 15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14" name="Text Box 16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15" name="Text Box 17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16" name="Text Box 18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17" name="Text Box 19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18" name="Text Box 16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19" name="Text Box 17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720" name="Text Box 18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21" name="Text Box 15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22" name="Text Box 15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723" name="Text Box 15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24" name="Text Box 15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25" name="Text Box 16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26" name="Text Box 17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27" name="Text Box 18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28" name="Text Box 19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0</xdr:rowOff>
    </xdr:from>
    <xdr:ext cx="95250" cy="171450"/>
    <xdr:sp macro="" textlink="">
      <xdr:nvSpPr>
        <xdr:cNvPr id="9730" name="Text Box 17">
          <a:extLst>
            <a:ext uri="{FF2B5EF4-FFF2-40B4-BE49-F238E27FC236}">
              <a16:creationId xmlns:a16="http://schemas.microsoft.com/office/drawing/2014/main" id="{00000000-0008-0000-0200-000002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53</xdr:row>
      <xdr:rowOff>15875</xdr:rowOff>
    </xdr:from>
    <xdr:ext cx="95250" cy="171450"/>
    <xdr:sp macro="" textlink="">
      <xdr:nvSpPr>
        <xdr:cNvPr id="9731" name="Text Box 18">
          <a:extLst>
            <a:ext uri="{FF2B5EF4-FFF2-40B4-BE49-F238E27FC236}">
              <a16:creationId xmlns:a16="http://schemas.microsoft.com/office/drawing/2014/main" id="{00000000-0008-0000-0200-00000326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32" name="Text Box 15">
          <a:extLst>
            <a:ext uri="{FF2B5EF4-FFF2-40B4-BE49-F238E27FC236}">
              <a16:creationId xmlns:a16="http://schemas.microsoft.com/office/drawing/2014/main" id="{00000000-0008-0000-0200-000004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id="{00000000-0008-0000-0200-000005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34" name="Text Box 15">
          <a:extLst>
            <a:ext uri="{FF2B5EF4-FFF2-40B4-BE49-F238E27FC236}">
              <a16:creationId xmlns:a16="http://schemas.microsoft.com/office/drawing/2014/main" id="{00000000-0008-0000-0200-000006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35" name="Text Box 15">
          <a:extLst>
            <a:ext uri="{FF2B5EF4-FFF2-40B4-BE49-F238E27FC236}">
              <a16:creationId xmlns:a16="http://schemas.microsoft.com/office/drawing/2014/main" id="{00000000-0008-0000-0200-000007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36" name="Text Box 15">
          <a:extLst>
            <a:ext uri="{FF2B5EF4-FFF2-40B4-BE49-F238E27FC236}">
              <a16:creationId xmlns:a16="http://schemas.microsoft.com/office/drawing/2014/main" id="{00000000-0008-0000-0200-000008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37" name="Text Box 15">
          <a:extLst>
            <a:ext uri="{FF2B5EF4-FFF2-40B4-BE49-F238E27FC236}">
              <a16:creationId xmlns:a16="http://schemas.microsoft.com/office/drawing/2014/main" id="{00000000-0008-0000-0200-000009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38" name="Text Box 15">
          <a:extLst>
            <a:ext uri="{FF2B5EF4-FFF2-40B4-BE49-F238E27FC236}">
              <a16:creationId xmlns:a16="http://schemas.microsoft.com/office/drawing/2014/main" id="{00000000-0008-0000-0200-00000A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39" name="Text Box 15">
          <a:extLst>
            <a:ext uri="{FF2B5EF4-FFF2-40B4-BE49-F238E27FC236}">
              <a16:creationId xmlns:a16="http://schemas.microsoft.com/office/drawing/2014/main" id="{00000000-0008-0000-0200-00000B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0" name="Text Box 15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1" name="Text Box 15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2" name="Text Box 15">
          <a:extLst>
            <a:ext uri="{FF2B5EF4-FFF2-40B4-BE49-F238E27FC236}">
              <a16:creationId xmlns:a16="http://schemas.microsoft.com/office/drawing/2014/main" id="{00000000-0008-0000-0200-00000E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3" name="Text Box 15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4" name="Text Box 15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5" name="Text Box 15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7" name="Text Box 15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8" name="Text Box 15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0" name="Text Box 15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1" name="Text Box 15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2" name="Text Box 15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53" name="Text Box 15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54" name="Text Box 15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5" name="Text Box 15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6" name="Text Box 15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7" name="Text Box 15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8" name="Text Box 15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59" name="Text Box 15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760" name="Text Box 15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1" name="Text Box 15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2" name="Text Box 15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3" name="Text Box 15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4" name="Text Box 15">
          <a:extLst>
            <a:ext uri="{FF2B5EF4-FFF2-40B4-BE49-F238E27FC236}">
              <a16:creationId xmlns:a16="http://schemas.microsoft.com/office/drawing/2014/main" id="{00000000-0008-0000-0200-000024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5" name="Text Box 15">
          <a:extLst>
            <a:ext uri="{FF2B5EF4-FFF2-40B4-BE49-F238E27FC236}">
              <a16:creationId xmlns:a16="http://schemas.microsoft.com/office/drawing/2014/main" id="{00000000-0008-0000-0200-000025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6" name="Text Box 15">
          <a:extLst>
            <a:ext uri="{FF2B5EF4-FFF2-40B4-BE49-F238E27FC236}">
              <a16:creationId xmlns:a16="http://schemas.microsoft.com/office/drawing/2014/main" id="{00000000-0008-0000-0200-000026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7" name="Text Box 15">
          <a:extLst>
            <a:ext uri="{FF2B5EF4-FFF2-40B4-BE49-F238E27FC236}">
              <a16:creationId xmlns:a16="http://schemas.microsoft.com/office/drawing/2014/main" id="{00000000-0008-0000-0200-000027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8" name="Text Box 15">
          <a:extLst>
            <a:ext uri="{FF2B5EF4-FFF2-40B4-BE49-F238E27FC236}">
              <a16:creationId xmlns:a16="http://schemas.microsoft.com/office/drawing/2014/main" id="{00000000-0008-0000-0200-000028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69" name="Text Box 15">
          <a:extLst>
            <a:ext uri="{FF2B5EF4-FFF2-40B4-BE49-F238E27FC236}">
              <a16:creationId xmlns:a16="http://schemas.microsoft.com/office/drawing/2014/main" id="{00000000-0008-0000-0200-000029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0" name="Text Box 15">
          <a:extLst>
            <a:ext uri="{FF2B5EF4-FFF2-40B4-BE49-F238E27FC236}">
              <a16:creationId xmlns:a16="http://schemas.microsoft.com/office/drawing/2014/main" id="{00000000-0008-0000-0200-00002A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id="{00000000-0008-0000-0200-00002B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2" name="Text Box 15">
          <a:extLst>
            <a:ext uri="{FF2B5EF4-FFF2-40B4-BE49-F238E27FC236}">
              <a16:creationId xmlns:a16="http://schemas.microsoft.com/office/drawing/2014/main" id="{00000000-0008-0000-0200-00002C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3" name="Text Box 15">
          <a:extLst>
            <a:ext uri="{FF2B5EF4-FFF2-40B4-BE49-F238E27FC236}">
              <a16:creationId xmlns:a16="http://schemas.microsoft.com/office/drawing/2014/main" id="{00000000-0008-0000-0200-00002D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4" name="Text Box 15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5" name="Text Box 15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76" name="Text Box 15">
          <a:extLst>
            <a:ext uri="{FF2B5EF4-FFF2-40B4-BE49-F238E27FC236}">
              <a16:creationId xmlns:a16="http://schemas.microsoft.com/office/drawing/2014/main" id="{00000000-0008-0000-0200-000030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77" name="Text Box 15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8" name="Text Box 15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79" name="Text Box 15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80" name="Text Box 15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81" name="Text Box 15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82" name="Text Box 15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83" name="Text Box 15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784" name="Text Box 15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85" name="Text Box 15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86" name="Text Box 15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87" name="Text Box 15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88" name="Text Box 15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89" name="Text Box 15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0" name="Text Box 15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1" name="Text Box 15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2" name="Text Box 15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3" name="Text Box 15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4" name="Text Box 15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5" name="Text Box 15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6" name="Text Box 15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7" name="Text Box 15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8" name="Text Box 15">
          <a:extLst>
            <a:ext uri="{FF2B5EF4-FFF2-40B4-BE49-F238E27FC236}">
              <a16:creationId xmlns:a16="http://schemas.microsoft.com/office/drawing/2014/main" id="{00000000-0008-0000-0200-000046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799" name="Text Box 15">
          <a:extLst>
            <a:ext uri="{FF2B5EF4-FFF2-40B4-BE49-F238E27FC236}">
              <a16:creationId xmlns:a16="http://schemas.microsoft.com/office/drawing/2014/main" id="{00000000-0008-0000-0200-000047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00" name="Text Box 15">
          <a:extLst>
            <a:ext uri="{FF2B5EF4-FFF2-40B4-BE49-F238E27FC236}">
              <a16:creationId xmlns:a16="http://schemas.microsoft.com/office/drawing/2014/main" id="{00000000-0008-0000-0200-000048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id="{00000000-0008-0000-0200-000049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02" name="Text Box 15">
          <a:extLst>
            <a:ext uri="{FF2B5EF4-FFF2-40B4-BE49-F238E27FC236}">
              <a16:creationId xmlns:a16="http://schemas.microsoft.com/office/drawing/2014/main" id="{00000000-0008-0000-0200-00004A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03" name="Text Box 15">
          <a:extLst>
            <a:ext uri="{FF2B5EF4-FFF2-40B4-BE49-F238E27FC236}">
              <a16:creationId xmlns:a16="http://schemas.microsoft.com/office/drawing/2014/main" id="{00000000-0008-0000-0200-00004B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04" name="Text Box 15">
          <a:extLst>
            <a:ext uri="{FF2B5EF4-FFF2-40B4-BE49-F238E27FC236}">
              <a16:creationId xmlns:a16="http://schemas.microsoft.com/office/drawing/2014/main" id="{00000000-0008-0000-0200-00004C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05" name="Text Box 15">
          <a:extLst>
            <a:ext uri="{FF2B5EF4-FFF2-40B4-BE49-F238E27FC236}">
              <a16:creationId xmlns:a16="http://schemas.microsoft.com/office/drawing/2014/main" id="{00000000-0008-0000-0200-00004D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06" name="Text Box 15">
          <a:extLst>
            <a:ext uri="{FF2B5EF4-FFF2-40B4-BE49-F238E27FC236}">
              <a16:creationId xmlns:a16="http://schemas.microsoft.com/office/drawing/2014/main" id="{00000000-0008-0000-0200-00004E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807" name="Text Box 15">
          <a:extLst>
            <a:ext uri="{FF2B5EF4-FFF2-40B4-BE49-F238E27FC236}">
              <a16:creationId xmlns:a16="http://schemas.microsoft.com/office/drawing/2014/main" id="{00000000-0008-0000-0200-00004F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200-000052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13" name="Text Box 15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814" name="Text Box 16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0</xdr:rowOff>
    </xdr:from>
    <xdr:ext cx="95250" cy="171450"/>
    <xdr:sp macro="" textlink="">
      <xdr:nvSpPr>
        <xdr:cNvPr id="9815" name="Text Box 17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52</xdr:row>
      <xdr:rowOff>15875</xdr:rowOff>
    </xdr:from>
    <xdr:ext cx="95250" cy="171450"/>
    <xdr:sp macro="" textlink="">
      <xdr:nvSpPr>
        <xdr:cNvPr id="9816" name="Text Box 18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17" name="Text Box 15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818" name="Text Box 15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819" name="Text Box 15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820" name="Text Box 15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821" name="Text Box 15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822" name="Text Box 15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823" name="Text Box 15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24" name="Text Box 15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442269"/>
    <xdr:sp macro="" textlink="">
      <xdr:nvSpPr>
        <xdr:cNvPr id="9825" name="Text Box 15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50</xdr:row>
      <xdr:rowOff>504825</xdr:rowOff>
    </xdr:from>
    <xdr:ext cx="95250" cy="213632"/>
    <xdr:sp macro="" textlink="">
      <xdr:nvSpPr>
        <xdr:cNvPr id="9826" name="Text Box 15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827" name="Text Box 15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828" name="Text Box 15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829" name="Text Box 15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831" name="Text Box 15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832" name="Text Box 15">
          <a:extLst>
            <a:ext uri="{FF2B5EF4-FFF2-40B4-BE49-F238E27FC236}">
              <a16:creationId xmlns:a16="http://schemas.microsoft.com/office/drawing/2014/main" id="{00000000-0008-0000-0200-000068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33" name="Text Box 15">
          <a:extLst>
            <a:ext uri="{FF2B5EF4-FFF2-40B4-BE49-F238E27FC236}">
              <a16:creationId xmlns:a16="http://schemas.microsoft.com/office/drawing/2014/main" id="{00000000-0008-0000-0200-000069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34" name="Text Box 15">
          <a:extLst>
            <a:ext uri="{FF2B5EF4-FFF2-40B4-BE49-F238E27FC236}">
              <a16:creationId xmlns:a16="http://schemas.microsoft.com/office/drawing/2014/main" id="{00000000-0008-0000-0200-00006A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35" name="Text Box 15">
          <a:extLst>
            <a:ext uri="{FF2B5EF4-FFF2-40B4-BE49-F238E27FC236}">
              <a16:creationId xmlns:a16="http://schemas.microsoft.com/office/drawing/2014/main" id="{00000000-0008-0000-0200-00006B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36" name="Text Box 15">
          <a:extLst>
            <a:ext uri="{FF2B5EF4-FFF2-40B4-BE49-F238E27FC236}">
              <a16:creationId xmlns:a16="http://schemas.microsoft.com/office/drawing/2014/main" id="{00000000-0008-0000-0200-00006C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442269"/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id="{00000000-0008-0000-0200-00006D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51</xdr:row>
      <xdr:rowOff>504825</xdr:rowOff>
    </xdr:from>
    <xdr:ext cx="95250" cy="213632"/>
    <xdr:sp macro="" textlink="">
      <xdr:nvSpPr>
        <xdr:cNvPr id="9838" name="Text Box 15">
          <a:extLst>
            <a:ext uri="{FF2B5EF4-FFF2-40B4-BE49-F238E27FC236}">
              <a16:creationId xmlns:a16="http://schemas.microsoft.com/office/drawing/2014/main" id="{00000000-0008-0000-0200-00006E26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39" name="Text Box 15">
          <a:extLst>
            <a:ext uri="{FF2B5EF4-FFF2-40B4-BE49-F238E27FC236}">
              <a16:creationId xmlns:a16="http://schemas.microsoft.com/office/drawing/2014/main" id="{00000000-0008-0000-0200-00006F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40" name="Text Box 15">
          <a:extLst>
            <a:ext uri="{FF2B5EF4-FFF2-40B4-BE49-F238E27FC236}">
              <a16:creationId xmlns:a16="http://schemas.microsoft.com/office/drawing/2014/main" id="{00000000-0008-0000-0200-000070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41" name="Text Box 15">
          <a:extLst>
            <a:ext uri="{FF2B5EF4-FFF2-40B4-BE49-F238E27FC236}">
              <a16:creationId xmlns:a16="http://schemas.microsoft.com/office/drawing/2014/main" id="{00000000-0008-0000-0200-000071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42" name="Text Box 15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43" name="Text Box 15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44" name="Text Box 15">
          <a:extLst>
            <a:ext uri="{FF2B5EF4-FFF2-40B4-BE49-F238E27FC236}">
              <a16:creationId xmlns:a16="http://schemas.microsoft.com/office/drawing/2014/main" id="{00000000-0008-0000-0200-000074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45" name="Text Box 15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46" name="Text Box 15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442269"/>
    <xdr:sp macro="" textlink="">
      <xdr:nvSpPr>
        <xdr:cNvPr id="9847" name="Text Box 15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52</xdr:row>
      <xdr:rowOff>504825</xdr:rowOff>
    </xdr:from>
    <xdr:ext cx="95250" cy="213632"/>
    <xdr:sp macro="" textlink="">
      <xdr:nvSpPr>
        <xdr:cNvPr id="9848" name="Text Box 15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50" name="Text Box 15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51" name="Text Box 15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52" name="Text Box 15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53" name="Text Box 16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54" name="Text Box 17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55" name="Text Box 18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56" name="Text Box 19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57" name="Text Box 16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58" name="Text Box 17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859" name="Text Box 18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860" name="Text Box 15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61" name="Text Box 15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62" name="Text Box 16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63" name="Text Box 17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64" name="Text Box 18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65" name="Text Box 19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66" name="Text Box 16">
          <a:extLst>
            <a:ext uri="{FF2B5EF4-FFF2-40B4-BE49-F238E27FC236}">
              <a16:creationId xmlns:a16="http://schemas.microsoft.com/office/drawing/2014/main" id="{00000000-0008-0000-0200-00008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67" name="Text Box 17">
          <a:extLst>
            <a:ext uri="{FF2B5EF4-FFF2-40B4-BE49-F238E27FC236}">
              <a16:creationId xmlns:a16="http://schemas.microsoft.com/office/drawing/2014/main" id="{00000000-0008-0000-0200-00008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868" name="Text Box 18">
          <a:extLst>
            <a:ext uri="{FF2B5EF4-FFF2-40B4-BE49-F238E27FC236}">
              <a16:creationId xmlns:a16="http://schemas.microsoft.com/office/drawing/2014/main" id="{00000000-0008-0000-0200-00008C26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69" name="Text Box 15">
          <a:extLst>
            <a:ext uri="{FF2B5EF4-FFF2-40B4-BE49-F238E27FC236}">
              <a16:creationId xmlns:a16="http://schemas.microsoft.com/office/drawing/2014/main" id="{00000000-0008-0000-0200-00008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70" name="Text Box 15">
          <a:extLst>
            <a:ext uri="{FF2B5EF4-FFF2-40B4-BE49-F238E27FC236}">
              <a16:creationId xmlns:a16="http://schemas.microsoft.com/office/drawing/2014/main" id="{00000000-0008-0000-0200-00008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71" name="Text Box 16">
          <a:extLst>
            <a:ext uri="{FF2B5EF4-FFF2-40B4-BE49-F238E27FC236}">
              <a16:creationId xmlns:a16="http://schemas.microsoft.com/office/drawing/2014/main" id="{00000000-0008-0000-0200-00008F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72" name="Text Box 17">
          <a:extLst>
            <a:ext uri="{FF2B5EF4-FFF2-40B4-BE49-F238E27FC236}">
              <a16:creationId xmlns:a16="http://schemas.microsoft.com/office/drawing/2014/main" id="{00000000-0008-0000-0200-00009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73" name="Text Box 18">
          <a:extLst>
            <a:ext uri="{FF2B5EF4-FFF2-40B4-BE49-F238E27FC236}">
              <a16:creationId xmlns:a16="http://schemas.microsoft.com/office/drawing/2014/main" id="{00000000-0008-0000-0200-00009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74" name="Text Box 19">
          <a:extLst>
            <a:ext uri="{FF2B5EF4-FFF2-40B4-BE49-F238E27FC236}">
              <a16:creationId xmlns:a16="http://schemas.microsoft.com/office/drawing/2014/main" id="{00000000-0008-0000-0200-00009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75" name="Text Box 16">
          <a:extLst>
            <a:ext uri="{FF2B5EF4-FFF2-40B4-BE49-F238E27FC236}">
              <a16:creationId xmlns:a16="http://schemas.microsoft.com/office/drawing/2014/main" id="{00000000-0008-0000-0200-000093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876" name="Text Box 17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877" name="Text Box 18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78" name="Text Box 15">
          <a:extLst>
            <a:ext uri="{FF2B5EF4-FFF2-40B4-BE49-F238E27FC236}">
              <a16:creationId xmlns:a16="http://schemas.microsoft.com/office/drawing/2014/main" id="{00000000-0008-0000-0200-00009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879" name="Text Box 15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0" name="Text Box 15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1" name="Text Box 15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2" name="Text Box 15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883" name="Text Box 15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4" name="Text Box 15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885" name="Text Box 15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6" name="Text Box 15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7" name="Text Box 15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8" name="Text Box 15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89" name="Text Box 15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0" name="Text Box 15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1" name="Text Box 15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2" name="Text Box 15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3" name="Text Box 15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4" name="Text Box 15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5" name="Text Box 15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6" name="Text Box 15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7" name="Text Box 15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8" name="Text Box 15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899" name="Text Box 15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0" name="Text Box 15">
          <a:extLst>
            <a:ext uri="{FF2B5EF4-FFF2-40B4-BE49-F238E27FC236}">
              <a16:creationId xmlns:a16="http://schemas.microsoft.com/office/drawing/2014/main" id="{00000000-0008-0000-0200-0000AC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1" name="Text Box 15">
          <a:extLst>
            <a:ext uri="{FF2B5EF4-FFF2-40B4-BE49-F238E27FC236}">
              <a16:creationId xmlns:a16="http://schemas.microsoft.com/office/drawing/2014/main" id="{00000000-0008-0000-0200-0000A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2" name="Text Box 15">
          <a:extLst>
            <a:ext uri="{FF2B5EF4-FFF2-40B4-BE49-F238E27FC236}">
              <a16:creationId xmlns:a16="http://schemas.microsoft.com/office/drawing/2014/main" id="{00000000-0008-0000-0200-0000A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3" name="Text Box 15">
          <a:extLst>
            <a:ext uri="{FF2B5EF4-FFF2-40B4-BE49-F238E27FC236}">
              <a16:creationId xmlns:a16="http://schemas.microsoft.com/office/drawing/2014/main" id="{00000000-0008-0000-0200-0000AF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4" name="Text Box 15">
          <a:extLst>
            <a:ext uri="{FF2B5EF4-FFF2-40B4-BE49-F238E27FC236}">
              <a16:creationId xmlns:a16="http://schemas.microsoft.com/office/drawing/2014/main" id="{00000000-0008-0000-0200-0000B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5" name="Text Box 15">
          <a:extLst>
            <a:ext uri="{FF2B5EF4-FFF2-40B4-BE49-F238E27FC236}">
              <a16:creationId xmlns:a16="http://schemas.microsoft.com/office/drawing/2014/main" id="{00000000-0008-0000-0200-0000B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6" name="Text Box 15">
          <a:extLst>
            <a:ext uri="{FF2B5EF4-FFF2-40B4-BE49-F238E27FC236}">
              <a16:creationId xmlns:a16="http://schemas.microsoft.com/office/drawing/2014/main" id="{00000000-0008-0000-0200-0000B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7" name="Text Box 15">
          <a:extLst>
            <a:ext uri="{FF2B5EF4-FFF2-40B4-BE49-F238E27FC236}">
              <a16:creationId xmlns:a16="http://schemas.microsoft.com/office/drawing/2014/main" id="{00000000-0008-0000-0200-0000B3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8" name="Text Box 15">
          <a:extLst>
            <a:ext uri="{FF2B5EF4-FFF2-40B4-BE49-F238E27FC236}">
              <a16:creationId xmlns:a16="http://schemas.microsoft.com/office/drawing/2014/main" id="{00000000-0008-0000-0200-0000B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09" name="Text Box 15">
          <a:extLst>
            <a:ext uri="{FF2B5EF4-FFF2-40B4-BE49-F238E27FC236}">
              <a16:creationId xmlns:a16="http://schemas.microsoft.com/office/drawing/2014/main" id="{00000000-0008-0000-0200-0000B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10" name="Text Box 15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11" name="Text Box 15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12" name="Text Box 15">
          <a:extLst>
            <a:ext uri="{FF2B5EF4-FFF2-40B4-BE49-F238E27FC236}">
              <a16:creationId xmlns:a16="http://schemas.microsoft.com/office/drawing/2014/main" id="{00000000-0008-0000-0200-0000B8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13" name="Text Box 16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14" name="Text Box 17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15" name="Text Box 18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16" name="Text Box 19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17" name="Text Box 16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18" name="Text Box 17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919" name="Text Box 18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20" name="Text Box 15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21" name="Text Box 15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22" name="Text Box 16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23" name="Text Box 17">
          <a:extLst>
            <a:ext uri="{FF2B5EF4-FFF2-40B4-BE49-F238E27FC236}">
              <a16:creationId xmlns:a16="http://schemas.microsoft.com/office/drawing/2014/main" id="{00000000-0008-0000-0200-0000C3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24" name="Text Box 18">
          <a:extLst>
            <a:ext uri="{FF2B5EF4-FFF2-40B4-BE49-F238E27FC236}">
              <a16:creationId xmlns:a16="http://schemas.microsoft.com/office/drawing/2014/main" id="{00000000-0008-0000-0200-0000C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25" name="Text Box 19">
          <a:extLst>
            <a:ext uri="{FF2B5EF4-FFF2-40B4-BE49-F238E27FC236}">
              <a16:creationId xmlns:a16="http://schemas.microsoft.com/office/drawing/2014/main" id="{00000000-0008-0000-0200-0000C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26" name="Text Box 16">
          <a:extLst>
            <a:ext uri="{FF2B5EF4-FFF2-40B4-BE49-F238E27FC236}">
              <a16:creationId xmlns:a16="http://schemas.microsoft.com/office/drawing/2014/main" id="{00000000-0008-0000-0200-0000C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0</xdr:rowOff>
    </xdr:from>
    <xdr:ext cx="95250" cy="171450"/>
    <xdr:sp macro="" textlink="">
      <xdr:nvSpPr>
        <xdr:cNvPr id="9927" name="Text Box 17">
          <a:extLst>
            <a:ext uri="{FF2B5EF4-FFF2-40B4-BE49-F238E27FC236}">
              <a16:creationId xmlns:a16="http://schemas.microsoft.com/office/drawing/2014/main" id="{00000000-0008-0000-0200-0000C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54</xdr:row>
      <xdr:rowOff>15875</xdr:rowOff>
    </xdr:from>
    <xdr:ext cx="95250" cy="171450"/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200-0000C826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29" name="Text Box 15">
          <a:extLst>
            <a:ext uri="{FF2B5EF4-FFF2-40B4-BE49-F238E27FC236}">
              <a16:creationId xmlns:a16="http://schemas.microsoft.com/office/drawing/2014/main" id="{00000000-0008-0000-0200-0000C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30" name="Text Box 15">
          <a:extLst>
            <a:ext uri="{FF2B5EF4-FFF2-40B4-BE49-F238E27FC236}">
              <a16:creationId xmlns:a16="http://schemas.microsoft.com/office/drawing/2014/main" id="{00000000-0008-0000-0200-0000C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1" name="Text Box 15">
          <a:extLst>
            <a:ext uri="{FF2B5EF4-FFF2-40B4-BE49-F238E27FC236}">
              <a16:creationId xmlns:a16="http://schemas.microsoft.com/office/drawing/2014/main" id="{00000000-0008-0000-0200-0000C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2" name="Text Box 15">
          <a:extLst>
            <a:ext uri="{FF2B5EF4-FFF2-40B4-BE49-F238E27FC236}">
              <a16:creationId xmlns:a16="http://schemas.microsoft.com/office/drawing/2014/main" id="{00000000-0008-0000-0200-0000CC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3" name="Text Box 15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4" name="Text Box 15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5" name="Text Box 15">
          <a:extLst>
            <a:ext uri="{FF2B5EF4-FFF2-40B4-BE49-F238E27FC236}">
              <a16:creationId xmlns:a16="http://schemas.microsoft.com/office/drawing/2014/main" id="{00000000-0008-0000-0200-0000CF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id="{00000000-0008-0000-0200-0000D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7" name="Text Box 15">
          <a:extLst>
            <a:ext uri="{FF2B5EF4-FFF2-40B4-BE49-F238E27FC236}">
              <a16:creationId xmlns:a16="http://schemas.microsoft.com/office/drawing/2014/main" id="{00000000-0008-0000-0200-0000D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8" name="Text Box 15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39" name="Text Box 15">
          <a:extLst>
            <a:ext uri="{FF2B5EF4-FFF2-40B4-BE49-F238E27FC236}">
              <a16:creationId xmlns:a16="http://schemas.microsoft.com/office/drawing/2014/main" id="{00000000-0008-0000-0200-0000D3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0" name="Text Box 15">
          <a:extLst>
            <a:ext uri="{FF2B5EF4-FFF2-40B4-BE49-F238E27FC236}">
              <a16:creationId xmlns:a16="http://schemas.microsoft.com/office/drawing/2014/main" id="{00000000-0008-0000-0200-0000D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1" name="Text Box 15">
          <a:extLst>
            <a:ext uri="{FF2B5EF4-FFF2-40B4-BE49-F238E27FC236}">
              <a16:creationId xmlns:a16="http://schemas.microsoft.com/office/drawing/2014/main" id="{00000000-0008-0000-0200-0000D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2" name="Text Box 15">
          <a:extLst>
            <a:ext uri="{FF2B5EF4-FFF2-40B4-BE49-F238E27FC236}">
              <a16:creationId xmlns:a16="http://schemas.microsoft.com/office/drawing/2014/main" id="{00000000-0008-0000-0200-0000D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3" name="Text Box 15">
          <a:extLst>
            <a:ext uri="{FF2B5EF4-FFF2-40B4-BE49-F238E27FC236}">
              <a16:creationId xmlns:a16="http://schemas.microsoft.com/office/drawing/2014/main" id="{00000000-0008-0000-0200-0000D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4" name="Text Box 15">
          <a:extLst>
            <a:ext uri="{FF2B5EF4-FFF2-40B4-BE49-F238E27FC236}">
              <a16:creationId xmlns:a16="http://schemas.microsoft.com/office/drawing/2014/main" id="{00000000-0008-0000-0200-0000D8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5" name="Text Box 15">
          <a:extLst>
            <a:ext uri="{FF2B5EF4-FFF2-40B4-BE49-F238E27FC236}">
              <a16:creationId xmlns:a16="http://schemas.microsoft.com/office/drawing/2014/main" id="{00000000-0008-0000-0200-0000D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id="{00000000-0008-0000-0200-0000D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7" name="Text Box 15">
          <a:extLst>
            <a:ext uri="{FF2B5EF4-FFF2-40B4-BE49-F238E27FC236}">
              <a16:creationId xmlns:a16="http://schemas.microsoft.com/office/drawing/2014/main" id="{00000000-0008-0000-0200-0000D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8" name="Text Box 15">
          <a:extLst>
            <a:ext uri="{FF2B5EF4-FFF2-40B4-BE49-F238E27FC236}">
              <a16:creationId xmlns:a16="http://schemas.microsoft.com/office/drawing/2014/main" id="{00000000-0008-0000-0200-0000DC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49" name="Text Box 15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0" name="Text Box 15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1" name="Text Box 15">
          <a:extLst>
            <a:ext uri="{FF2B5EF4-FFF2-40B4-BE49-F238E27FC236}">
              <a16:creationId xmlns:a16="http://schemas.microsoft.com/office/drawing/2014/main" id="{00000000-0008-0000-0200-0000DF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2" name="Text Box 15">
          <a:extLst>
            <a:ext uri="{FF2B5EF4-FFF2-40B4-BE49-F238E27FC236}">
              <a16:creationId xmlns:a16="http://schemas.microsoft.com/office/drawing/2014/main" id="{00000000-0008-0000-0200-0000E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3" name="Text Box 15">
          <a:extLst>
            <a:ext uri="{FF2B5EF4-FFF2-40B4-BE49-F238E27FC236}">
              <a16:creationId xmlns:a16="http://schemas.microsoft.com/office/drawing/2014/main" id="{00000000-0008-0000-0200-0000E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4" name="Text Box 15">
          <a:extLst>
            <a:ext uri="{FF2B5EF4-FFF2-40B4-BE49-F238E27FC236}">
              <a16:creationId xmlns:a16="http://schemas.microsoft.com/office/drawing/2014/main" id="{00000000-0008-0000-0200-0000E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5" name="Text Box 15">
          <a:extLst>
            <a:ext uri="{FF2B5EF4-FFF2-40B4-BE49-F238E27FC236}">
              <a16:creationId xmlns:a16="http://schemas.microsoft.com/office/drawing/2014/main" id="{00000000-0008-0000-0200-0000E3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6" name="Text Box 15">
          <a:extLst>
            <a:ext uri="{FF2B5EF4-FFF2-40B4-BE49-F238E27FC236}">
              <a16:creationId xmlns:a16="http://schemas.microsoft.com/office/drawing/2014/main" id="{00000000-0008-0000-0200-0000E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57" name="Text Box 15">
          <a:extLst>
            <a:ext uri="{FF2B5EF4-FFF2-40B4-BE49-F238E27FC236}">
              <a16:creationId xmlns:a16="http://schemas.microsoft.com/office/drawing/2014/main" id="{00000000-0008-0000-0200-0000E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58" name="Text Box 15">
          <a:extLst>
            <a:ext uri="{FF2B5EF4-FFF2-40B4-BE49-F238E27FC236}">
              <a16:creationId xmlns:a16="http://schemas.microsoft.com/office/drawing/2014/main" id="{00000000-0008-0000-0200-0000E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59" name="Text Box 15">
          <a:extLst>
            <a:ext uri="{FF2B5EF4-FFF2-40B4-BE49-F238E27FC236}">
              <a16:creationId xmlns:a16="http://schemas.microsoft.com/office/drawing/2014/main" id="{00000000-0008-0000-0200-0000E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60" name="Text Box 15">
          <a:extLst>
            <a:ext uri="{FF2B5EF4-FFF2-40B4-BE49-F238E27FC236}">
              <a16:creationId xmlns:a16="http://schemas.microsoft.com/office/drawing/2014/main" id="{00000000-0008-0000-0200-0000E8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61" name="Text Box 15">
          <a:extLst>
            <a:ext uri="{FF2B5EF4-FFF2-40B4-BE49-F238E27FC236}">
              <a16:creationId xmlns:a16="http://schemas.microsoft.com/office/drawing/2014/main" id="{00000000-0008-0000-0200-0000E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62" name="Text Box 15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63" name="Text Box 15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64" name="Text Box 15">
          <a:extLst>
            <a:ext uri="{FF2B5EF4-FFF2-40B4-BE49-F238E27FC236}">
              <a16:creationId xmlns:a16="http://schemas.microsoft.com/office/drawing/2014/main" id="{00000000-0008-0000-0200-0000EC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65" name="Text Box 15">
          <a:extLst>
            <a:ext uri="{FF2B5EF4-FFF2-40B4-BE49-F238E27FC236}">
              <a16:creationId xmlns:a16="http://schemas.microsoft.com/office/drawing/2014/main" id="{00000000-0008-0000-0200-0000ED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66" name="Text Box 15">
          <a:extLst>
            <a:ext uri="{FF2B5EF4-FFF2-40B4-BE49-F238E27FC236}">
              <a16:creationId xmlns:a16="http://schemas.microsoft.com/office/drawing/2014/main" id="{00000000-0008-0000-0200-0000EE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67" name="Text Box 15">
          <a:extLst>
            <a:ext uri="{FF2B5EF4-FFF2-40B4-BE49-F238E27FC236}">
              <a16:creationId xmlns:a16="http://schemas.microsoft.com/office/drawing/2014/main" id="{00000000-0008-0000-0200-0000EF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68" name="Text Box 15">
          <a:extLst>
            <a:ext uri="{FF2B5EF4-FFF2-40B4-BE49-F238E27FC236}">
              <a16:creationId xmlns:a16="http://schemas.microsoft.com/office/drawing/2014/main" id="{00000000-0008-0000-0200-0000F0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69" name="Text Box 15">
          <a:extLst>
            <a:ext uri="{FF2B5EF4-FFF2-40B4-BE49-F238E27FC236}">
              <a16:creationId xmlns:a16="http://schemas.microsoft.com/office/drawing/2014/main" id="{00000000-0008-0000-0200-0000F1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970" name="Text Box 15">
          <a:extLst>
            <a:ext uri="{FF2B5EF4-FFF2-40B4-BE49-F238E27FC236}">
              <a16:creationId xmlns:a16="http://schemas.microsoft.com/office/drawing/2014/main" id="{00000000-0008-0000-0200-0000F2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971" name="Text Box 15">
          <a:extLst>
            <a:ext uri="{FF2B5EF4-FFF2-40B4-BE49-F238E27FC236}">
              <a16:creationId xmlns:a16="http://schemas.microsoft.com/office/drawing/2014/main" id="{00000000-0008-0000-0200-0000F3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442269"/>
    <xdr:sp macro="" textlink="">
      <xdr:nvSpPr>
        <xdr:cNvPr id="9972" name="Text Box 15">
          <a:extLst>
            <a:ext uri="{FF2B5EF4-FFF2-40B4-BE49-F238E27FC236}">
              <a16:creationId xmlns:a16="http://schemas.microsoft.com/office/drawing/2014/main" id="{00000000-0008-0000-0200-0000F4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53</xdr:row>
      <xdr:rowOff>504825</xdr:rowOff>
    </xdr:from>
    <xdr:ext cx="95250" cy="213632"/>
    <xdr:sp macro="" textlink="">
      <xdr:nvSpPr>
        <xdr:cNvPr id="9973" name="Text Box 15">
          <a:extLst>
            <a:ext uri="{FF2B5EF4-FFF2-40B4-BE49-F238E27FC236}">
              <a16:creationId xmlns:a16="http://schemas.microsoft.com/office/drawing/2014/main" id="{00000000-0008-0000-0200-0000F526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id="{00000000-0008-0000-0200-0000F6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975" name="Text Box 15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976" name="Text Box 15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54</xdr:row>
      <xdr:rowOff>504825</xdr:rowOff>
    </xdr:from>
    <xdr:ext cx="95250" cy="213632"/>
    <xdr:sp macro="" textlink="">
      <xdr:nvSpPr>
        <xdr:cNvPr id="9977" name="Text Box 15">
          <a:extLst>
            <a:ext uri="{FF2B5EF4-FFF2-40B4-BE49-F238E27FC236}">
              <a16:creationId xmlns:a16="http://schemas.microsoft.com/office/drawing/2014/main" id="{00000000-0008-0000-0200-0000F926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9978" name="Text Box 16">
          <a:extLst>
            <a:ext uri="{FF2B5EF4-FFF2-40B4-BE49-F238E27FC236}">
              <a16:creationId xmlns:a16="http://schemas.microsoft.com/office/drawing/2014/main" id="{00000000-0008-0000-0200-0000FA26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9979" name="Text Box 17">
          <a:extLst>
            <a:ext uri="{FF2B5EF4-FFF2-40B4-BE49-F238E27FC236}">
              <a16:creationId xmlns:a16="http://schemas.microsoft.com/office/drawing/2014/main" id="{00000000-0008-0000-0200-0000FB26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9980" name="Text Box 18">
          <a:extLst>
            <a:ext uri="{FF2B5EF4-FFF2-40B4-BE49-F238E27FC236}">
              <a16:creationId xmlns:a16="http://schemas.microsoft.com/office/drawing/2014/main" id="{00000000-0008-0000-0200-0000FC26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9981" name="Text Box 19">
          <a:extLst>
            <a:ext uri="{FF2B5EF4-FFF2-40B4-BE49-F238E27FC236}">
              <a16:creationId xmlns:a16="http://schemas.microsoft.com/office/drawing/2014/main" id="{00000000-0008-0000-0200-0000FD26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9982" name="Text Box 16">
          <a:extLst>
            <a:ext uri="{FF2B5EF4-FFF2-40B4-BE49-F238E27FC236}">
              <a16:creationId xmlns:a16="http://schemas.microsoft.com/office/drawing/2014/main" id="{00000000-0008-0000-0200-0000FE26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9983" name="Text Box 15">
          <a:extLst>
            <a:ext uri="{FF2B5EF4-FFF2-40B4-BE49-F238E27FC236}">
              <a16:creationId xmlns:a16="http://schemas.microsoft.com/office/drawing/2014/main" id="{00000000-0008-0000-0200-0000FF26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9984" name="Text Box 15">
          <a:extLst>
            <a:ext uri="{FF2B5EF4-FFF2-40B4-BE49-F238E27FC236}">
              <a16:creationId xmlns:a16="http://schemas.microsoft.com/office/drawing/2014/main" id="{00000000-0008-0000-0200-00000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9985" name="Text Box 15">
          <a:extLst>
            <a:ext uri="{FF2B5EF4-FFF2-40B4-BE49-F238E27FC236}">
              <a16:creationId xmlns:a16="http://schemas.microsoft.com/office/drawing/2014/main" id="{00000000-0008-0000-0200-00000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9986" name="Text Box 15">
          <a:extLst>
            <a:ext uri="{FF2B5EF4-FFF2-40B4-BE49-F238E27FC236}">
              <a16:creationId xmlns:a16="http://schemas.microsoft.com/office/drawing/2014/main" id="{00000000-0008-0000-0200-00000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87" name="Text Box 15">
          <a:extLst>
            <a:ext uri="{FF2B5EF4-FFF2-40B4-BE49-F238E27FC236}">
              <a16:creationId xmlns:a16="http://schemas.microsoft.com/office/drawing/2014/main" id="{00000000-0008-0000-0200-000003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88" name="Text Box 15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89" name="Text Box 15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90" name="Text Box 15">
          <a:extLst>
            <a:ext uri="{FF2B5EF4-FFF2-40B4-BE49-F238E27FC236}">
              <a16:creationId xmlns:a16="http://schemas.microsoft.com/office/drawing/2014/main" id="{00000000-0008-0000-0200-00000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91" name="Text Box 15">
          <a:extLst>
            <a:ext uri="{FF2B5EF4-FFF2-40B4-BE49-F238E27FC236}">
              <a16:creationId xmlns:a16="http://schemas.microsoft.com/office/drawing/2014/main" id="{00000000-0008-0000-0200-00000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92" name="Text Box 15">
          <a:extLst>
            <a:ext uri="{FF2B5EF4-FFF2-40B4-BE49-F238E27FC236}">
              <a16:creationId xmlns:a16="http://schemas.microsoft.com/office/drawing/2014/main" id="{00000000-0008-0000-0200-00000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93" name="Text Box 15">
          <a:extLst>
            <a:ext uri="{FF2B5EF4-FFF2-40B4-BE49-F238E27FC236}">
              <a16:creationId xmlns:a16="http://schemas.microsoft.com/office/drawing/2014/main" id="{00000000-0008-0000-0200-00000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9994" name="Text Box 15">
          <a:extLst>
            <a:ext uri="{FF2B5EF4-FFF2-40B4-BE49-F238E27FC236}">
              <a16:creationId xmlns:a16="http://schemas.microsoft.com/office/drawing/2014/main" id="{00000000-0008-0000-0200-00000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9995" name="Text Box 15">
          <a:extLst>
            <a:ext uri="{FF2B5EF4-FFF2-40B4-BE49-F238E27FC236}">
              <a16:creationId xmlns:a16="http://schemas.microsoft.com/office/drawing/2014/main" id="{00000000-0008-0000-0200-00000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9996" name="Text Box 15">
          <a:extLst>
            <a:ext uri="{FF2B5EF4-FFF2-40B4-BE49-F238E27FC236}">
              <a16:creationId xmlns:a16="http://schemas.microsoft.com/office/drawing/2014/main" id="{00000000-0008-0000-0200-00000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9997" name="Text Box 15">
          <a:extLst>
            <a:ext uri="{FF2B5EF4-FFF2-40B4-BE49-F238E27FC236}">
              <a16:creationId xmlns:a16="http://schemas.microsoft.com/office/drawing/2014/main" id="{00000000-0008-0000-0200-00000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9998" name="Text Box 15">
          <a:extLst>
            <a:ext uri="{FF2B5EF4-FFF2-40B4-BE49-F238E27FC236}">
              <a16:creationId xmlns:a16="http://schemas.microsoft.com/office/drawing/2014/main" id="{00000000-0008-0000-0200-00000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9999" name="Text Box 15">
          <a:extLst>
            <a:ext uri="{FF2B5EF4-FFF2-40B4-BE49-F238E27FC236}">
              <a16:creationId xmlns:a16="http://schemas.microsoft.com/office/drawing/2014/main" id="{00000000-0008-0000-0200-00000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00" name="Text Box 15">
          <a:extLst>
            <a:ext uri="{FF2B5EF4-FFF2-40B4-BE49-F238E27FC236}">
              <a16:creationId xmlns:a16="http://schemas.microsoft.com/office/drawing/2014/main" id="{00000000-0008-0000-0200-00001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01" name="Text Box 15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02" name="Text Box 15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03" name="Text Box 15">
          <a:extLst>
            <a:ext uri="{FF2B5EF4-FFF2-40B4-BE49-F238E27FC236}">
              <a16:creationId xmlns:a16="http://schemas.microsoft.com/office/drawing/2014/main" id="{00000000-0008-0000-0200-00001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04" name="Text Box 15">
          <a:extLst>
            <a:ext uri="{FF2B5EF4-FFF2-40B4-BE49-F238E27FC236}">
              <a16:creationId xmlns:a16="http://schemas.microsoft.com/office/drawing/2014/main" id="{00000000-0008-0000-0200-000014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05" name="Text Box 15">
          <a:extLst>
            <a:ext uri="{FF2B5EF4-FFF2-40B4-BE49-F238E27FC236}">
              <a16:creationId xmlns:a16="http://schemas.microsoft.com/office/drawing/2014/main" id="{00000000-0008-0000-0200-000015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06" name="Text Box 15">
          <a:extLst>
            <a:ext uri="{FF2B5EF4-FFF2-40B4-BE49-F238E27FC236}">
              <a16:creationId xmlns:a16="http://schemas.microsoft.com/office/drawing/2014/main" id="{00000000-0008-0000-0200-000016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07" name="Text Box 15">
          <a:extLst>
            <a:ext uri="{FF2B5EF4-FFF2-40B4-BE49-F238E27FC236}">
              <a16:creationId xmlns:a16="http://schemas.microsoft.com/office/drawing/2014/main" id="{00000000-0008-0000-0200-000017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08" name="Text Box 15">
          <a:extLst>
            <a:ext uri="{FF2B5EF4-FFF2-40B4-BE49-F238E27FC236}">
              <a16:creationId xmlns:a16="http://schemas.microsoft.com/office/drawing/2014/main" id="{00000000-0008-0000-0200-000018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09" name="Text Box 15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10" name="Text Box 15">
          <a:extLst>
            <a:ext uri="{FF2B5EF4-FFF2-40B4-BE49-F238E27FC236}">
              <a16:creationId xmlns:a16="http://schemas.microsoft.com/office/drawing/2014/main" id="{00000000-0008-0000-0200-00001A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11" name="Text Box 15">
          <a:extLst>
            <a:ext uri="{FF2B5EF4-FFF2-40B4-BE49-F238E27FC236}">
              <a16:creationId xmlns:a16="http://schemas.microsoft.com/office/drawing/2014/main" id="{00000000-0008-0000-0200-00001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12" name="Text Box 15">
          <a:extLst>
            <a:ext uri="{FF2B5EF4-FFF2-40B4-BE49-F238E27FC236}">
              <a16:creationId xmlns:a16="http://schemas.microsoft.com/office/drawing/2014/main" id="{00000000-0008-0000-0200-00001C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13" name="Text Box 15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14" name="Text Box 15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10015" name="Text Box 16">
          <a:extLst>
            <a:ext uri="{FF2B5EF4-FFF2-40B4-BE49-F238E27FC236}">
              <a16:creationId xmlns:a16="http://schemas.microsoft.com/office/drawing/2014/main" id="{00000000-0008-0000-0200-00001F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10016" name="Text Box 17">
          <a:extLst>
            <a:ext uri="{FF2B5EF4-FFF2-40B4-BE49-F238E27FC236}">
              <a16:creationId xmlns:a16="http://schemas.microsoft.com/office/drawing/2014/main" id="{00000000-0008-0000-0200-000020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10017" name="Text Box 18">
          <a:extLst>
            <a:ext uri="{FF2B5EF4-FFF2-40B4-BE49-F238E27FC236}">
              <a16:creationId xmlns:a16="http://schemas.microsoft.com/office/drawing/2014/main" id="{00000000-0008-0000-0200-000021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10018" name="Text Box 19">
          <a:extLst>
            <a:ext uri="{FF2B5EF4-FFF2-40B4-BE49-F238E27FC236}">
              <a16:creationId xmlns:a16="http://schemas.microsoft.com/office/drawing/2014/main" id="{00000000-0008-0000-0200-000022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0</xdr:rowOff>
    </xdr:from>
    <xdr:ext cx="95250" cy="171450"/>
    <xdr:sp macro="" textlink="">
      <xdr:nvSpPr>
        <xdr:cNvPr id="10019" name="Text Box 16">
          <a:extLst>
            <a:ext uri="{FF2B5EF4-FFF2-40B4-BE49-F238E27FC236}">
              <a16:creationId xmlns:a16="http://schemas.microsoft.com/office/drawing/2014/main" id="{00000000-0008-0000-0200-00002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20" name="Text Box 15">
          <a:extLst>
            <a:ext uri="{FF2B5EF4-FFF2-40B4-BE49-F238E27FC236}">
              <a16:creationId xmlns:a16="http://schemas.microsoft.com/office/drawing/2014/main" id="{00000000-0008-0000-0200-00002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21" name="Text Box 15">
          <a:extLst>
            <a:ext uri="{FF2B5EF4-FFF2-40B4-BE49-F238E27FC236}">
              <a16:creationId xmlns:a16="http://schemas.microsoft.com/office/drawing/2014/main" id="{00000000-0008-0000-0200-00002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22" name="Text Box 15">
          <a:extLst>
            <a:ext uri="{FF2B5EF4-FFF2-40B4-BE49-F238E27FC236}">
              <a16:creationId xmlns:a16="http://schemas.microsoft.com/office/drawing/2014/main" id="{00000000-0008-0000-0200-00002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23" name="Text Box 15">
          <a:extLst>
            <a:ext uri="{FF2B5EF4-FFF2-40B4-BE49-F238E27FC236}">
              <a16:creationId xmlns:a16="http://schemas.microsoft.com/office/drawing/2014/main" id="{00000000-0008-0000-0200-00002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24" name="Text Box 15">
          <a:extLst>
            <a:ext uri="{FF2B5EF4-FFF2-40B4-BE49-F238E27FC236}">
              <a16:creationId xmlns:a16="http://schemas.microsoft.com/office/drawing/2014/main" id="{00000000-0008-0000-0200-00002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25" name="Text Box 15">
          <a:extLst>
            <a:ext uri="{FF2B5EF4-FFF2-40B4-BE49-F238E27FC236}">
              <a16:creationId xmlns:a16="http://schemas.microsoft.com/office/drawing/2014/main" id="{00000000-0008-0000-0200-00002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26" name="Text Box 15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27" name="Text Box 15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28" name="Text Box 15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29" name="Text Box 15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30" name="Text Box 15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31" name="Text Box 15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2" name="Text Box 15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3" name="Text Box 15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4" name="Text Box 15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5" name="Text Box 15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6" name="Text Box 15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7" name="Text Box 15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8" name="Text Box 15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39" name="Text Box 15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0" name="Text Box 15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1" name="Text Box 15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3" name="Text Box 15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4" name="Text Box 15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5" name="Text Box 15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6" name="Text Box 15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7" name="Text Box 15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8" name="Text Box 15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49" name="Text Box 15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50" name="Text Box 15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051" name="Text Box 15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52" name="Text Box 16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53" name="Text Box 17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54" name="Text Box 18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55" name="Text Box 19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56" name="Text Box 16">
          <a:extLst>
            <a:ext uri="{FF2B5EF4-FFF2-40B4-BE49-F238E27FC236}">
              <a16:creationId xmlns:a16="http://schemas.microsoft.com/office/drawing/2014/main" id="{00000000-0008-0000-0200-00004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57" name="Text Box 15">
          <a:extLst>
            <a:ext uri="{FF2B5EF4-FFF2-40B4-BE49-F238E27FC236}">
              <a16:creationId xmlns:a16="http://schemas.microsoft.com/office/drawing/2014/main" id="{00000000-0008-0000-0200-00004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58" name="Text Box 15">
          <a:extLst>
            <a:ext uri="{FF2B5EF4-FFF2-40B4-BE49-F238E27FC236}">
              <a16:creationId xmlns:a16="http://schemas.microsoft.com/office/drawing/2014/main" id="{00000000-0008-0000-0200-00004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59" name="Text Box 15">
          <a:extLst>
            <a:ext uri="{FF2B5EF4-FFF2-40B4-BE49-F238E27FC236}">
              <a16:creationId xmlns:a16="http://schemas.microsoft.com/office/drawing/2014/main" id="{00000000-0008-0000-0200-00004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60" name="Text Box 15">
          <a:extLst>
            <a:ext uri="{FF2B5EF4-FFF2-40B4-BE49-F238E27FC236}">
              <a16:creationId xmlns:a16="http://schemas.microsoft.com/office/drawing/2014/main" id="{00000000-0008-0000-0200-00004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61" name="Text Box 15">
          <a:extLst>
            <a:ext uri="{FF2B5EF4-FFF2-40B4-BE49-F238E27FC236}">
              <a16:creationId xmlns:a16="http://schemas.microsoft.com/office/drawing/2014/main" id="{00000000-0008-0000-0200-00004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id="{00000000-0008-0000-0200-00004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63" name="Text Box 15">
          <a:extLst>
            <a:ext uri="{FF2B5EF4-FFF2-40B4-BE49-F238E27FC236}">
              <a16:creationId xmlns:a16="http://schemas.microsoft.com/office/drawing/2014/main" id="{00000000-0008-0000-0200-00004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64" name="Text Box 15">
          <a:extLst>
            <a:ext uri="{FF2B5EF4-FFF2-40B4-BE49-F238E27FC236}">
              <a16:creationId xmlns:a16="http://schemas.microsoft.com/office/drawing/2014/main" id="{00000000-0008-0000-0200-00005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65" name="Text Box 15">
          <a:extLst>
            <a:ext uri="{FF2B5EF4-FFF2-40B4-BE49-F238E27FC236}">
              <a16:creationId xmlns:a16="http://schemas.microsoft.com/office/drawing/2014/main" id="{00000000-0008-0000-0200-00005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66" name="Text Box 15">
          <a:extLst>
            <a:ext uri="{FF2B5EF4-FFF2-40B4-BE49-F238E27FC236}">
              <a16:creationId xmlns:a16="http://schemas.microsoft.com/office/drawing/2014/main" id="{00000000-0008-0000-0200-00005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67" name="Text Box 15">
          <a:extLst>
            <a:ext uri="{FF2B5EF4-FFF2-40B4-BE49-F238E27FC236}">
              <a16:creationId xmlns:a16="http://schemas.microsoft.com/office/drawing/2014/main" id="{00000000-0008-0000-0200-000053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68" name="Text Box 15">
          <a:extLst>
            <a:ext uri="{FF2B5EF4-FFF2-40B4-BE49-F238E27FC236}">
              <a16:creationId xmlns:a16="http://schemas.microsoft.com/office/drawing/2014/main" id="{00000000-0008-0000-0200-00005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69" name="Text Box 15">
          <a:extLst>
            <a:ext uri="{FF2B5EF4-FFF2-40B4-BE49-F238E27FC236}">
              <a16:creationId xmlns:a16="http://schemas.microsoft.com/office/drawing/2014/main" id="{00000000-0008-0000-0200-00005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70" name="Text Box 15">
          <a:extLst>
            <a:ext uri="{FF2B5EF4-FFF2-40B4-BE49-F238E27FC236}">
              <a16:creationId xmlns:a16="http://schemas.microsoft.com/office/drawing/2014/main" id="{00000000-0008-0000-0200-00005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71" name="Text Box 15">
          <a:extLst>
            <a:ext uri="{FF2B5EF4-FFF2-40B4-BE49-F238E27FC236}">
              <a16:creationId xmlns:a16="http://schemas.microsoft.com/office/drawing/2014/main" id="{00000000-0008-0000-0200-00005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072" name="Text Box 15">
          <a:extLst>
            <a:ext uri="{FF2B5EF4-FFF2-40B4-BE49-F238E27FC236}">
              <a16:creationId xmlns:a16="http://schemas.microsoft.com/office/drawing/2014/main" id="{00000000-0008-0000-0200-00005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73" name="Text Box 15">
          <a:extLst>
            <a:ext uri="{FF2B5EF4-FFF2-40B4-BE49-F238E27FC236}">
              <a16:creationId xmlns:a16="http://schemas.microsoft.com/office/drawing/2014/main" id="{00000000-0008-0000-0200-00005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74" name="Text Box 15">
          <a:extLst>
            <a:ext uri="{FF2B5EF4-FFF2-40B4-BE49-F238E27FC236}">
              <a16:creationId xmlns:a16="http://schemas.microsoft.com/office/drawing/2014/main" id="{00000000-0008-0000-0200-00005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75" name="Text Box 15">
          <a:extLst>
            <a:ext uri="{FF2B5EF4-FFF2-40B4-BE49-F238E27FC236}">
              <a16:creationId xmlns:a16="http://schemas.microsoft.com/office/drawing/2014/main" id="{00000000-0008-0000-0200-00005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76" name="Text Box 15">
          <a:extLst>
            <a:ext uri="{FF2B5EF4-FFF2-40B4-BE49-F238E27FC236}">
              <a16:creationId xmlns:a16="http://schemas.microsoft.com/office/drawing/2014/main" id="{00000000-0008-0000-0200-00005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77" name="Text Box 15">
          <a:extLst>
            <a:ext uri="{FF2B5EF4-FFF2-40B4-BE49-F238E27FC236}">
              <a16:creationId xmlns:a16="http://schemas.microsoft.com/office/drawing/2014/main" id="{00000000-0008-0000-0200-00005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78" name="Text Box 15">
          <a:extLst>
            <a:ext uri="{FF2B5EF4-FFF2-40B4-BE49-F238E27FC236}">
              <a16:creationId xmlns:a16="http://schemas.microsoft.com/office/drawing/2014/main" id="{00000000-0008-0000-0200-00005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79" name="Text Box 15">
          <a:extLst>
            <a:ext uri="{FF2B5EF4-FFF2-40B4-BE49-F238E27FC236}">
              <a16:creationId xmlns:a16="http://schemas.microsoft.com/office/drawing/2014/main" id="{00000000-0008-0000-0200-00005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80" name="Text Box 15">
          <a:extLst>
            <a:ext uri="{FF2B5EF4-FFF2-40B4-BE49-F238E27FC236}">
              <a16:creationId xmlns:a16="http://schemas.microsoft.com/office/drawing/2014/main" id="{00000000-0008-0000-0200-00006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0081" name="Text Box 15">
          <a:extLst>
            <a:ext uri="{FF2B5EF4-FFF2-40B4-BE49-F238E27FC236}">
              <a16:creationId xmlns:a16="http://schemas.microsoft.com/office/drawing/2014/main" id="{00000000-0008-0000-0200-00006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0082" name="Text Box 15">
          <a:extLst>
            <a:ext uri="{FF2B5EF4-FFF2-40B4-BE49-F238E27FC236}">
              <a16:creationId xmlns:a16="http://schemas.microsoft.com/office/drawing/2014/main" id="{00000000-0008-0000-0200-00006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083" name="Text Box 15">
          <a:extLst>
            <a:ext uri="{FF2B5EF4-FFF2-40B4-BE49-F238E27FC236}">
              <a16:creationId xmlns:a16="http://schemas.microsoft.com/office/drawing/2014/main" id="{00000000-0008-0000-0200-00006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084" name="Text Box 15">
          <a:extLst>
            <a:ext uri="{FF2B5EF4-FFF2-40B4-BE49-F238E27FC236}">
              <a16:creationId xmlns:a16="http://schemas.microsoft.com/office/drawing/2014/main" id="{00000000-0008-0000-0200-000064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85" name="Text Box 16">
          <a:extLst>
            <a:ext uri="{FF2B5EF4-FFF2-40B4-BE49-F238E27FC236}">
              <a16:creationId xmlns:a16="http://schemas.microsoft.com/office/drawing/2014/main" id="{00000000-0008-0000-0200-00006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86" name="Text Box 17">
          <a:extLst>
            <a:ext uri="{FF2B5EF4-FFF2-40B4-BE49-F238E27FC236}">
              <a16:creationId xmlns:a16="http://schemas.microsoft.com/office/drawing/2014/main" id="{00000000-0008-0000-0200-00006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87" name="Text Box 18">
          <a:extLst>
            <a:ext uri="{FF2B5EF4-FFF2-40B4-BE49-F238E27FC236}">
              <a16:creationId xmlns:a16="http://schemas.microsoft.com/office/drawing/2014/main" id="{00000000-0008-0000-0200-00006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88" name="Text Box 19">
          <a:extLst>
            <a:ext uri="{FF2B5EF4-FFF2-40B4-BE49-F238E27FC236}">
              <a16:creationId xmlns:a16="http://schemas.microsoft.com/office/drawing/2014/main" id="{00000000-0008-0000-0200-00006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200-00006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90" name="Text Box 16">
          <a:extLst>
            <a:ext uri="{FF2B5EF4-FFF2-40B4-BE49-F238E27FC236}">
              <a16:creationId xmlns:a16="http://schemas.microsoft.com/office/drawing/2014/main" id="{00000000-0008-0000-0200-00006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91" name="Text Box 17">
          <a:extLst>
            <a:ext uri="{FF2B5EF4-FFF2-40B4-BE49-F238E27FC236}">
              <a16:creationId xmlns:a16="http://schemas.microsoft.com/office/drawing/2014/main" id="{00000000-0008-0000-0200-00006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92" name="Text Box 18">
          <a:extLst>
            <a:ext uri="{FF2B5EF4-FFF2-40B4-BE49-F238E27FC236}">
              <a16:creationId xmlns:a16="http://schemas.microsoft.com/office/drawing/2014/main" id="{00000000-0008-0000-0200-00006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93" name="Text Box 19">
          <a:extLst>
            <a:ext uri="{FF2B5EF4-FFF2-40B4-BE49-F238E27FC236}">
              <a16:creationId xmlns:a16="http://schemas.microsoft.com/office/drawing/2014/main" id="{00000000-0008-0000-0200-00006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094" name="Text Box 15">
          <a:extLst>
            <a:ext uri="{FF2B5EF4-FFF2-40B4-BE49-F238E27FC236}">
              <a16:creationId xmlns:a16="http://schemas.microsoft.com/office/drawing/2014/main" id="{00000000-0008-0000-0200-00006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95" name="Text Box 16">
          <a:extLst>
            <a:ext uri="{FF2B5EF4-FFF2-40B4-BE49-F238E27FC236}">
              <a16:creationId xmlns:a16="http://schemas.microsoft.com/office/drawing/2014/main" id="{00000000-0008-0000-0200-00006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0</xdr:rowOff>
    </xdr:from>
    <xdr:ext cx="95250" cy="171450"/>
    <xdr:sp macro="" textlink="">
      <xdr:nvSpPr>
        <xdr:cNvPr id="10096" name="Text Box 17">
          <a:extLst>
            <a:ext uri="{FF2B5EF4-FFF2-40B4-BE49-F238E27FC236}">
              <a16:creationId xmlns:a16="http://schemas.microsoft.com/office/drawing/2014/main" id="{00000000-0008-0000-0200-00007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57</xdr:row>
      <xdr:rowOff>15875</xdr:rowOff>
    </xdr:from>
    <xdr:ext cx="95250" cy="171450"/>
    <xdr:sp macro="" textlink="">
      <xdr:nvSpPr>
        <xdr:cNvPr id="10097" name="Text Box 18">
          <a:extLst>
            <a:ext uri="{FF2B5EF4-FFF2-40B4-BE49-F238E27FC236}">
              <a16:creationId xmlns:a16="http://schemas.microsoft.com/office/drawing/2014/main" id="{00000000-0008-0000-0200-00007127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0098" name="Text Box 15">
          <a:extLst>
            <a:ext uri="{FF2B5EF4-FFF2-40B4-BE49-F238E27FC236}">
              <a16:creationId xmlns:a16="http://schemas.microsoft.com/office/drawing/2014/main" id="{00000000-0008-0000-0200-00007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099" name="Text Box 15">
          <a:extLst>
            <a:ext uri="{FF2B5EF4-FFF2-40B4-BE49-F238E27FC236}">
              <a16:creationId xmlns:a16="http://schemas.microsoft.com/office/drawing/2014/main" id="{00000000-0008-0000-0200-000073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0100" name="Text Box 15">
          <a:extLst>
            <a:ext uri="{FF2B5EF4-FFF2-40B4-BE49-F238E27FC236}">
              <a16:creationId xmlns:a16="http://schemas.microsoft.com/office/drawing/2014/main" id="{00000000-0008-0000-0200-00007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101" name="Text Box 15">
          <a:extLst>
            <a:ext uri="{FF2B5EF4-FFF2-40B4-BE49-F238E27FC236}">
              <a16:creationId xmlns:a16="http://schemas.microsoft.com/office/drawing/2014/main" id="{00000000-0008-0000-0200-00007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0102" name="Text Box 15">
          <a:extLst>
            <a:ext uri="{FF2B5EF4-FFF2-40B4-BE49-F238E27FC236}">
              <a16:creationId xmlns:a16="http://schemas.microsoft.com/office/drawing/2014/main" id="{00000000-0008-0000-0200-00007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103" name="Text Box 15">
          <a:extLst>
            <a:ext uri="{FF2B5EF4-FFF2-40B4-BE49-F238E27FC236}">
              <a16:creationId xmlns:a16="http://schemas.microsoft.com/office/drawing/2014/main" id="{00000000-0008-0000-0200-00007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0104" name="Text Box 15">
          <a:extLst>
            <a:ext uri="{FF2B5EF4-FFF2-40B4-BE49-F238E27FC236}">
              <a16:creationId xmlns:a16="http://schemas.microsoft.com/office/drawing/2014/main" id="{00000000-0008-0000-0200-00007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105" name="Text Box 15">
          <a:extLst>
            <a:ext uri="{FF2B5EF4-FFF2-40B4-BE49-F238E27FC236}">
              <a16:creationId xmlns:a16="http://schemas.microsoft.com/office/drawing/2014/main" id="{00000000-0008-0000-0200-00007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0106" name="Text Box 15">
          <a:extLst>
            <a:ext uri="{FF2B5EF4-FFF2-40B4-BE49-F238E27FC236}">
              <a16:creationId xmlns:a16="http://schemas.microsoft.com/office/drawing/2014/main" id="{00000000-0008-0000-0200-00007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id="{00000000-0008-0000-0200-00007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0108" name="Text Box 15">
          <a:extLst>
            <a:ext uri="{FF2B5EF4-FFF2-40B4-BE49-F238E27FC236}">
              <a16:creationId xmlns:a16="http://schemas.microsoft.com/office/drawing/2014/main" id="{00000000-0008-0000-0200-00007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0109" name="Text Box 15">
          <a:extLst>
            <a:ext uri="{FF2B5EF4-FFF2-40B4-BE49-F238E27FC236}">
              <a16:creationId xmlns:a16="http://schemas.microsoft.com/office/drawing/2014/main" id="{00000000-0008-0000-0200-00007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110" name="Text Box 15">
          <a:extLst>
            <a:ext uri="{FF2B5EF4-FFF2-40B4-BE49-F238E27FC236}">
              <a16:creationId xmlns:a16="http://schemas.microsoft.com/office/drawing/2014/main" id="{00000000-0008-0000-0200-00007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0111" name="Text Box 15">
          <a:extLst>
            <a:ext uri="{FF2B5EF4-FFF2-40B4-BE49-F238E27FC236}">
              <a16:creationId xmlns:a16="http://schemas.microsoft.com/office/drawing/2014/main" id="{00000000-0008-0000-0200-00007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112" name="Text Box 15">
          <a:extLst>
            <a:ext uri="{FF2B5EF4-FFF2-40B4-BE49-F238E27FC236}">
              <a16:creationId xmlns:a16="http://schemas.microsoft.com/office/drawing/2014/main" id="{00000000-0008-0000-0200-00008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0113" name="Text Box 15">
          <a:extLst>
            <a:ext uri="{FF2B5EF4-FFF2-40B4-BE49-F238E27FC236}">
              <a16:creationId xmlns:a16="http://schemas.microsoft.com/office/drawing/2014/main" id="{00000000-0008-0000-0200-00008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114" name="Text Box 15">
          <a:extLst>
            <a:ext uri="{FF2B5EF4-FFF2-40B4-BE49-F238E27FC236}">
              <a16:creationId xmlns:a16="http://schemas.microsoft.com/office/drawing/2014/main" id="{00000000-0008-0000-0200-00008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0115" name="Text Box 15">
          <a:extLst>
            <a:ext uri="{FF2B5EF4-FFF2-40B4-BE49-F238E27FC236}">
              <a16:creationId xmlns:a16="http://schemas.microsoft.com/office/drawing/2014/main" id="{00000000-0008-0000-0200-000083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116" name="Text Box 15">
          <a:extLst>
            <a:ext uri="{FF2B5EF4-FFF2-40B4-BE49-F238E27FC236}">
              <a16:creationId xmlns:a16="http://schemas.microsoft.com/office/drawing/2014/main" id="{00000000-0008-0000-0200-00008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0117" name="Text Box 15">
          <a:extLst>
            <a:ext uri="{FF2B5EF4-FFF2-40B4-BE49-F238E27FC236}">
              <a16:creationId xmlns:a16="http://schemas.microsoft.com/office/drawing/2014/main" id="{00000000-0008-0000-0200-00008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118" name="Text Box 15">
          <a:extLst>
            <a:ext uri="{FF2B5EF4-FFF2-40B4-BE49-F238E27FC236}">
              <a16:creationId xmlns:a16="http://schemas.microsoft.com/office/drawing/2014/main" id="{00000000-0008-0000-0200-00008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0119" name="Text Box 15">
          <a:extLst>
            <a:ext uri="{FF2B5EF4-FFF2-40B4-BE49-F238E27FC236}">
              <a16:creationId xmlns:a16="http://schemas.microsoft.com/office/drawing/2014/main" id="{00000000-0008-0000-0200-00008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0120" name="Text Box 15">
          <a:extLst>
            <a:ext uri="{FF2B5EF4-FFF2-40B4-BE49-F238E27FC236}">
              <a16:creationId xmlns:a16="http://schemas.microsoft.com/office/drawing/2014/main" id="{00000000-0008-0000-0200-00008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0121" name="Text Box 15">
          <a:extLst>
            <a:ext uri="{FF2B5EF4-FFF2-40B4-BE49-F238E27FC236}">
              <a16:creationId xmlns:a16="http://schemas.microsoft.com/office/drawing/2014/main" id="{00000000-0008-0000-0200-00008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122" name="Text Box 15">
          <a:extLst>
            <a:ext uri="{FF2B5EF4-FFF2-40B4-BE49-F238E27FC236}">
              <a16:creationId xmlns:a16="http://schemas.microsoft.com/office/drawing/2014/main" id="{00000000-0008-0000-0200-00008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0123" name="Text Box 15">
          <a:extLst>
            <a:ext uri="{FF2B5EF4-FFF2-40B4-BE49-F238E27FC236}">
              <a16:creationId xmlns:a16="http://schemas.microsoft.com/office/drawing/2014/main" id="{00000000-0008-0000-0200-00008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124" name="Text Box 15">
          <a:extLst>
            <a:ext uri="{FF2B5EF4-FFF2-40B4-BE49-F238E27FC236}">
              <a16:creationId xmlns:a16="http://schemas.microsoft.com/office/drawing/2014/main" id="{00000000-0008-0000-0200-00008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0125" name="Text Box 15">
          <a:extLst>
            <a:ext uri="{FF2B5EF4-FFF2-40B4-BE49-F238E27FC236}">
              <a16:creationId xmlns:a16="http://schemas.microsoft.com/office/drawing/2014/main" id="{00000000-0008-0000-0200-00008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0126" name="Text Box 15">
          <a:extLst>
            <a:ext uri="{FF2B5EF4-FFF2-40B4-BE49-F238E27FC236}">
              <a16:creationId xmlns:a16="http://schemas.microsoft.com/office/drawing/2014/main" id="{00000000-0008-0000-0200-00008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id="{00000000-0008-0000-0200-00008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28" name="Text Box 15">
          <a:extLst>
            <a:ext uri="{FF2B5EF4-FFF2-40B4-BE49-F238E27FC236}">
              <a16:creationId xmlns:a16="http://schemas.microsoft.com/office/drawing/2014/main" id="{00000000-0008-0000-0200-000090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29" name="Text Box 15">
          <a:extLst>
            <a:ext uri="{FF2B5EF4-FFF2-40B4-BE49-F238E27FC236}">
              <a16:creationId xmlns:a16="http://schemas.microsoft.com/office/drawing/2014/main" id="{00000000-0008-0000-0200-000091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30" name="Text Box 15">
          <a:extLst>
            <a:ext uri="{FF2B5EF4-FFF2-40B4-BE49-F238E27FC236}">
              <a16:creationId xmlns:a16="http://schemas.microsoft.com/office/drawing/2014/main" id="{00000000-0008-0000-0200-000092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31" name="Text Box 15">
          <a:extLst>
            <a:ext uri="{FF2B5EF4-FFF2-40B4-BE49-F238E27FC236}">
              <a16:creationId xmlns:a16="http://schemas.microsoft.com/office/drawing/2014/main" id="{00000000-0008-0000-0200-00009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32" name="Text Box 15">
          <a:extLst>
            <a:ext uri="{FF2B5EF4-FFF2-40B4-BE49-F238E27FC236}">
              <a16:creationId xmlns:a16="http://schemas.microsoft.com/office/drawing/2014/main" id="{00000000-0008-0000-0200-000094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33" name="Text Box 15">
          <a:extLst>
            <a:ext uri="{FF2B5EF4-FFF2-40B4-BE49-F238E27FC236}">
              <a16:creationId xmlns:a16="http://schemas.microsoft.com/office/drawing/2014/main" id="{00000000-0008-0000-0200-000095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0</xdr:rowOff>
    </xdr:from>
    <xdr:ext cx="95250" cy="171450"/>
    <xdr:sp macro="" textlink="">
      <xdr:nvSpPr>
        <xdr:cNvPr id="10134" name="Text Box 16">
          <a:extLst>
            <a:ext uri="{FF2B5EF4-FFF2-40B4-BE49-F238E27FC236}">
              <a16:creationId xmlns:a16="http://schemas.microsoft.com/office/drawing/2014/main" id="{00000000-0008-0000-0200-000096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0</xdr:rowOff>
    </xdr:from>
    <xdr:ext cx="95250" cy="171450"/>
    <xdr:sp macro="" textlink="">
      <xdr:nvSpPr>
        <xdr:cNvPr id="10135" name="Text Box 17">
          <a:extLst>
            <a:ext uri="{FF2B5EF4-FFF2-40B4-BE49-F238E27FC236}">
              <a16:creationId xmlns:a16="http://schemas.microsoft.com/office/drawing/2014/main" id="{00000000-0008-0000-0200-000097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0</xdr:rowOff>
    </xdr:from>
    <xdr:ext cx="95250" cy="171450"/>
    <xdr:sp macro="" textlink="">
      <xdr:nvSpPr>
        <xdr:cNvPr id="10136" name="Text Box 18">
          <a:extLst>
            <a:ext uri="{FF2B5EF4-FFF2-40B4-BE49-F238E27FC236}">
              <a16:creationId xmlns:a16="http://schemas.microsoft.com/office/drawing/2014/main" id="{00000000-0008-0000-0200-000098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0</xdr:rowOff>
    </xdr:from>
    <xdr:ext cx="95250" cy="171450"/>
    <xdr:sp macro="" textlink="">
      <xdr:nvSpPr>
        <xdr:cNvPr id="10137" name="Text Box 19">
          <a:extLst>
            <a:ext uri="{FF2B5EF4-FFF2-40B4-BE49-F238E27FC236}">
              <a16:creationId xmlns:a16="http://schemas.microsoft.com/office/drawing/2014/main" id="{00000000-0008-0000-0200-000099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0</xdr:rowOff>
    </xdr:from>
    <xdr:ext cx="95250" cy="171450"/>
    <xdr:sp macro="" textlink="">
      <xdr:nvSpPr>
        <xdr:cNvPr id="10138" name="Text Box 16">
          <a:extLst>
            <a:ext uri="{FF2B5EF4-FFF2-40B4-BE49-F238E27FC236}">
              <a16:creationId xmlns:a16="http://schemas.microsoft.com/office/drawing/2014/main" id="{00000000-0008-0000-0200-00009A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39" name="Text Box 15">
          <a:extLst>
            <a:ext uri="{FF2B5EF4-FFF2-40B4-BE49-F238E27FC236}">
              <a16:creationId xmlns:a16="http://schemas.microsoft.com/office/drawing/2014/main" id="{00000000-0008-0000-0200-00009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0" name="Text Box 15">
          <a:extLst>
            <a:ext uri="{FF2B5EF4-FFF2-40B4-BE49-F238E27FC236}">
              <a16:creationId xmlns:a16="http://schemas.microsoft.com/office/drawing/2014/main" id="{00000000-0008-0000-0200-00009C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1" name="Text Box 15">
          <a:extLst>
            <a:ext uri="{FF2B5EF4-FFF2-40B4-BE49-F238E27FC236}">
              <a16:creationId xmlns:a16="http://schemas.microsoft.com/office/drawing/2014/main" id="{00000000-0008-0000-0200-00009D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2" name="Text Box 15">
          <a:extLst>
            <a:ext uri="{FF2B5EF4-FFF2-40B4-BE49-F238E27FC236}">
              <a16:creationId xmlns:a16="http://schemas.microsoft.com/office/drawing/2014/main" id="{00000000-0008-0000-0200-00009E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3" name="Text Box 15">
          <a:extLst>
            <a:ext uri="{FF2B5EF4-FFF2-40B4-BE49-F238E27FC236}">
              <a16:creationId xmlns:a16="http://schemas.microsoft.com/office/drawing/2014/main" id="{00000000-0008-0000-0200-00009F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4" name="Text Box 15">
          <a:extLst>
            <a:ext uri="{FF2B5EF4-FFF2-40B4-BE49-F238E27FC236}">
              <a16:creationId xmlns:a16="http://schemas.microsoft.com/office/drawing/2014/main" id="{00000000-0008-0000-0200-0000A0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5" name="Text Box 15">
          <a:extLst>
            <a:ext uri="{FF2B5EF4-FFF2-40B4-BE49-F238E27FC236}">
              <a16:creationId xmlns:a16="http://schemas.microsoft.com/office/drawing/2014/main" id="{00000000-0008-0000-0200-0000A1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6" name="Text Box 15">
          <a:extLst>
            <a:ext uri="{FF2B5EF4-FFF2-40B4-BE49-F238E27FC236}">
              <a16:creationId xmlns:a16="http://schemas.microsoft.com/office/drawing/2014/main" id="{00000000-0008-0000-0200-0000A2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7" name="Text Box 15">
          <a:extLst>
            <a:ext uri="{FF2B5EF4-FFF2-40B4-BE49-F238E27FC236}">
              <a16:creationId xmlns:a16="http://schemas.microsoft.com/office/drawing/2014/main" id="{00000000-0008-0000-0200-0000A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8" name="Text Box 15">
          <a:extLst>
            <a:ext uri="{FF2B5EF4-FFF2-40B4-BE49-F238E27FC236}">
              <a16:creationId xmlns:a16="http://schemas.microsoft.com/office/drawing/2014/main" id="{00000000-0008-0000-0200-0000A4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49" name="Text Box 15">
          <a:extLst>
            <a:ext uri="{FF2B5EF4-FFF2-40B4-BE49-F238E27FC236}">
              <a16:creationId xmlns:a16="http://schemas.microsoft.com/office/drawing/2014/main" id="{00000000-0008-0000-0200-0000A5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50" name="Text Box 15">
          <a:extLst>
            <a:ext uri="{FF2B5EF4-FFF2-40B4-BE49-F238E27FC236}">
              <a16:creationId xmlns:a16="http://schemas.microsoft.com/office/drawing/2014/main" id="{00000000-0008-0000-0200-0000A6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51" name="Text Box 15">
          <a:extLst>
            <a:ext uri="{FF2B5EF4-FFF2-40B4-BE49-F238E27FC236}">
              <a16:creationId xmlns:a16="http://schemas.microsoft.com/office/drawing/2014/main" id="{00000000-0008-0000-0200-0000A7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52" name="Text Box 15">
          <a:extLst>
            <a:ext uri="{FF2B5EF4-FFF2-40B4-BE49-F238E27FC236}">
              <a16:creationId xmlns:a16="http://schemas.microsoft.com/office/drawing/2014/main" id="{00000000-0008-0000-0200-0000A8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53" name="Text Box 15">
          <a:extLst>
            <a:ext uri="{FF2B5EF4-FFF2-40B4-BE49-F238E27FC236}">
              <a16:creationId xmlns:a16="http://schemas.microsoft.com/office/drawing/2014/main" id="{00000000-0008-0000-0200-0000A9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54" name="Text Box 15">
          <a:extLst>
            <a:ext uri="{FF2B5EF4-FFF2-40B4-BE49-F238E27FC236}">
              <a16:creationId xmlns:a16="http://schemas.microsoft.com/office/drawing/2014/main" id="{00000000-0008-0000-0200-0000AA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55" name="Text Box 15">
          <a:extLst>
            <a:ext uri="{FF2B5EF4-FFF2-40B4-BE49-F238E27FC236}">
              <a16:creationId xmlns:a16="http://schemas.microsoft.com/office/drawing/2014/main" id="{00000000-0008-0000-0200-0000A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56" name="Text Box 15">
          <a:extLst>
            <a:ext uri="{FF2B5EF4-FFF2-40B4-BE49-F238E27FC236}">
              <a16:creationId xmlns:a16="http://schemas.microsoft.com/office/drawing/2014/main" id="{00000000-0008-0000-0200-0000AC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57" name="Text Box 15">
          <a:extLst>
            <a:ext uri="{FF2B5EF4-FFF2-40B4-BE49-F238E27FC236}">
              <a16:creationId xmlns:a16="http://schemas.microsoft.com/office/drawing/2014/main" id="{00000000-0008-0000-0200-0000AD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58" name="Text Box 15">
          <a:extLst>
            <a:ext uri="{FF2B5EF4-FFF2-40B4-BE49-F238E27FC236}">
              <a16:creationId xmlns:a16="http://schemas.microsoft.com/office/drawing/2014/main" id="{00000000-0008-0000-0200-0000AE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59" name="Text Box 15">
          <a:extLst>
            <a:ext uri="{FF2B5EF4-FFF2-40B4-BE49-F238E27FC236}">
              <a16:creationId xmlns:a16="http://schemas.microsoft.com/office/drawing/2014/main" id="{00000000-0008-0000-0200-0000AF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60" name="Text Box 15">
          <a:extLst>
            <a:ext uri="{FF2B5EF4-FFF2-40B4-BE49-F238E27FC236}">
              <a16:creationId xmlns:a16="http://schemas.microsoft.com/office/drawing/2014/main" id="{00000000-0008-0000-0200-0000B0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61" name="Text Box 15">
          <a:extLst>
            <a:ext uri="{FF2B5EF4-FFF2-40B4-BE49-F238E27FC236}">
              <a16:creationId xmlns:a16="http://schemas.microsoft.com/office/drawing/2014/main" id="{00000000-0008-0000-0200-0000B1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62" name="Text Box 15">
          <a:extLst>
            <a:ext uri="{FF2B5EF4-FFF2-40B4-BE49-F238E27FC236}">
              <a16:creationId xmlns:a16="http://schemas.microsoft.com/office/drawing/2014/main" id="{00000000-0008-0000-0200-0000B2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63" name="Text Box 15">
          <a:extLst>
            <a:ext uri="{FF2B5EF4-FFF2-40B4-BE49-F238E27FC236}">
              <a16:creationId xmlns:a16="http://schemas.microsoft.com/office/drawing/2014/main" id="{00000000-0008-0000-0200-0000B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64" name="Text Box 15">
          <a:extLst>
            <a:ext uri="{FF2B5EF4-FFF2-40B4-BE49-F238E27FC236}">
              <a16:creationId xmlns:a16="http://schemas.microsoft.com/office/drawing/2014/main" id="{00000000-0008-0000-0200-0000B4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65" name="Text Box 15">
          <a:extLst>
            <a:ext uri="{FF2B5EF4-FFF2-40B4-BE49-F238E27FC236}">
              <a16:creationId xmlns:a16="http://schemas.microsoft.com/office/drawing/2014/main" id="{00000000-0008-0000-0200-0000B5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66" name="Text Box 15">
          <a:extLst>
            <a:ext uri="{FF2B5EF4-FFF2-40B4-BE49-F238E27FC236}">
              <a16:creationId xmlns:a16="http://schemas.microsoft.com/office/drawing/2014/main" id="{00000000-0008-0000-0200-0000B6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67" name="Text Box 15">
          <a:extLst>
            <a:ext uri="{FF2B5EF4-FFF2-40B4-BE49-F238E27FC236}">
              <a16:creationId xmlns:a16="http://schemas.microsoft.com/office/drawing/2014/main" id="{00000000-0008-0000-0200-0000B7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68" name="Text Box 15">
          <a:extLst>
            <a:ext uri="{FF2B5EF4-FFF2-40B4-BE49-F238E27FC236}">
              <a16:creationId xmlns:a16="http://schemas.microsoft.com/office/drawing/2014/main" id="{00000000-0008-0000-0200-0000B8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69" name="Text Box 15">
          <a:extLst>
            <a:ext uri="{FF2B5EF4-FFF2-40B4-BE49-F238E27FC236}">
              <a16:creationId xmlns:a16="http://schemas.microsoft.com/office/drawing/2014/main" id="{00000000-0008-0000-0200-0000B9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0170" name="Text Box 15">
          <a:extLst>
            <a:ext uri="{FF2B5EF4-FFF2-40B4-BE49-F238E27FC236}">
              <a16:creationId xmlns:a16="http://schemas.microsoft.com/office/drawing/2014/main" id="{00000000-0008-0000-0200-0000BA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0171" name="Text Box 15">
          <a:extLst>
            <a:ext uri="{FF2B5EF4-FFF2-40B4-BE49-F238E27FC236}">
              <a16:creationId xmlns:a16="http://schemas.microsoft.com/office/drawing/2014/main" id="{00000000-0008-0000-0200-0000B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72" name="Text Box 15">
          <a:extLst>
            <a:ext uri="{FF2B5EF4-FFF2-40B4-BE49-F238E27FC236}">
              <a16:creationId xmlns:a16="http://schemas.microsoft.com/office/drawing/2014/main" id="{00000000-0008-0000-0200-0000BC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73" name="Text Box 15">
          <a:extLst>
            <a:ext uri="{FF2B5EF4-FFF2-40B4-BE49-F238E27FC236}">
              <a16:creationId xmlns:a16="http://schemas.microsoft.com/office/drawing/2014/main" id="{00000000-0008-0000-0200-0000BD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74" name="Text Box 15">
          <a:extLst>
            <a:ext uri="{FF2B5EF4-FFF2-40B4-BE49-F238E27FC236}">
              <a16:creationId xmlns:a16="http://schemas.microsoft.com/office/drawing/2014/main" id="{00000000-0008-0000-0200-0000BE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75" name="Text Box 15">
          <a:extLst>
            <a:ext uri="{FF2B5EF4-FFF2-40B4-BE49-F238E27FC236}">
              <a16:creationId xmlns:a16="http://schemas.microsoft.com/office/drawing/2014/main" id="{00000000-0008-0000-0200-0000BF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76" name="Text Box 15">
          <a:extLst>
            <a:ext uri="{FF2B5EF4-FFF2-40B4-BE49-F238E27FC236}">
              <a16:creationId xmlns:a16="http://schemas.microsoft.com/office/drawing/2014/main" id="{00000000-0008-0000-0200-0000C0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0177" name="Text Box 15">
          <a:extLst>
            <a:ext uri="{FF2B5EF4-FFF2-40B4-BE49-F238E27FC236}">
              <a16:creationId xmlns:a16="http://schemas.microsoft.com/office/drawing/2014/main" id="{00000000-0008-0000-0200-0000C127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178" name="Text Box 16">
          <a:extLst>
            <a:ext uri="{FF2B5EF4-FFF2-40B4-BE49-F238E27FC236}">
              <a16:creationId xmlns:a16="http://schemas.microsoft.com/office/drawing/2014/main" id="{00000000-0008-0000-0200-0000C2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179" name="Text Box 17">
          <a:extLst>
            <a:ext uri="{FF2B5EF4-FFF2-40B4-BE49-F238E27FC236}">
              <a16:creationId xmlns:a16="http://schemas.microsoft.com/office/drawing/2014/main" id="{00000000-0008-0000-0200-0000C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180" name="Text Box 18">
          <a:extLst>
            <a:ext uri="{FF2B5EF4-FFF2-40B4-BE49-F238E27FC236}">
              <a16:creationId xmlns:a16="http://schemas.microsoft.com/office/drawing/2014/main" id="{00000000-0008-0000-0200-0000C4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181" name="Text Box 19">
          <a:extLst>
            <a:ext uri="{FF2B5EF4-FFF2-40B4-BE49-F238E27FC236}">
              <a16:creationId xmlns:a16="http://schemas.microsoft.com/office/drawing/2014/main" id="{00000000-0008-0000-0200-0000C5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182" name="Text Box 16">
          <a:extLst>
            <a:ext uri="{FF2B5EF4-FFF2-40B4-BE49-F238E27FC236}">
              <a16:creationId xmlns:a16="http://schemas.microsoft.com/office/drawing/2014/main" id="{00000000-0008-0000-0200-0000C6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183" name="Text Box 15">
          <a:extLst>
            <a:ext uri="{FF2B5EF4-FFF2-40B4-BE49-F238E27FC236}">
              <a16:creationId xmlns:a16="http://schemas.microsoft.com/office/drawing/2014/main" id="{00000000-0008-0000-0200-0000C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184" name="Text Box 15">
          <a:extLst>
            <a:ext uri="{FF2B5EF4-FFF2-40B4-BE49-F238E27FC236}">
              <a16:creationId xmlns:a16="http://schemas.microsoft.com/office/drawing/2014/main" id="{00000000-0008-0000-0200-0000C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185" name="Text Box 15">
          <a:extLst>
            <a:ext uri="{FF2B5EF4-FFF2-40B4-BE49-F238E27FC236}">
              <a16:creationId xmlns:a16="http://schemas.microsoft.com/office/drawing/2014/main" id="{00000000-0008-0000-0200-0000C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186" name="Text Box 15">
          <a:extLst>
            <a:ext uri="{FF2B5EF4-FFF2-40B4-BE49-F238E27FC236}">
              <a16:creationId xmlns:a16="http://schemas.microsoft.com/office/drawing/2014/main" id="{00000000-0008-0000-0200-0000C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87" name="Text Box 15">
          <a:extLst>
            <a:ext uri="{FF2B5EF4-FFF2-40B4-BE49-F238E27FC236}">
              <a16:creationId xmlns:a16="http://schemas.microsoft.com/office/drawing/2014/main" id="{00000000-0008-0000-0200-0000C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88" name="Text Box 15">
          <a:extLst>
            <a:ext uri="{FF2B5EF4-FFF2-40B4-BE49-F238E27FC236}">
              <a16:creationId xmlns:a16="http://schemas.microsoft.com/office/drawing/2014/main" id="{00000000-0008-0000-0200-0000C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89" name="Text Box 15">
          <a:extLst>
            <a:ext uri="{FF2B5EF4-FFF2-40B4-BE49-F238E27FC236}">
              <a16:creationId xmlns:a16="http://schemas.microsoft.com/office/drawing/2014/main" id="{00000000-0008-0000-0200-0000C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90" name="Text Box 15">
          <a:extLst>
            <a:ext uri="{FF2B5EF4-FFF2-40B4-BE49-F238E27FC236}">
              <a16:creationId xmlns:a16="http://schemas.microsoft.com/office/drawing/2014/main" id="{00000000-0008-0000-0200-0000C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91" name="Text Box 15">
          <a:extLst>
            <a:ext uri="{FF2B5EF4-FFF2-40B4-BE49-F238E27FC236}">
              <a16:creationId xmlns:a16="http://schemas.microsoft.com/office/drawing/2014/main" id="{00000000-0008-0000-0200-0000C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92" name="Text Box 15">
          <a:extLst>
            <a:ext uri="{FF2B5EF4-FFF2-40B4-BE49-F238E27FC236}">
              <a16:creationId xmlns:a16="http://schemas.microsoft.com/office/drawing/2014/main" id="{00000000-0008-0000-0200-0000D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93" name="Text Box 15">
          <a:extLst>
            <a:ext uri="{FF2B5EF4-FFF2-40B4-BE49-F238E27FC236}">
              <a16:creationId xmlns:a16="http://schemas.microsoft.com/office/drawing/2014/main" id="{00000000-0008-0000-0200-0000D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194" name="Text Box 15">
          <a:extLst>
            <a:ext uri="{FF2B5EF4-FFF2-40B4-BE49-F238E27FC236}">
              <a16:creationId xmlns:a16="http://schemas.microsoft.com/office/drawing/2014/main" id="{00000000-0008-0000-0200-0000D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195" name="Text Box 15">
          <a:extLst>
            <a:ext uri="{FF2B5EF4-FFF2-40B4-BE49-F238E27FC236}">
              <a16:creationId xmlns:a16="http://schemas.microsoft.com/office/drawing/2014/main" id="{00000000-0008-0000-0200-0000D3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196" name="Text Box 15">
          <a:extLst>
            <a:ext uri="{FF2B5EF4-FFF2-40B4-BE49-F238E27FC236}">
              <a16:creationId xmlns:a16="http://schemas.microsoft.com/office/drawing/2014/main" id="{00000000-0008-0000-0200-0000D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197" name="Text Box 15">
          <a:extLst>
            <a:ext uri="{FF2B5EF4-FFF2-40B4-BE49-F238E27FC236}">
              <a16:creationId xmlns:a16="http://schemas.microsoft.com/office/drawing/2014/main" id="{00000000-0008-0000-0200-0000D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198" name="Text Box 15">
          <a:extLst>
            <a:ext uri="{FF2B5EF4-FFF2-40B4-BE49-F238E27FC236}">
              <a16:creationId xmlns:a16="http://schemas.microsoft.com/office/drawing/2014/main" id="{00000000-0008-0000-0200-0000D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199" name="Text Box 15">
          <a:extLst>
            <a:ext uri="{FF2B5EF4-FFF2-40B4-BE49-F238E27FC236}">
              <a16:creationId xmlns:a16="http://schemas.microsoft.com/office/drawing/2014/main" id="{00000000-0008-0000-0200-0000D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00" name="Text Box 15">
          <a:extLst>
            <a:ext uri="{FF2B5EF4-FFF2-40B4-BE49-F238E27FC236}">
              <a16:creationId xmlns:a16="http://schemas.microsoft.com/office/drawing/2014/main" id="{00000000-0008-0000-0200-0000D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01" name="Text Box 15">
          <a:extLst>
            <a:ext uri="{FF2B5EF4-FFF2-40B4-BE49-F238E27FC236}">
              <a16:creationId xmlns:a16="http://schemas.microsoft.com/office/drawing/2014/main" id="{00000000-0008-0000-0200-0000D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02" name="Text Box 15">
          <a:extLst>
            <a:ext uri="{FF2B5EF4-FFF2-40B4-BE49-F238E27FC236}">
              <a16:creationId xmlns:a16="http://schemas.microsoft.com/office/drawing/2014/main" id="{00000000-0008-0000-0200-0000D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03" name="Text Box 15">
          <a:extLst>
            <a:ext uri="{FF2B5EF4-FFF2-40B4-BE49-F238E27FC236}">
              <a16:creationId xmlns:a16="http://schemas.microsoft.com/office/drawing/2014/main" id="{00000000-0008-0000-0200-0000D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04" name="Text Box 15">
          <a:extLst>
            <a:ext uri="{FF2B5EF4-FFF2-40B4-BE49-F238E27FC236}">
              <a16:creationId xmlns:a16="http://schemas.microsoft.com/office/drawing/2014/main" id="{00000000-0008-0000-0200-0000DC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05" name="Text Box 15">
          <a:extLst>
            <a:ext uri="{FF2B5EF4-FFF2-40B4-BE49-F238E27FC236}">
              <a16:creationId xmlns:a16="http://schemas.microsoft.com/office/drawing/2014/main" id="{00000000-0008-0000-0200-0000DD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06" name="Text Box 15">
          <a:extLst>
            <a:ext uri="{FF2B5EF4-FFF2-40B4-BE49-F238E27FC236}">
              <a16:creationId xmlns:a16="http://schemas.microsoft.com/office/drawing/2014/main" id="{00000000-0008-0000-0200-0000DE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07" name="Text Box 15">
          <a:extLst>
            <a:ext uri="{FF2B5EF4-FFF2-40B4-BE49-F238E27FC236}">
              <a16:creationId xmlns:a16="http://schemas.microsoft.com/office/drawing/2014/main" id="{00000000-0008-0000-0200-0000DF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08" name="Text Box 15">
          <a:extLst>
            <a:ext uri="{FF2B5EF4-FFF2-40B4-BE49-F238E27FC236}">
              <a16:creationId xmlns:a16="http://schemas.microsoft.com/office/drawing/2014/main" id="{00000000-0008-0000-0200-0000E0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09" name="Text Box 15">
          <a:extLst>
            <a:ext uri="{FF2B5EF4-FFF2-40B4-BE49-F238E27FC236}">
              <a16:creationId xmlns:a16="http://schemas.microsoft.com/office/drawing/2014/main" id="{00000000-0008-0000-0200-0000E1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10" name="Text Box 15">
          <a:extLst>
            <a:ext uri="{FF2B5EF4-FFF2-40B4-BE49-F238E27FC236}">
              <a16:creationId xmlns:a16="http://schemas.microsoft.com/office/drawing/2014/main" id="{00000000-0008-0000-0200-0000E2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11" name="Text Box 15">
          <a:extLst>
            <a:ext uri="{FF2B5EF4-FFF2-40B4-BE49-F238E27FC236}">
              <a16:creationId xmlns:a16="http://schemas.microsoft.com/office/drawing/2014/main" id="{00000000-0008-0000-0200-0000E3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12" name="Text Box 15">
          <a:extLst>
            <a:ext uri="{FF2B5EF4-FFF2-40B4-BE49-F238E27FC236}">
              <a16:creationId xmlns:a16="http://schemas.microsoft.com/office/drawing/2014/main" id="{00000000-0008-0000-0200-0000E4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13" name="Text Box 15">
          <a:extLst>
            <a:ext uri="{FF2B5EF4-FFF2-40B4-BE49-F238E27FC236}">
              <a16:creationId xmlns:a16="http://schemas.microsoft.com/office/drawing/2014/main" id="{00000000-0008-0000-0200-0000E5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14" name="Text Box 15">
          <a:extLst>
            <a:ext uri="{FF2B5EF4-FFF2-40B4-BE49-F238E27FC236}">
              <a16:creationId xmlns:a16="http://schemas.microsoft.com/office/drawing/2014/main" id="{00000000-0008-0000-0200-0000E627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200-0000E7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216" name="Text Box 17">
          <a:extLst>
            <a:ext uri="{FF2B5EF4-FFF2-40B4-BE49-F238E27FC236}">
              <a16:creationId xmlns:a16="http://schemas.microsoft.com/office/drawing/2014/main" id="{00000000-0008-0000-0200-0000E8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217" name="Text Box 18">
          <a:extLst>
            <a:ext uri="{FF2B5EF4-FFF2-40B4-BE49-F238E27FC236}">
              <a16:creationId xmlns:a16="http://schemas.microsoft.com/office/drawing/2014/main" id="{00000000-0008-0000-0200-0000E9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218" name="Text Box 19">
          <a:extLst>
            <a:ext uri="{FF2B5EF4-FFF2-40B4-BE49-F238E27FC236}">
              <a16:creationId xmlns:a16="http://schemas.microsoft.com/office/drawing/2014/main" id="{00000000-0008-0000-0200-0000EA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0</xdr:rowOff>
    </xdr:from>
    <xdr:ext cx="95250" cy="171450"/>
    <xdr:sp macro="" textlink="">
      <xdr:nvSpPr>
        <xdr:cNvPr id="10219" name="Text Box 16">
          <a:extLst>
            <a:ext uri="{FF2B5EF4-FFF2-40B4-BE49-F238E27FC236}">
              <a16:creationId xmlns:a16="http://schemas.microsoft.com/office/drawing/2014/main" id="{00000000-0008-0000-0200-0000EB27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20" name="Text Box 15">
          <a:extLst>
            <a:ext uri="{FF2B5EF4-FFF2-40B4-BE49-F238E27FC236}">
              <a16:creationId xmlns:a16="http://schemas.microsoft.com/office/drawing/2014/main" id="{00000000-0008-0000-0200-0000E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21" name="Text Box 15">
          <a:extLst>
            <a:ext uri="{FF2B5EF4-FFF2-40B4-BE49-F238E27FC236}">
              <a16:creationId xmlns:a16="http://schemas.microsoft.com/office/drawing/2014/main" id="{00000000-0008-0000-0200-0000E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22" name="Text Box 15">
          <a:extLst>
            <a:ext uri="{FF2B5EF4-FFF2-40B4-BE49-F238E27FC236}">
              <a16:creationId xmlns:a16="http://schemas.microsoft.com/office/drawing/2014/main" id="{00000000-0008-0000-0200-0000E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23" name="Text Box 15">
          <a:extLst>
            <a:ext uri="{FF2B5EF4-FFF2-40B4-BE49-F238E27FC236}">
              <a16:creationId xmlns:a16="http://schemas.microsoft.com/office/drawing/2014/main" id="{00000000-0008-0000-0200-0000E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24" name="Text Box 15">
          <a:extLst>
            <a:ext uri="{FF2B5EF4-FFF2-40B4-BE49-F238E27FC236}">
              <a16:creationId xmlns:a16="http://schemas.microsoft.com/office/drawing/2014/main" id="{00000000-0008-0000-0200-0000F0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25" name="Text Box 15">
          <a:extLst>
            <a:ext uri="{FF2B5EF4-FFF2-40B4-BE49-F238E27FC236}">
              <a16:creationId xmlns:a16="http://schemas.microsoft.com/office/drawing/2014/main" id="{00000000-0008-0000-0200-0000F1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26" name="Text Box 15">
          <a:extLst>
            <a:ext uri="{FF2B5EF4-FFF2-40B4-BE49-F238E27FC236}">
              <a16:creationId xmlns:a16="http://schemas.microsoft.com/office/drawing/2014/main" id="{00000000-0008-0000-0200-0000F2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27" name="Text Box 15">
          <a:extLst>
            <a:ext uri="{FF2B5EF4-FFF2-40B4-BE49-F238E27FC236}">
              <a16:creationId xmlns:a16="http://schemas.microsoft.com/office/drawing/2014/main" id="{00000000-0008-0000-0200-0000F3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28" name="Text Box 15">
          <a:extLst>
            <a:ext uri="{FF2B5EF4-FFF2-40B4-BE49-F238E27FC236}">
              <a16:creationId xmlns:a16="http://schemas.microsoft.com/office/drawing/2014/main" id="{00000000-0008-0000-0200-0000F4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29" name="Text Box 15">
          <a:extLst>
            <a:ext uri="{FF2B5EF4-FFF2-40B4-BE49-F238E27FC236}">
              <a16:creationId xmlns:a16="http://schemas.microsoft.com/office/drawing/2014/main" id="{00000000-0008-0000-0200-0000F5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30" name="Text Box 15">
          <a:extLst>
            <a:ext uri="{FF2B5EF4-FFF2-40B4-BE49-F238E27FC236}">
              <a16:creationId xmlns:a16="http://schemas.microsoft.com/office/drawing/2014/main" id="{00000000-0008-0000-0200-0000F6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id="{00000000-0008-0000-0200-0000F727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2" name="Text Box 15">
          <a:extLst>
            <a:ext uri="{FF2B5EF4-FFF2-40B4-BE49-F238E27FC236}">
              <a16:creationId xmlns:a16="http://schemas.microsoft.com/office/drawing/2014/main" id="{00000000-0008-0000-0200-0000F8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3" name="Text Box 15">
          <a:extLst>
            <a:ext uri="{FF2B5EF4-FFF2-40B4-BE49-F238E27FC236}">
              <a16:creationId xmlns:a16="http://schemas.microsoft.com/office/drawing/2014/main" id="{00000000-0008-0000-0200-0000F9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4" name="Text Box 15">
          <a:extLst>
            <a:ext uri="{FF2B5EF4-FFF2-40B4-BE49-F238E27FC236}">
              <a16:creationId xmlns:a16="http://schemas.microsoft.com/office/drawing/2014/main" id="{00000000-0008-0000-0200-0000FA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5" name="Text Box 15">
          <a:extLst>
            <a:ext uri="{FF2B5EF4-FFF2-40B4-BE49-F238E27FC236}">
              <a16:creationId xmlns:a16="http://schemas.microsoft.com/office/drawing/2014/main" id="{00000000-0008-0000-0200-0000FB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6" name="Text Box 15">
          <a:extLst>
            <a:ext uri="{FF2B5EF4-FFF2-40B4-BE49-F238E27FC236}">
              <a16:creationId xmlns:a16="http://schemas.microsoft.com/office/drawing/2014/main" id="{00000000-0008-0000-0200-0000FC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7" name="Text Box 15">
          <a:extLst>
            <a:ext uri="{FF2B5EF4-FFF2-40B4-BE49-F238E27FC236}">
              <a16:creationId xmlns:a16="http://schemas.microsoft.com/office/drawing/2014/main" id="{00000000-0008-0000-0200-0000FD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8" name="Text Box 15">
          <a:extLst>
            <a:ext uri="{FF2B5EF4-FFF2-40B4-BE49-F238E27FC236}">
              <a16:creationId xmlns:a16="http://schemas.microsoft.com/office/drawing/2014/main" id="{00000000-0008-0000-0200-0000FE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39" name="Text Box 15">
          <a:extLst>
            <a:ext uri="{FF2B5EF4-FFF2-40B4-BE49-F238E27FC236}">
              <a16:creationId xmlns:a16="http://schemas.microsoft.com/office/drawing/2014/main" id="{00000000-0008-0000-0200-0000FF27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0" name="Text Box 15">
          <a:extLst>
            <a:ext uri="{FF2B5EF4-FFF2-40B4-BE49-F238E27FC236}">
              <a16:creationId xmlns:a16="http://schemas.microsoft.com/office/drawing/2014/main" id="{00000000-0008-0000-0200-000000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1" name="Text Box 15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2" name="Text Box 15">
          <a:extLst>
            <a:ext uri="{FF2B5EF4-FFF2-40B4-BE49-F238E27FC236}">
              <a16:creationId xmlns:a16="http://schemas.microsoft.com/office/drawing/2014/main" id="{00000000-0008-0000-0200-000002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3" name="Text Box 15">
          <a:extLst>
            <a:ext uri="{FF2B5EF4-FFF2-40B4-BE49-F238E27FC236}">
              <a16:creationId xmlns:a16="http://schemas.microsoft.com/office/drawing/2014/main" id="{00000000-0008-0000-0200-00000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4" name="Text Box 15">
          <a:extLst>
            <a:ext uri="{FF2B5EF4-FFF2-40B4-BE49-F238E27FC236}">
              <a16:creationId xmlns:a16="http://schemas.microsoft.com/office/drawing/2014/main" id="{00000000-0008-0000-0200-000004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5" name="Text Box 15">
          <a:extLst>
            <a:ext uri="{FF2B5EF4-FFF2-40B4-BE49-F238E27FC236}">
              <a16:creationId xmlns:a16="http://schemas.microsoft.com/office/drawing/2014/main" id="{00000000-0008-0000-0200-000005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6" name="Text Box 15">
          <a:extLst>
            <a:ext uri="{FF2B5EF4-FFF2-40B4-BE49-F238E27FC236}">
              <a16:creationId xmlns:a16="http://schemas.microsoft.com/office/drawing/2014/main" id="{00000000-0008-0000-0200-000006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7" name="Text Box 15">
          <a:extLst>
            <a:ext uri="{FF2B5EF4-FFF2-40B4-BE49-F238E27FC236}">
              <a16:creationId xmlns:a16="http://schemas.microsoft.com/office/drawing/2014/main" id="{00000000-0008-0000-0200-000007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8" name="Text Box 15">
          <a:extLst>
            <a:ext uri="{FF2B5EF4-FFF2-40B4-BE49-F238E27FC236}">
              <a16:creationId xmlns:a16="http://schemas.microsoft.com/office/drawing/2014/main" id="{00000000-0008-0000-0200-000008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49" name="Text Box 15">
          <a:extLst>
            <a:ext uri="{FF2B5EF4-FFF2-40B4-BE49-F238E27FC236}">
              <a16:creationId xmlns:a16="http://schemas.microsoft.com/office/drawing/2014/main" id="{00000000-0008-0000-0200-000009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50" name="Text Box 15">
          <a:extLst>
            <a:ext uri="{FF2B5EF4-FFF2-40B4-BE49-F238E27FC236}">
              <a16:creationId xmlns:a16="http://schemas.microsoft.com/office/drawing/2014/main" id="{00000000-0008-0000-0200-00000A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251" name="Text Box 15">
          <a:extLst>
            <a:ext uri="{FF2B5EF4-FFF2-40B4-BE49-F238E27FC236}">
              <a16:creationId xmlns:a16="http://schemas.microsoft.com/office/drawing/2014/main" id="{00000000-0008-0000-0200-00000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52" name="Text Box 16">
          <a:extLst>
            <a:ext uri="{FF2B5EF4-FFF2-40B4-BE49-F238E27FC236}">
              <a16:creationId xmlns:a16="http://schemas.microsoft.com/office/drawing/2014/main" id="{00000000-0008-0000-0200-00000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53" name="Text Box 17">
          <a:extLst>
            <a:ext uri="{FF2B5EF4-FFF2-40B4-BE49-F238E27FC236}">
              <a16:creationId xmlns:a16="http://schemas.microsoft.com/office/drawing/2014/main" id="{00000000-0008-0000-0200-00000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54" name="Text Box 18">
          <a:extLst>
            <a:ext uri="{FF2B5EF4-FFF2-40B4-BE49-F238E27FC236}">
              <a16:creationId xmlns:a16="http://schemas.microsoft.com/office/drawing/2014/main" id="{00000000-0008-0000-0200-00000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55" name="Text Box 19">
          <a:extLst>
            <a:ext uri="{FF2B5EF4-FFF2-40B4-BE49-F238E27FC236}">
              <a16:creationId xmlns:a16="http://schemas.microsoft.com/office/drawing/2014/main" id="{00000000-0008-0000-0200-00000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56" name="Text Box 16">
          <a:extLst>
            <a:ext uri="{FF2B5EF4-FFF2-40B4-BE49-F238E27FC236}">
              <a16:creationId xmlns:a16="http://schemas.microsoft.com/office/drawing/2014/main" id="{00000000-0008-0000-0200-00001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57" name="Text Box 15">
          <a:extLst>
            <a:ext uri="{FF2B5EF4-FFF2-40B4-BE49-F238E27FC236}">
              <a16:creationId xmlns:a16="http://schemas.microsoft.com/office/drawing/2014/main" id="{00000000-0008-0000-0200-00001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58" name="Text Box 15">
          <a:extLst>
            <a:ext uri="{FF2B5EF4-FFF2-40B4-BE49-F238E27FC236}">
              <a16:creationId xmlns:a16="http://schemas.microsoft.com/office/drawing/2014/main" id="{00000000-0008-0000-0200-00001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59" name="Text Box 15">
          <a:extLst>
            <a:ext uri="{FF2B5EF4-FFF2-40B4-BE49-F238E27FC236}">
              <a16:creationId xmlns:a16="http://schemas.microsoft.com/office/drawing/2014/main" id="{00000000-0008-0000-0200-000013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60" name="Text Box 15">
          <a:extLst>
            <a:ext uri="{FF2B5EF4-FFF2-40B4-BE49-F238E27FC236}">
              <a16:creationId xmlns:a16="http://schemas.microsoft.com/office/drawing/2014/main" id="{00000000-0008-0000-0200-00001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61" name="Text Box 15">
          <a:extLst>
            <a:ext uri="{FF2B5EF4-FFF2-40B4-BE49-F238E27FC236}">
              <a16:creationId xmlns:a16="http://schemas.microsoft.com/office/drawing/2014/main" id="{00000000-0008-0000-0200-00001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62" name="Text Box 15">
          <a:extLst>
            <a:ext uri="{FF2B5EF4-FFF2-40B4-BE49-F238E27FC236}">
              <a16:creationId xmlns:a16="http://schemas.microsoft.com/office/drawing/2014/main" id="{00000000-0008-0000-0200-00001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63" name="Text Box 15">
          <a:extLst>
            <a:ext uri="{FF2B5EF4-FFF2-40B4-BE49-F238E27FC236}">
              <a16:creationId xmlns:a16="http://schemas.microsoft.com/office/drawing/2014/main" id="{00000000-0008-0000-0200-00001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64" name="Text Box 15">
          <a:extLst>
            <a:ext uri="{FF2B5EF4-FFF2-40B4-BE49-F238E27FC236}">
              <a16:creationId xmlns:a16="http://schemas.microsoft.com/office/drawing/2014/main" id="{00000000-0008-0000-0200-00001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65" name="Text Box 15">
          <a:extLst>
            <a:ext uri="{FF2B5EF4-FFF2-40B4-BE49-F238E27FC236}">
              <a16:creationId xmlns:a16="http://schemas.microsoft.com/office/drawing/2014/main" id="{00000000-0008-0000-0200-00001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66" name="Text Box 15">
          <a:extLst>
            <a:ext uri="{FF2B5EF4-FFF2-40B4-BE49-F238E27FC236}">
              <a16:creationId xmlns:a16="http://schemas.microsoft.com/office/drawing/2014/main" id="{00000000-0008-0000-0200-00001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67" name="Text Box 15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68" name="Text Box 15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69" name="Text Box 15">
          <a:extLst>
            <a:ext uri="{FF2B5EF4-FFF2-40B4-BE49-F238E27FC236}">
              <a16:creationId xmlns:a16="http://schemas.microsoft.com/office/drawing/2014/main" id="{00000000-0008-0000-0200-00001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70" name="Text Box 15">
          <a:extLst>
            <a:ext uri="{FF2B5EF4-FFF2-40B4-BE49-F238E27FC236}">
              <a16:creationId xmlns:a16="http://schemas.microsoft.com/office/drawing/2014/main" id="{00000000-0008-0000-0200-00001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71" name="Text Box 15">
          <a:extLst>
            <a:ext uri="{FF2B5EF4-FFF2-40B4-BE49-F238E27FC236}">
              <a16:creationId xmlns:a16="http://schemas.microsoft.com/office/drawing/2014/main" id="{00000000-0008-0000-0200-00001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272" name="Text Box 15">
          <a:extLst>
            <a:ext uri="{FF2B5EF4-FFF2-40B4-BE49-F238E27FC236}">
              <a16:creationId xmlns:a16="http://schemas.microsoft.com/office/drawing/2014/main" id="{00000000-0008-0000-0200-00002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73" name="Text Box 15">
          <a:extLst>
            <a:ext uri="{FF2B5EF4-FFF2-40B4-BE49-F238E27FC236}">
              <a16:creationId xmlns:a16="http://schemas.microsoft.com/office/drawing/2014/main" id="{00000000-0008-0000-0200-00002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74" name="Text Box 15">
          <a:extLst>
            <a:ext uri="{FF2B5EF4-FFF2-40B4-BE49-F238E27FC236}">
              <a16:creationId xmlns:a16="http://schemas.microsoft.com/office/drawing/2014/main" id="{00000000-0008-0000-0200-00002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75" name="Text Box 15">
          <a:extLst>
            <a:ext uri="{FF2B5EF4-FFF2-40B4-BE49-F238E27FC236}">
              <a16:creationId xmlns:a16="http://schemas.microsoft.com/office/drawing/2014/main" id="{00000000-0008-0000-0200-000023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200-00002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77" name="Text Box 15">
          <a:extLst>
            <a:ext uri="{FF2B5EF4-FFF2-40B4-BE49-F238E27FC236}">
              <a16:creationId xmlns:a16="http://schemas.microsoft.com/office/drawing/2014/main" id="{00000000-0008-0000-0200-00002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78" name="Text Box 15">
          <a:extLst>
            <a:ext uri="{FF2B5EF4-FFF2-40B4-BE49-F238E27FC236}">
              <a16:creationId xmlns:a16="http://schemas.microsoft.com/office/drawing/2014/main" id="{00000000-0008-0000-0200-00002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79" name="Text Box 15">
          <a:extLst>
            <a:ext uri="{FF2B5EF4-FFF2-40B4-BE49-F238E27FC236}">
              <a16:creationId xmlns:a16="http://schemas.microsoft.com/office/drawing/2014/main" id="{00000000-0008-0000-0200-00002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80" name="Text Box 15">
          <a:extLst>
            <a:ext uri="{FF2B5EF4-FFF2-40B4-BE49-F238E27FC236}">
              <a16:creationId xmlns:a16="http://schemas.microsoft.com/office/drawing/2014/main" id="{00000000-0008-0000-0200-00002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0281" name="Text Box 15">
          <a:extLst>
            <a:ext uri="{FF2B5EF4-FFF2-40B4-BE49-F238E27FC236}">
              <a16:creationId xmlns:a16="http://schemas.microsoft.com/office/drawing/2014/main" id="{00000000-0008-0000-0200-00002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0282" name="Text Box 15">
          <a:extLst>
            <a:ext uri="{FF2B5EF4-FFF2-40B4-BE49-F238E27FC236}">
              <a16:creationId xmlns:a16="http://schemas.microsoft.com/office/drawing/2014/main" id="{00000000-0008-0000-0200-00002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283" name="Text Box 15">
          <a:extLst>
            <a:ext uri="{FF2B5EF4-FFF2-40B4-BE49-F238E27FC236}">
              <a16:creationId xmlns:a16="http://schemas.microsoft.com/office/drawing/2014/main" id="{00000000-0008-0000-0200-00002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284" name="Text Box 15">
          <a:extLst>
            <a:ext uri="{FF2B5EF4-FFF2-40B4-BE49-F238E27FC236}">
              <a16:creationId xmlns:a16="http://schemas.microsoft.com/office/drawing/2014/main" id="{00000000-0008-0000-0200-00002C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85" name="Text Box 16">
          <a:extLst>
            <a:ext uri="{FF2B5EF4-FFF2-40B4-BE49-F238E27FC236}">
              <a16:creationId xmlns:a16="http://schemas.microsoft.com/office/drawing/2014/main" id="{00000000-0008-0000-0200-00002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86" name="Text Box 17">
          <a:extLst>
            <a:ext uri="{FF2B5EF4-FFF2-40B4-BE49-F238E27FC236}">
              <a16:creationId xmlns:a16="http://schemas.microsoft.com/office/drawing/2014/main" id="{00000000-0008-0000-0200-00002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87" name="Text Box 18">
          <a:extLst>
            <a:ext uri="{FF2B5EF4-FFF2-40B4-BE49-F238E27FC236}">
              <a16:creationId xmlns:a16="http://schemas.microsoft.com/office/drawing/2014/main" id="{00000000-0008-0000-0200-00002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88" name="Text Box 19">
          <a:extLst>
            <a:ext uri="{FF2B5EF4-FFF2-40B4-BE49-F238E27FC236}">
              <a16:creationId xmlns:a16="http://schemas.microsoft.com/office/drawing/2014/main" id="{00000000-0008-0000-0200-00003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89" name="Text Box 16">
          <a:extLst>
            <a:ext uri="{FF2B5EF4-FFF2-40B4-BE49-F238E27FC236}">
              <a16:creationId xmlns:a16="http://schemas.microsoft.com/office/drawing/2014/main" id="{00000000-0008-0000-0200-00003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90" name="Text Box 16">
          <a:extLst>
            <a:ext uri="{FF2B5EF4-FFF2-40B4-BE49-F238E27FC236}">
              <a16:creationId xmlns:a16="http://schemas.microsoft.com/office/drawing/2014/main" id="{00000000-0008-0000-0200-00003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91" name="Text Box 17">
          <a:extLst>
            <a:ext uri="{FF2B5EF4-FFF2-40B4-BE49-F238E27FC236}">
              <a16:creationId xmlns:a16="http://schemas.microsoft.com/office/drawing/2014/main" id="{00000000-0008-0000-0200-000033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92" name="Text Box 18">
          <a:extLst>
            <a:ext uri="{FF2B5EF4-FFF2-40B4-BE49-F238E27FC236}">
              <a16:creationId xmlns:a16="http://schemas.microsoft.com/office/drawing/2014/main" id="{00000000-0008-0000-0200-00003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93" name="Text Box 19">
          <a:extLst>
            <a:ext uri="{FF2B5EF4-FFF2-40B4-BE49-F238E27FC236}">
              <a16:creationId xmlns:a16="http://schemas.microsoft.com/office/drawing/2014/main" id="{00000000-0008-0000-0200-00003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294" name="Text Box 15">
          <a:extLst>
            <a:ext uri="{FF2B5EF4-FFF2-40B4-BE49-F238E27FC236}">
              <a16:creationId xmlns:a16="http://schemas.microsoft.com/office/drawing/2014/main" id="{00000000-0008-0000-0200-00003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95" name="Text Box 16">
          <a:extLst>
            <a:ext uri="{FF2B5EF4-FFF2-40B4-BE49-F238E27FC236}">
              <a16:creationId xmlns:a16="http://schemas.microsoft.com/office/drawing/2014/main" id="{00000000-0008-0000-0200-00003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0</xdr:rowOff>
    </xdr:from>
    <xdr:ext cx="95250" cy="171450"/>
    <xdr:sp macro="" textlink="">
      <xdr:nvSpPr>
        <xdr:cNvPr id="10296" name="Text Box 17">
          <a:extLst>
            <a:ext uri="{FF2B5EF4-FFF2-40B4-BE49-F238E27FC236}">
              <a16:creationId xmlns:a16="http://schemas.microsoft.com/office/drawing/2014/main" id="{00000000-0008-0000-0200-00003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62</xdr:row>
      <xdr:rowOff>15875</xdr:rowOff>
    </xdr:from>
    <xdr:ext cx="95250" cy="171450"/>
    <xdr:sp macro="" textlink="">
      <xdr:nvSpPr>
        <xdr:cNvPr id="10297" name="Text Box 18">
          <a:extLst>
            <a:ext uri="{FF2B5EF4-FFF2-40B4-BE49-F238E27FC236}">
              <a16:creationId xmlns:a16="http://schemas.microsoft.com/office/drawing/2014/main" id="{00000000-0008-0000-0200-00003928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0298" name="Text Box 15">
          <a:extLst>
            <a:ext uri="{FF2B5EF4-FFF2-40B4-BE49-F238E27FC236}">
              <a16:creationId xmlns:a16="http://schemas.microsoft.com/office/drawing/2014/main" id="{00000000-0008-0000-0200-00003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299" name="Text Box 15">
          <a:extLst>
            <a:ext uri="{FF2B5EF4-FFF2-40B4-BE49-F238E27FC236}">
              <a16:creationId xmlns:a16="http://schemas.microsoft.com/office/drawing/2014/main" id="{00000000-0008-0000-0200-00003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0300" name="Text Box 15">
          <a:extLst>
            <a:ext uri="{FF2B5EF4-FFF2-40B4-BE49-F238E27FC236}">
              <a16:creationId xmlns:a16="http://schemas.microsoft.com/office/drawing/2014/main" id="{00000000-0008-0000-0200-00003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301" name="Text Box 15">
          <a:extLst>
            <a:ext uri="{FF2B5EF4-FFF2-40B4-BE49-F238E27FC236}">
              <a16:creationId xmlns:a16="http://schemas.microsoft.com/office/drawing/2014/main" id="{00000000-0008-0000-0200-00003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0302" name="Text Box 15">
          <a:extLst>
            <a:ext uri="{FF2B5EF4-FFF2-40B4-BE49-F238E27FC236}">
              <a16:creationId xmlns:a16="http://schemas.microsoft.com/office/drawing/2014/main" id="{00000000-0008-0000-0200-00003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303" name="Text Box 15">
          <a:extLst>
            <a:ext uri="{FF2B5EF4-FFF2-40B4-BE49-F238E27FC236}">
              <a16:creationId xmlns:a16="http://schemas.microsoft.com/office/drawing/2014/main" id="{00000000-0008-0000-0200-00003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0304" name="Text Box 15">
          <a:extLst>
            <a:ext uri="{FF2B5EF4-FFF2-40B4-BE49-F238E27FC236}">
              <a16:creationId xmlns:a16="http://schemas.microsoft.com/office/drawing/2014/main" id="{00000000-0008-0000-0200-00004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305" name="Text Box 15">
          <a:extLst>
            <a:ext uri="{FF2B5EF4-FFF2-40B4-BE49-F238E27FC236}">
              <a16:creationId xmlns:a16="http://schemas.microsoft.com/office/drawing/2014/main" id="{00000000-0008-0000-0200-00004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0306" name="Text Box 15">
          <a:extLst>
            <a:ext uri="{FF2B5EF4-FFF2-40B4-BE49-F238E27FC236}">
              <a16:creationId xmlns:a16="http://schemas.microsoft.com/office/drawing/2014/main" id="{00000000-0008-0000-0200-00004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07" name="Text Box 15">
          <a:extLst>
            <a:ext uri="{FF2B5EF4-FFF2-40B4-BE49-F238E27FC236}">
              <a16:creationId xmlns:a16="http://schemas.microsoft.com/office/drawing/2014/main" id="{00000000-0008-0000-0200-00004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0308" name="Text Box 15">
          <a:extLst>
            <a:ext uri="{FF2B5EF4-FFF2-40B4-BE49-F238E27FC236}">
              <a16:creationId xmlns:a16="http://schemas.microsoft.com/office/drawing/2014/main" id="{00000000-0008-0000-0200-00004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0309" name="Text Box 15">
          <a:extLst>
            <a:ext uri="{FF2B5EF4-FFF2-40B4-BE49-F238E27FC236}">
              <a16:creationId xmlns:a16="http://schemas.microsoft.com/office/drawing/2014/main" id="{00000000-0008-0000-0200-00004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310" name="Text Box 15">
          <a:extLst>
            <a:ext uri="{FF2B5EF4-FFF2-40B4-BE49-F238E27FC236}">
              <a16:creationId xmlns:a16="http://schemas.microsoft.com/office/drawing/2014/main" id="{00000000-0008-0000-0200-00004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0311" name="Text Box 15">
          <a:extLst>
            <a:ext uri="{FF2B5EF4-FFF2-40B4-BE49-F238E27FC236}">
              <a16:creationId xmlns:a16="http://schemas.microsoft.com/office/drawing/2014/main" id="{00000000-0008-0000-0200-00004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312" name="Text Box 15">
          <a:extLst>
            <a:ext uri="{FF2B5EF4-FFF2-40B4-BE49-F238E27FC236}">
              <a16:creationId xmlns:a16="http://schemas.microsoft.com/office/drawing/2014/main" id="{00000000-0008-0000-0200-00004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0313" name="Text Box 15">
          <a:extLst>
            <a:ext uri="{FF2B5EF4-FFF2-40B4-BE49-F238E27FC236}">
              <a16:creationId xmlns:a16="http://schemas.microsoft.com/office/drawing/2014/main" id="{00000000-0008-0000-0200-00004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314" name="Text Box 15">
          <a:extLst>
            <a:ext uri="{FF2B5EF4-FFF2-40B4-BE49-F238E27FC236}">
              <a16:creationId xmlns:a16="http://schemas.microsoft.com/office/drawing/2014/main" id="{00000000-0008-0000-0200-00004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0315" name="Text Box 15">
          <a:extLst>
            <a:ext uri="{FF2B5EF4-FFF2-40B4-BE49-F238E27FC236}">
              <a16:creationId xmlns:a16="http://schemas.microsoft.com/office/drawing/2014/main" id="{00000000-0008-0000-0200-00004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316" name="Text Box 15">
          <a:extLst>
            <a:ext uri="{FF2B5EF4-FFF2-40B4-BE49-F238E27FC236}">
              <a16:creationId xmlns:a16="http://schemas.microsoft.com/office/drawing/2014/main" id="{00000000-0008-0000-0200-00004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0317" name="Text Box 15">
          <a:extLst>
            <a:ext uri="{FF2B5EF4-FFF2-40B4-BE49-F238E27FC236}">
              <a16:creationId xmlns:a16="http://schemas.microsoft.com/office/drawing/2014/main" id="{00000000-0008-0000-0200-00004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318" name="Text Box 15">
          <a:extLst>
            <a:ext uri="{FF2B5EF4-FFF2-40B4-BE49-F238E27FC236}">
              <a16:creationId xmlns:a16="http://schemas.microsoft.com/office/drawing/2014/main" id="{00000000-0008-0000-0200-00004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0319" name="Text Box 15">
          <a:extLst>
            <a:ext uri="{FF2B5EF4-FFF2-40B4-BE49-F238E27FC236}">
              <a16:creationId xmlns:a16="http://schemas.microsoft.com/office/drawing/2014/main" id="{00000000-0008-0000-0200-00004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0320" name="Text Box 15">
          <a:extLst>
            <a:ext uri="{FF2B5EF4-FFF2-40B4-BE49-F238E27FC236}">
              <a16:creationId xmlns:a16="http://schemas.microsoft.com/office/drawing/2014/main" id="{00000000-0008-0000-0200-00005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0321" name="Text Box 15">
          <a:extLst>
            <a:ext uri="{FF2B5EF4-FFF2-40B4-BE49-F238E27FC236}">
              <a16:creationId xmlns:a16="http://schemas.microsoft.com/office/drawing/2014/main" id="{00000000-0008-0000-0200-00005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322" name="Text Box 15">
          <a:extLst>
            <a:ext uri="{FF2B5EF4-FFF2-40B4-BE49-F238E27FC236}">
              <a16:creationId xmlns:a16="http://schemas.microsoft.com/office/drawing/2014/main" id="{00000000-0008-0000-0200-00005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0323" name="Text Box 15">
          <a:extLst>
            <a:ext uri="{FF2B5EF4-FFF2-40B4-BE49-F238E27FC236}">
              <a16:creationId xmlns:a16="http://schemas.microsoft.com/office/drawing/2014/main" id="{00000000-0008-0000-0200-000053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324" name="Text Box 15">
          <a:extLst>
            <a:ext uri="{FF2B5EF4-FFF2-40B4-BE49-F238E27FC236}">
              <a16:creationId xmlns:a16="http://schemas.microsoft.com/office/drawing/2014/main" id="{00000000-0008-0000-0200-00005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0325" name="Text Box 15">
          <a:extLst>
            <a:ext uri="{FF2B5EF4-FFF2-40B4-BE49-F238E27FC236}">
              <a16:creationId xmlns:a16="http://schemas.microsoft.com/office/drawing/2014/main" id="{00000000-0008-0000-0200-00005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0326" name="Text Box 15">
          <a:extLst>
            <a:ext uri="{FF2B5EF4-FFF2-40B4-BE49-F238E27FC236}">
              <a16:creationId xmlns:a16="http://schemas.microsoft.com/office/drawing/2014/main" id="{00000000-0008-0000-0200-00005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0327" name="Text Box 15">
          <a:extLst>
            <a:ext uri="{FF2B5EF4-FFF2-40B4-BE49-F238E27FC236}">
              <a16:creationId xmlns:a16="http://schemas.microsoft.com/office/drawing/2014/main" id="{00000000-0008-0000-0200-00005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28" name="Text Box 15">
          <a:extLst>
            <a:ext uri="{FF2B5EF4-FFF2-40B4-BE49-F238E27FC236}">
              <a16:creationId xmlns:a16="http://schemas.microsoft.com/office/drawing/2014/main" id="{00000000-0008-0000-0200-000058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29" name="Text Box 15">
          <a:extLst>
            <a:ext uri="{FF2B5EF4-FFF2-40B4-BE49-F238E27FC236}">
              <a16:creationId xmlns:a16="http://schemas.microsoft.com/office/drawing/2014/main" id="{00000000-0008-0000-0200-000059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30" name="Text Box 15">
          <a:extLst>
            <a:ext uri="{FF2B5EF4-FFF2-40B4-BE49-F238E27FC236}">
              <a16:creationId xmlns:a16="http://schemas.microsoft.com/office/drawing/2014/main" id="{00000000-0008-0000-0200-00005A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31" name="Text Box 15">
          <a:extLst>
            <a:ext uri="{FF2B5EF4-FFF2-40B4-BE49-F238E27FC236}">
              <a16:creationId xmlns:a16="http://schemas.microsoft.com/office/drawing/2014/main" id="{00000000-0008-0000-0200-00005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32" name="Text Box 15">
          <a:extLst>
            <a:ext uri="{FF2B5EF4-FFF2-40B4-BE49-F238E27FC236}">
              <a16:creationId xmlns:a16="http://schemas.microsoft.com/office/drawing/2014/main" id="{00000000-0008-0000-0200-00005C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33" name="Text Box 15">
          <a:extLst>
            <a:ext uri="{FF2B5EF4-FFF2-40B4-BE49-F238E27FC236}">
              <a16:creationId xmlns:a16="http://schemas.microsoft.com/office/drawing/2014/main" id="{00000000-0008-0000-0200-00005D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0</xdr:rowOff>
    </xdr:from>
    <xdr:ext cx="95250" cy="171450"/>
    <xdr:sp macro="" textlink="">
      <xdr:nvSpPr>
        <xdr:cNvPr id="10334" name="Text Box 16">
          <a:extLst>
            <a:ext uri="{FF2B5EF4-FFF2-40B4-BE49-F238E27FC236}">
              <a16:creationId xmlns:a16="http://schemas.microsoft.com/office/drawing/2014/main" id="{00000000-0008-0000-0200-00005E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0</xdr:rowOff>
    </xdr:from>
    <xdr:ext cx="95250" cy="171450"/>
    <xdr:sp macro="" textlink="">
      <xdr:nvSpPr>
        <xdr:cNvPr id="10335" name="Text Box 17">
          <a:extLst>
            <a:ext uri="{FF2B5EF4-FFF2-40B4-BE49-F238E27FC236}">
              <a16:creationId xmlns:a16="http://schemas.microsoft.com/office/drawing/2014/main" id="{00000000-0008-0000-0200-00005F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0</xdr:rowOff>
    </xdr:from>
    <xdr:ext cx="95250" cy="171450"/>
    <xdr:sp macro="" textlink="">
      <xdr:nvSpPr>
        <xdr:cNvPr id="10336" name="Text Box 18">
          <a:extLst>
            <a:ext uri="{FF2B5EF4-FFF2-40B4-BE49-F238E27FC236}">
              <a16:creationId xmlns:a16="http://schemas.microsoft.com/office/drawing/2014/main" id="{00000000-0008-0000-0200-000060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0</xdr:rowOff>
    </xdr:from>
    <xdr:ext cx="95250" cy="171450"/>
    <xdr:sp macro="" textlink="">
      <xdr:nvSpPr>
        <xdr:cNvPr id="10337" name="Text Box 19">
          <a:extLst>
            <a:ext uri="{FF2B5EF4-FFF2-40B4-BE49-F238E27FC236}">
              <a16:creationId xmlns:a16="http://schemas.microsoft.com/office/drawing/2014/main" id="{00000000-0008-0000-0200-000061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0</xdr:rowOff>
    </xdr:from>
    <xdr:ext cx="95250" cy="171450"/>
    <xdr:sp macro="" textlink="">
      <xdr:nvSpPr>
        <xdr:cNvPr id="10338" name="Text Box 16">
          <a:extLst>
            <a:ext uri="{FF2B5EF4-FFF2-40B4-BE49-F238E27FC236}">
              <a16:creationId xmlns:a16="http://schemas.microsoft.com/office/drawing/2014/main" id="{00000000-0008-0000-0200-000062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39" name="Text Box 15">
          <a:extLst>
            <a:ext uri="{FF2B5EF4-FFF2-40B4-BE49-F238E27FC236}">
              <a16:creationId xmlns:a16="http://schemas.microsoft.com/office/drawing/2014/main" id="{00000000-0008-0000-0200-00006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0" name="Text Box 15">
          <a:extLst>
            <a:ext uri="{FF2B5EF4-FFF2-40B4-BE49-F238E27FC236}">
              <a16:creationId xmlns:a16="http://schemas.microsoft.com/office/drawing/2014/main" id="{00000000-0008-0000-0200-000064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1" name="Text Box 15">
          <a:extLst>
            <a:ext uri="{FF2B5EF4-FFF2-40B4-BE49-F238E27FC236}">
              <a16:creationId xmlns:a16="http://schemas.microsoft.com/office/drawing/2014/main" id="{00000000-0008-0000-0200-000065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2" name="Text Box 15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3" name="Text Box 15">
          <a:extLst>
            <a:ext uri="{FF2B5EF4-FFF2-40B4-BE49-F238E27FC236}">
              <a16:creationId xmlns:a16="http://schemas.microsoft.com/office/drawing/2014/main" id="{00000000-0008-0000-0200-000067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4" name="Text Box 15">
          <a:extLst>
            <a:ext uri="{FF2B5EF4-FFF2-40B4-BE49-F238E27FC236}">
              <a16:creationId xmlns:a16="http://schemas.microsoft.com/office/drawing/2014/main" id="{00000000-0008-0000-0200-000068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5" name="Text Box 15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6" name="Text Box 15">
          <a:extLst>
            <a:ext uri="{FF2B5EF4-FFF2-40B4-BE49-F238E27FC236}">
              <a16:creationId xmlns:a16="http://schemas.microsoft.com/office/drawing/2014/main" id="{00000000-0008-0000-0200-00006A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7" name="Text Box 15">
          <a:extLst>
            <a:ext uri="{FF2B5EF4-FFF2-40B4-BE49-F238E27FC236}">
              <a16:creationId xmlns:a16="http://schemas.microsoft.com/office/drawing/2014/main" id="{00000000-0008-0000-0200-00006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8" name="Text Box 15">
          <a:extLst>
            <a:ext uri="{FF2B5EF4-FFF2-40B4-BE49-F238E27FC236}">
              <a16:creationId xmlns:a16="http://schemas.microsoft.com/office/drawing/2014/main" id="{00000000-0008-0000-0200-00006C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49" name="Text Box 15">
          <a:extLst>
            <a:ext uri="{FF2B5EF4-FFF2-40B4-BE49-F238E27FC236}">
              <a16:creationId xmlns:a16="http://schemas.microsoft.com/office/drawing/2014/main" id="{00000000-0008-0000-0200-00006D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50" name="Text Box 15">
          <a:extLst>
            <a:ext uri="{FF2B5EF4-FFF2-40B4-BE49-F238E27FC236}">
              <a16:creationId xmlns:a16="http://schemas.microsoft.com/office/drawing/2014/main" id="{00000000-0008-0000-0200-00006E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51" name="Text Box 15">
          <a:extLst>
            <a:ext uri="{FF2B5EF4-FFF2-40B4-BE49-F238E27FC236}">
              <a16:creationId xmlns:a16="http://schemas.microsoft.com/office/drawing/2014/main" id="{00000000-0008-0000-0200-00006F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52" name="Text Box 15">
          <a:extLst>
            <a:ext uri="{FF2B5EF4-FFF2-40B4-BE49-F238E27FC236}">
              <a16:creationId xmlns:a16="http://schemas.microsoft.com/office/drawing/2014/main" id="{00000000-0008-0000-0200-000070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53" name="Text Box 15">
          <a:extLst>
            <a:ext uri="{FF2B5EF4-FFF2-40B4-BE49-F238E27FC236}">
              <a16:creationId xmlns:a16="http://schemas.microsoft.com/office/drawing/2014/main" id="{00000000-0008-0000-0200-000071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54" name="Text Box 15">
          <a:extLst>
            <a:ext uri="{FF2B5EF4-FFF2-40B4-BE49-F238E27FC236}">
              <a16:creationId xmlns:a16="http://schemas.microsoft.com/office/drawing/2014/main" id="{00000000-0008-0000-0200-000072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55" name="Text Box 15">
          <a:extLst>
            <a:ext uri="{FF2B5EF4-FFF2-40B4-BE49-F238E27FC236}">
              <a16:creationId xmlns:a16="http://schemas.microsoft.com/office/drawing/2014/main" id="{00000000-0008-0000-0200-00007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56" name="Text Box 15">
          <a:extLst>
            <a:ext uri="{FF2B5EF4-FFF2-40B4-BE49-F238E27FC236}">
              <a16:creationId xmlns:a16="http://schemas.microsoft.com/office/drawing/2014/main" id="{00000000-0008-0000-0200-000074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57" name="Text Box 15">
          <a:extLst>
            <a:ext uri="{FF2B5EF4-FFF2-40B4-BE49-F238E27FC236}">
              <a16:creationId xmlns:a16="http://schemas.microsoft.com/office/drawing/2014/main" id="{00000000-0008-0000-0200-000075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58" name="Text Box 15">
          <a:extLst>
            <a:ext uri="{FF2B5EF4-FFF2-40B4-BE49-F238E27FC236}">
              <a16:creationId xmlns:a16="http://schemas.microsoft.com/office/drawing/2014/main" id="{00000000-0008-0000-0200-000076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59" name="Text Box 15">
          <a:extLst>
            <a:ext uri="{FF2B5EF4-FFF2-40B4-BE49-F238E27FC236}">
              <a16:creationId xmlns:a16="http://schemas.microsoft.com/office/drawing/2014/main" id="{00000000-0008-0000-0200-000077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60" name="Text Box 15">
          <a:extLst>
            <a:ext uri="{FF2B5EF4-FFF2-40B4-BE49-F238E27FC236}">
              <a16:creationId xmlns:a16="http://schemas.microsoft.com/office/drawing/2014/main" id="{00000000-0008-0000-0200-000078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61" name="Text Box 15">
          <a:extLst>
            <a:ext uri="{FF2B5EF4-FFF2-40B4-BE49-F238E27FC236}">
              <a16:creationId xmlns:a16="http://schemas.microsoft.com/office/drawing/2014/main" id="{00000000-0008-0000-0200-000079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62" name="Text Box 15">
          <a:extLst>
            <a:ext uri="{FF2B5EF4-FFF2-40B4-BE49-F238E27FC236}">
              <a16:creationId xmlns:a16="http://schemas.microsoft.com/office/drawing/2014/main" id="{00000000-0008-0000-0200-00007A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63" name="Text Box 15">
          <a:extLst>
            <a:ext uri="{FF2B5EF4-FFF2-40B4-BE49-F238E27FC236}">
              <a16:creationId xmlns:a16="http://schemas.microsoft.com/office/drawing/2014/main" id="{00000000-0008-0000-0200-00007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64" name="Text Box 15">
          <a:extLst>
            <a:ext uri="{FF2B5EF4-FFF2-40B4-BE49-F238E27FC236}">
              <a16:creationId xmlns:a16="http://schemas.microsoft.com/office/drawing/2014/main" id="{00000000-0008-0000-0200-00007C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65" name="Text Box 15">
          <a:extLst>
            <a:ext uri="{FF2B5EF4-FFF2-40B4-BE49-F238E27FC236}">
              <a16:creationId xmlns:a16="http://schemas.microsoft.com/office/drawing/2014/main" id="{00000000-0008-0000-0200-00007D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66" name="Text Box 15">
          <a:extLst>
            <a:ext uri="{FF2B5EF4-FFF2-40B4-BE49-F238E27FC236}">
              <a16:creationId xmlns:a16="http://schemas.microsoft.com/office/drawing/2014/main" id="{00000000-0008-0000-0200-00007E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67" name="Text Box 15">
          <a:extLst>
            <a:ext uri="{FF2B5EF4-FFF2-40B4-BE49-F238E27FC236}">
              <a16:creationId xmlns:a16="http://schemas.microsoft.com/office/drawing/2014/main" id="{00000000-0008-0000-0200-00007F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68" name="Text Box 15">
          <a:extLst>
            <a:ext uri="{FF2B5EF4-FFF2-40B4-BE49-F238E27FC236}">
              <a16:creationId xmlns:a16="http://schemas.microsoft.com/office/drawing/2014/main" id="{00000000-0008-0000-0200-000080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69" name="Text Box 15">
          <a:extLst>
            <a:ext uri="{FF2B5EF4-FFF2-40B4-BE49-F238E27FC236}">
              <a16:creationId xmlns:a16="http://schemas.microsoft.com/office/drawing/2014/main" id="{00000000-0008-0000-0200-000081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0370" name="Text Box 15">
          <a:extLst>
            <a:ext uri="{FF2B5EF4-FFF2-40B4-BE49-F238E27FC236}">
              <a16:creationId xmlns:a16="http://schemas.microsoft.com/office/drawing/2014/main" id="{00000000-0008-0000-0200-000082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0371" name="Text Box 15">
          <a:extLst>
            <a:ext uri="{FF2B5EF4-FFF2-40B4-BE49-F238E27FC236}">
              <a16:creationId xmlns:a16="http://schemas.microsoft.com/office/drawing/2014/main" id="{00000000-0008-0000-0200-00008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72" name="Text Box 15">
          <a:extLst>
            <a:ext uri="{FF2B5EF4-FFF2-40B4-BE49-F238E27FC236}">
              <a16:creationId xmlns:a16="http://schemas.microsoft.com/office/drawing/2014/main" id="{00000000-0008-0000-0200-000084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73" name="Text Box 15">
          <a:extLst>
            <a:ext uri="{FF2B5EF4-FFF2-40B4-BE49-F238E27FC236}">
              <a16:creationId xmlns:a16="http://schemas.microsoft.com/office/drawing/2014/main" id="{00000000-0008-0000-0200-000085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74" name="Text Box 15">
          <a:extLst>
            <a:ext uri="{FF2B5EF4-FFF2-40B4-BE49-F238E27FC236}">
              <a16:creationId xmlns:a16="http://schemas.microsoft.com/office/drawing/2014/main" id="{00000000-0008-0000-0200-000086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75" name="Text Box 15">
          <a:extLst>
            <a:ext uri="{FF2B5EF4-FFF2-40B4-BE49-F238E27FC236}">
              <a16:creationId xmlns:a16="http://schemas.microsoft.com/office/drawing/2014/main" id="{00000000-0008-0000-0200-000087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76" name="Text Box 15">
          <a:extLst>
            <a:ext uri="{FF2B5EF4-FFF2-40B4-BE49-F238E27FC236}">
              <a16:creationId xmlns:a16="http://schemas.microsoft.com/office/drawing/2014/main" id="{00000000-0008-0000-0200-000088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0377" name="Text Box 15">
          <a:extLst>
            <a:ext uri="{FF2B5EF4-FFF2-40B4-BE49-F238E27FC236}">
              <a16:creationId xmlns:a16="http://schemas.microsoft.com/office/drawing/2014/main" id="{00000000-0008-0000-0200-00008928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378" name="Text Box 16">
          <a:extLst>
            <a:ext uri="{FF2B5EF4-FFF2-40B4-BE49-F238E27FC236}">
              <a16:creationId xmlns:a16="http://schemas.microsoft.com/office/drawing/2014/main" id="{00000000-0008-0000-0200-00008A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379" name="Text Box 17">
          <a:extLst>
            <a:ext uri="{FF2B5EF4-FFF2-40B4-BE49-F238E27FC236}">
              <a16:creationId xmlns:a16="http://schemas.microsoft.com/office/drawing/2014/main" id="{00000000-0008-0000-0200-00008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380" name="Text Box 18">
          <a:extLst>
            <a:ext uri="{FF2B5EF4-FFF2-40B4-BE49-F238E27FC236}">
              <a16:creationId xmlns:a16="http://schemas.microsoft.com/office/drawing/2014/main" id="{00000000-0008-0000-0200-00008C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381" name="Text Box 19">
          <a:extLst>
            <a:ext uri="{FF2B5EF4-FFF2-40B4-BE49-F238E27FC236}">
              <a16:creationId xmlns:a16="http://schemas.microsoft.com/office/drawing/2014/main" id="{00000000-0008-0000-0200-00008D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382" name="Text Box 16">
          <a:extLst>
            <a:ext uri="{FF2B5EF4-FFF2-40B4-BE49-F238E27FC236}">
              <a16:creationId xmlns:a16="http://schemas.microsoft.com/office/drawing/2014/main" id="{00000000-0008-0000-0200-00008E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383" name="Text Box 15">
          <a:extLst>
            <a:ext uri="{FF2B5EF4-FFF2-40B4-BE49-F238E27FC236}">
              <a16:creationId xmlns:a16="http://schemas.microsoft.com/office/drawing/2014/main" id="{00000000-0008-0000-0200-00008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384" name="Text Box 15">
          <a:extLst>
            <a:ext uri="{FF2B5EF4-FFF2-40B4-BE49-F238E27FC236}">
              <a16:creationId xmlns:a16="http://schemas.microsoft.com/office/drawing/2014/main" id="{00000000-0008-0000-0200-00009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385" name="Text Box 15">
          <a:extLst>
            <a:ext uri="{FF2B5EF4-FFF2-40B4-BE49-F238E27FC236}">
              <a16:creationId xmlns:a16="http://schemas.microsoft.com/office/drawing/2014/main" id="{00000000-0008-0000-0200-00009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386" name="Text Box 15">
          <a:extLst>
            <a:ext uri="{FF2B5EF4-FFF2-40B4-BE49-F238E27FC236}">
              <a16:creationId xmlns:a16="http://schemas.microsoft.com/office/drawing/2014/main" id="{00000000-0008-0000-0200-00009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87" name="Text Box 15">
          <a:extLst>
            <a:ext uri="{FF2B5EF4-FFF2-40B4-BE49-F238E27FC236}">
              <a16:creationId xmlns:a16="http://schemas.microsoft.com/office/drawing/2014/main" id="{00000000-0008-0000-0200-000093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88" name="Text Box 15">
          <a:extLst>
            <a:ext uri="{FF2B5EF4-FFF2-40B4-BE49-F238E27FC236}">
              <a16:creationId xmlns:a16="http://schemas.microsoft.com/office/drawing/2014/main" id="{00000000-0008-0000-0200-00009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89" name="Text Box 15">
          <a:extLst>
            <a:ext uri="{FF2B5EF4-FFF2-40B4-BE49-F238E27FC236}">
              <a16:creationId xmlns:a16="http://schemas.microsoft.com/office/drawing/2014/main" id="{00000000-0008-0000-0200-00009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90" name="Text Box 15">
          <a:extLst>
            <a:ext uri="{FF2B5EF4-FFF2-40B4-BE49-F238E27FC236}">
              <a16:creationId xmlns:a16="http://schemas.microsoft.com/office/drawing/2014/main" id="{00000000-0008-0000-0200-00009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91" name="Text Box 15">
          <a:extLst>
            <a:ext uri="{FF2B5EF4-FFF2-40B4-BE49-F238E27FC236}">
              <a16:creationId xmlns:a16="http://schemas.microsoft.com/office/drawing/2014/main" id="{00000000-0008-0000-0200-00009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92" name="Text Box 15">
          <a:extLst>
            <a:ext uri="{FF2B5EF4-FFF2-40B4-BE49-F238E27FC236}">
              <a16:creationId xmlns:a16="http://schemas.microsoft.com/office/drawing/2014/main" id="{00000000-0008-0000-0200-00009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93" name="Text Box 15">
          <a:extLst>
            <a:ext uri="{FF2B5EF4-FFF2-40B4-BE49-F238E27FC236}">
              <a16:creationId xmlns:a16="http://schemas.microsoft.com/office/drawing/2014/main" id="{00000000-0008-0000-0200-00009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394" name="Text Box 15">
          <a:extLst>
            <a:ext uri="{FF2B5EF4-FFF2-40B4-BE49-F238E27FC236}">
              <a16:creationId xmlns:a16="http://schemas.microsoft.com/office/drawing/2014/main" id="{00000000-0008-0000-0200-00009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395" name="Text Box 15">
          <a:extLst>
            <a:ext uri="{FF2B5EF4-FFF2-40B4-BE49-F238E27FC236}">
              <a16:creationId xmlns:a16="http://schemas.microsoft.com/office/drawing/2014/main" id="{00000000-0008-0000-0200-00009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396" name="Text Box 15">
          <a:extLst>
            <a:ext uri="{FF2B5EF4-FFF2-40B4-BE49-F238E27FC236}">
              <a16:creationId xmlns:a16="http://schemas.microsoft.com/office/drawing/2014/main" id="{00000000-0008-0000-0200-00009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397" name="Text Box 15">
          <a:extLst>
            <a:ext uri="{FF2B5EF4-FFF2-40B4-BE49-F238E27FC236}">
              <a16:creationId xmlns:a16="http://schemas.microsoft.com/office/drawing/2014/main" id="{00000000-0008-0000-0200-00009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398" name="Text Box 15">
          <a:extLst>
            <a:ext uri="{FF2B5EF4-FFF2-40B4-BE49-F238E27FC236}">
              <a16:creationId xmlns:a16="http://schemas.microsoft.com/office/drawing/2014/main" id="{00000000-0008-0000-0200-00009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399" name="Text Box 15">
          <a:extLst>
            <a:ext uri="{FF2B5EF4-FFF2-40B4-BE49-F238E27FC236}">
              <a16:creationId xmlns:a16="http://schemas.microsoft.com/office/drawing/2014/main" id="{00000000-0008-0000-0200-00009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00" name="Text Box 15">
          <a:extLst>
            <a:ext uri="{FF2B5EF4-FFF2-40B4-BE49-F238E27FC236}">
              <a16:creationId xmlns:a16="http://schemas.microsoft.com/office/drawing/2014/main" id="{00000000-0008-0000-0200-0000A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01" name="Text Box 15">
          <a:extLst>
            <a:ext uri="{FF2B5EF4-FFF2-40B4-BE49-F238E27FC236}">
              <a16:creationId xmlns:a16="http://schemas.microsoft.com/office/drawing/2014/main" id="{00000000-0008-0000-0200-0000A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02" name="Text Box 15">
          <a:extLst>
            <a:ext uri="{FF2B5EF4-FFF2-40B4-BE49-F238E27FC236}">
              <a16:creationId xmlns:a16="http://schemas.microsoft.com/office/drawing/2014/main" id="{00000000-0008-0000-0200-0000A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03" name="Text Box 15">
          <a:extLst>
            <a:ext uri="{FF2B5EF4-FFF2-40B4-BE49-F238E27FC236}">
              <a16:creationId xmlns:a16="http://schemas.microsoft.com/office/drawing/2014/main" id="{00000000-0008-0000-0200-0000A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04" name="Text Box 15">
          <a:extLst>
            <a:ext uri="{FF2B5EF4-FFF2-40B4-BE49-F238E27FC236}">
              <a16:creationId xmlns:a16="http://schemas.microsoft.com/office/drawing/2014/main" id="{00000000-0008-0000-0200-0000A4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05" name="Text Box 15">
          <a:extLst>
            <a:ext uri="{FF2B5EF4-FFF2-40B4-BE49-F238E27FC236}">
              <a16:creationId xmlns:a16="http://schemas.microsoft.com/office/drawing/2014/main" id="{00000000-0008-0000-0200-0000A5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06" name="Text Box 15">
          <a:extLst>
            <a:ext uri="{FF2B5EF4-FFF2-40B4-BE49-F238E27FC236}">
              <a16:creationId xmlns:a16="http://schemas.microsoft.com/office/drawing/2014/main" id="{00000000-0008-0000-0200-0000A6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07" name="Text Box 15">
          <a:extLst>
            <a:ext uri="{FF2B5EF4-FFF2-40B4-BE49-F238E27FC236}">
              <a16:creationId xmlns:a16="http://schemas.microsoft.com/office/drawing/2014/main" id="{00000000-0008-0000-0200-0000A7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08" name="Text Box 15">
          <a:extLst>
            <a:ext uri="{FF2B5EF4-FFF2-40B4-BE49-F238E27FC236}">
              <a16:creationId xmlns:a16="http://schemas.microsoft.com/office/drawing/2014/main" id="{00000000-0008-0000-0200-0000A8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id="{00000000-0008-0000-0200-0000A9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10" name="Text Box 15">
          <a:extLst>
            <a:ext uri="{FF2B5EF4-FFF2-40B4-BE49-F238E27FC236}">
              <a16:creationId xmlns:a16="http://schemas.microsoft.com/office/drawing/2014/main" id="{00000000-0008-0000-0200-0000AA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11" name="Text Box 15">
          <a:extLst>
            <a:ext uri="{FF2B5EF4-FFF2-40B4-BE49-F238E27FC236}">
              <a16:creationId xmlns:a16="http://schemas.microsoft.com/office/drawing/2014/main" id="{00000000-0008-0000-0200-0000A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12" name="Text Box 15">
          <a:extLst>
            <a:ext uri="{FF2B5EF4-FFF2-40B4-BE49-F238E27FC236}">
              <a16:creationId xmlns:a16="http://schemas.microsoft.com/office/drawing/2014/main" id="{00000000-0008-0000-0200-0000AC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13" name="Text Box 15">
          <a:extLst>
            <a:ext uri="{FF2B5EF4-FFF2-40B4-BE49-F238E27FC236}">
              <a16:creationId xmlns:a16="http://schemas.microsoft.com/office/drawing/2014/main" id="{00000000-0008-0000-0200-0000AD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14" name="Text Box 15">
          <a:extLst>
            <a:ext uri="{FF2B5EF4-FFF2-40B4-BE49-F238E27FC236}">
              <a16:creationId xmlns:a16="http://schemas.microsoft.com/office/drawing/2014/main" id="{00000000-0008-0000-0200-0000AE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415" name="Text Box 16">
          <a:extLst>
            <a:ext uri="{FF2B5EF4-FFF2-40B4-BE49-F238E27FC236}">
              <a16:creationId xmlns:a16="http://schemas.microsoft.com/office/drawing/2014/main" id="{00000000-0008-0000-0200-0000AF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416" name="Text Box 17">
          <a:extLst>
            <a:ext uri="{FF2B5EF4-FFF2-40B4-BE49-F238E27FC236}">
              <a16:creationId xmlns:a16="http://schemas.microsoft.com/office/drawing/2014/main" id="{00000000-0008-0000-0200-0000B0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417" name="Text Box 18">
          <a:extLst>
            <a:ext uri="{FF2B5EF4-FFF2-40B4-BE49-F238E27FC236}">
              <a16:creationId xmlns:a16="http://schemas.microsoft.com/office/drawing/2014/main" id="{00000000-0008-0000-0200-0000B1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418" name="Text Box 19">
          <a:extLst>
            <a:ext uri="{FF2B5EF4-FFF2-40B4-BE49-F238E27FC236}">
              <a16:creationId xmlns:a16="http://schemas.microsoft.com/office/drawing/2014/main" id="{00000000-0008-0000-0200-0000B2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0</xdr:rowOff>
    </xdr:from>
    <xdr:ext cx="95250" cy="171450"/>
    <xdr:sp macro="" textlink="">
      <xdr:nvSpPr>
        <xdr:cNvPr id="10419" name="Text Box 16">
          <a:extLst>
            <a:ext uri="{FF2B5EF4-FFF2-40B4-BE49-F238E27FC236}">
              <a16:creationId xmlns:a16="http://schemas.microsoft.com/office/drawing/2014/main" id="{00000000-0008-0000-0200-0000B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20" name="Text Box 15">
          <a:extLst>
            <a:ext uri="{FF2B5EF4-FFF2-40B4-BE49-F238E27FC236}">
              <a16:creationId xmlns:a16="http://schemas.microsoft.com/office/drawing/2014/main" id="{00000000-0008-0000-0200-0000B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21" name="Text Box 15">
          <a:extLst>
            <a:ext uri="{FF2B5EF4-FFF2-40B4-BE49-F238E27FC236}">
              <a16:creationId xmlns:a16="http://schemas.microsoft.com/office/drawing/2014/main" id="{00000000-0008-0000-0200-0000B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22" name="Text Box 15">
          <a:extLst>
            <a:ext uri="{FF2B5EF4-FFF2-40B4-BE49-F238E27FC236}">
              <a16:creationId xmlns:a16="http://schemas.microsoft.com/office/drawing/2014/main" id="{00000000-0008-0000-0200-0000B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23" name="Text Box 15">
          <a:extLst>
            <a:ext uri="{FF2B5EF4-FFF2-40B4-BE49-F238E27FC236}">
              <a16:creationId xmlns:a16="http://schemas.microsoft.com/office/drawing/2014/main" id="{00000000-0008-0000-0200-0000B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24" name="Text Box 15">
          <a:extLst>
            <a:ext uri="{FF2B5EF4-FFF2-40B4-BE49-F238E27FC236}">
              <a16:creationId xmlns:a16="http://schemas.microsoft.com/office/drawing/2014/main" id="{00000000-0008-0000-0200-0000B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25" name="Text Box 15">
          <a:extLst>
            <a:ext uri="{FF2B5EF4-FFF2-40B4-BE49-F238E27FC236}">
              <a16:creationId xmlns:a16="http://schemas.microsoft.com/office/drawing/2014/main" id="{00000000-0008-0000-0200-0000B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26" name="Text Box 15">
          <a:extLst>
            <a:ext uri="{FF2B5EF4-FFF2-40B4-BE49-F238E27FC236}">
              <a16:creationId xmlns:a16="http://schemas.microsoft.com/office/drawing/2014/main" id="{00000000-0008-0000-0200-0000B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27" name="Text Box 15">
          <a:extLst>
            <a:ext uri="{FF2B5EF4-FFF2-40B4-BE49-F238E27FC236}">
              <a16:creationId xmlns:a16="http://schemas.microsoft.com/office/drawing/2014/main" id="{00000000-0008-0000-0200-0000B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28" name="Text Box 15">
          <a:extLst>
            <a:ext uri="{FF2B5EF4-FFF2-40B4-BE49-F238E27FC236}">
              <a16:creationId xmlns:a16="http://schemas.microsoft.com/office/drawing/2014/main" id="{00000000-0008-0000-0200-0000B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29" name="Text Box 15">
          <a:extLst>
            <a:ext uri="{FF2B5EF4-FFF2-40B4-BE49-F238E27FC236}">
              <a16:creationId xmlns:a16="http://schemas.microsoft.com/office/drawing/2014/main" id="{00000000-0008-0000-0200-0000B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30" name="Text Box 15">
          <a:extLst>
            <a:ext uri="{FF2B5EF4-FFF2-40B4-BE49-F238E27FC236}">
              <a16:creationId xmlns:a16="http://schemas.microsoft.com/office/drawing/2014/main" id="{00000000-0008-0000-0200-0000B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31" name="Text Box 15">
          <a:extLst>
            <a:ext uri="{FF2B5EF4-FFF2-40B4-BE49-F238E27FC236}">
              <a16:creationId xmlns:a16="http://schemas.microsoft.com/office/drawing/2014/main" id="{00000000-0008-0000-0200-0000B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2" name="Text Box 15">
          <a:extLst>
            <a:ext uri="{FF2B5EF4-FFF2-40B4-BE49-F238E27FC236}">
              <a16:creationId xmlns:a16="http://schemas.microsoft.com/office/drawing/2014/main" id="{00000000-0008-0000-0200-0000C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3" name="Text Box 15">
          <a:extLst>
            <a:ext uri="{FF2B5EF4-FFF2-40B4-BE49-F238E27FC236}">
              <a16:creationId xmlns:a16="http://schemas.microsoft.com/office/drawing/2014/main" id="{00000000-0008-0000-0200-0000C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4" name="Text Box 15">
          <a:extLst>
            <a:ext uri="{FF2B5EF4-FFF2-40B4-BE49-F238E27FC236}">
              <a16:creationId xmlns:a16="http://schemas.microsoft.com/office/drawing/2014/main" id="{00000000-0008-0000-0200-0000C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5" name="Text Box 15">
          <a:extLst>
            <a:ext uri="{FF2B5EF4-FFF2-40B4-BE49-F238E27FC236}">
              <a16:creationId xmlns:a16="http://schemas.microsoft.com/office/drawing/2014/main" id="{00000000-0008-0000-0200-0000C3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6" name="Text Box 15">
          <a:extLst>
            <a:ext uri="{FF2B5EF4-FFF2-40B4-BE49-F238E27FC236}">
              <a16:creationId xmlns:a16="http://schemas.microsoft.com/office/drawing/2014/main" id="{00000000-0008-0000-0200-0000C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7" name="Text Box 15">
          <a:extLst>
            <a:ext uri="{FF2B5EF4-FFF2-40B4-BE49-F238E27FC236}">
              <a16:creationId xmlns:a16="http://schemas.microsoft.com/office/drawing/2014/main" id="{00000000-0008-0000-0200-0000C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8" name="Text Box 15">
          <a:extLst>
            <a:ext uri="{FF2B5EF4-FFF2-40B4-BE49-F238E27FC236}">
              <a16:creationId xmlns:a16="http://schemas.microsoft.com/office/drawing/2014/main" id="{00000000-0008-0000-0200-0000C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39" name="Text Box 15">
          <a:extLst>
            <a:ext uri="{FF2B5EF4-FFF2-40B4-BE49-F238E27FC236}">
              <a16:creationId xmlns:a16="http://schemas.microsoft.com/office/drawing/2014/main" id="{00000000-0008-0000-0200-0000C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0" name="Text Box 15">
          <a:extLst>
            <a:ext uri="{FF2B5EF4-FFF2-40B4-BE49-F238E27FC236}">
              <a16:creationId xmlns:a16="http://schemas.microsoft.com/office/drawing/2014/main" id="{00000000-0008-0000-0200-0000C8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1" name="Text Box 15">
          <a:extLst>
            <a:ext uri="{FF2B5EF4-FFF2-40B4-BE49-F238E27FC236}">
              <a16:creationId xmlns:a16="http://schemas.microsoft.com/office/drawing/2014/main" id="{00000000-0008-0000-0200-0000C9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2" name="Text Box 15">
          <a:extLst>
            <a:ext uri="{FF2B5EF4-FFF2-40B4-BE49-F238E27FC236}">
              <a16:creationId xmlns:a16="http://schemas.microsoft.com/office/drawing/2014/main" id="{00000000-0008-0000-0200-0000CA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3" name="Text Box 15">
          <a:extLst>
            <a:ext uri="{FF2B5EF4-FFF2-40B4-BE49-F238E27FC236}">
              <a16:creationId xmlns:a16="http://schemas.microsoft.com/office/drawing/2014/main" id="{00000000-0008-0000-0200-0000CB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4" name="Text Box 15">
          <a:extLst>
            <a:ext uri="{FF2B5EF4-FFF2-40B4-BE49-F238E27FC236}">
              <a16:creationId xmlns:a16="http://schemas.microsoft.com/office/drawing/2014/main" id="{00000000-0008-0000-0200-0000CC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5" name="Text Box 15">
          <a:extLst>
            <a:ext uri="{FF2B5EF4-FFF2-40B4-BE49-F238E27FC236}">
              <a16:creationId xmlns:a16="http://schemas.microsoft.com/office/drawing/2014/main" id="{00000000-0008-0000-0200-0000CD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6" name="Text Box 15">
          <a:extLst>
            <a:ext uri="{FF2B5EF4-FFF2-40B4-BE49-F238E27FC236}">
              <a16:creationId xmlns:a16="http://schemas.microsoft.com/office/drawing/2014/main" id="{00000000-0008-0000-0200-0000CE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7" name="Text Box 15">
          <a:extLst>
            <a:ext uri="{FF2B5EF4-FFF2-40B4-BE49-F238E27FC236}">
              <a16:creationId xmlns:a16="http://schemas.microsoft.com/office/drawing/2014/main" id="{00000000-0008-0000-0200-0000CF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8" name="Text Box 15">
          <a:extLst>
            <a:ext uri="{FF2B5EF4-FFF2-40B4-BE49-F238E27FC236}">
              <a16:creationId xmlns:a16="http://schemas.microsoft.com/office/drawing/2014/main" id="{00000000-0008-0000-0200-0000D0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49" name="Text Box 15">
          <a:extLst>
            <a:ext uri="{FF2B5EF4-FFF2-40B4-BE49-F238E27FC236}">
              <a16:creationId xmlns:a16="http://schemas.microsoft.com/office/drawing/2014/main" id="{00000000-0008-0000-0200-0000D1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50" name="Text Box 15">
          <a:extLst>
            <a:ext uri="{FF2B5EF4-FFF2-40B4-BE49-F238E27FC236}">
              <a16:creationId xmlns:a16="http://schemas.microsoft.com/office/drawing/2014/main" id="{00000000-0008-0000-0200-0000D2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451" name="Text Box 15">
          <a:extLst>
            <a:ext uri="{FF2B5EF4-FFF2-40B4-BE49-F238E27FC236}">
              <a16:creationId xmlns:a16="http://schemas.microsoft.com/office/drawing/2014/main" id="{00000000-0008-0000-0200-0000D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52" name="Text Box 16">
          <a:extLst>
            <a:ext uri="{FF2B5EF4-FFF2-40B4-BE49-F238E27FC236}">
              <a16:creationId xmlns:a16="http://schemas.microsoft.com/office/drawing/2014/main" id="{00000000-0008-0000-0200-0000D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53" name="Text Box 17">
          <a:extLst>
            <a:ext uri="{FF2B5EF4-FFF2-40B4-BE49-F238E27FC236}">
              <a16:creationId xmlns:a16="http://schemas.microsoft.com/office/drawing/2014/main" id="{00000000-0008-0000-0200-0000D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54" name="Text Box 18">
          <a:extLst>
            <a:ext uri="{FF2B5EF4-FFF2-40B4-BE49-F238E27FC236}">
              <a16:creationId xmlns:a16="http://schemas.microsoft.com/office/drawing/2014/main" id="{00000000-0008-0000-0200-0000D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55" name="Text Box 19">
          <a:extLst>
            <a:ext uri="{FF2B5EF4-FFF2-40B4-BE49-F238E27FC236}">
              <a16:creationId xmlns:a16="http://schemas.microsoft.com/office/drawing/2014/main" id="{00000000-0008-0000-0200-0000D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56" name="Text Box 16">
          <a:extLst>
            <a:ext uri="{FF2B5EF4-FFF2-40B4-BE49-F238E27FC236}">
              <a16:creationId xmlns:a16="http://schemas.microsoft.com/office/drawing/2014/main" id="{00000000-0008-0000-0200-0000D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57" name="Text Box 15">
          <a:extLst>
            <a:ext uri="{FF2B5EF4-FFF2-40B4-BE49-F238E27FC236}">
              <a16:creationId xmlns:a16="http://schemas.microsoft.com/office/drawing/2014/main" id="{00000000-0008-0000-0200-0000D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58" name="Text Box 15">
          <a:extLst>
            <a:ext uri="{FF2B5EF4-FFF2-40B4-BE49-F238E27FC236}">
              <a16:creationId xmlns:a16="http://schemas.microsoft.com/office/drawing/2014/main" id="{00000000-0008-0000-0200-0000D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59" name="Text Box 15">
          <a:extLst>
            <a:ext uri="{FF2B5EF4-FFF2-40B4-BE49-F238E27FC236}">
              <a16:creationId xmlns:a16="http://schemas.microsoft.com/office/drawing/2014/main" id="{00000000-0008-0000-0200-0000D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60" name="Text Box 15">
          <a:extLst>
            <a:ext uri="{FF2B5EF4-FFF2-40B4-BE49-F238E27FC236}">
              <a16:creationId xmlns:a16="http://schemas.microsoft.com/office/drawing/2014/main" id="{00000000-0008-0000-0200-0000D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61" name="Text Box 15">
          <a:extLst>
            <a:ext uri="{FF2B5EF4-FFF2-40B4-BE49-F238E27FC236}">
              <a16:creationId xmlns:a16="http://schemas.microsoft.com/office/drawing/2014/main" id="{00000000-0008-0000-0200-0000D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62" name="Text Box 15">
          <a:extLst>
            <a:ext uri="{FF2B5EF4-FFF2-40B4-BE49-F238E27FC236}">
              <a16:creationId xmlns:a16="http://schemas.microsoft.com/office/drawing/2014/main" id="{00000000-0008-0000-0200-0000D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63" name="Text Box 15">
          <a:extLst>
            <a:ext uri="{FF2B5EF4-FFF2-40B4-BE49-F238E27FC236}">
              <a16:creationId xmlns:a16="http://schemas.microsoft.com/office/drawing/2014/main" id="{00000000-0008-0000-0200-0000D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64" name="Text Box 15">
          <a:extLst>
            <a:ext uri="{FF2B5EF4-FFF2-40B4-BE49-F238E27FC236}">
              <a16:creationId xmlns:a16="http://schemas.microsoft.com/office/drawing/2014/main" id="{00000000-0008-0000-0200-0000E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65" name="Text Box 15">
          <a:extLst>
            <a:ext uri="{FF2B5EF4-FFF2-40B4-BE49-F238E27FC236}">
              <a16:creationId xmlns:a16="http://schemas.microsoft.com/office/drawing/2014/main" id="{00000000-0008-0000-0200-0000E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66" name="Text Box 15">
          <a:extLst>
            <a:ext uri="{FF2B5EF4-FFF2-40B4-BE49-F238E27FC236}">
              <a16:creationId xmlns:a16="http://schemas.microsoft.com/office/drawing/2014/main" id="{00000000-0008-0000-0200-0000E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67" name="Text Box 15">
          <a:extLst>
            <a:ext uri="{FF2B5EF4-FFF2-40B4-BE49-F238E27FC236}">
              <a16:creationId xmlns:a16="http://schemas.microsoft.com/office/drawing/2014/main" id="{00000000-0008-0000-0200-0000E3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68" name="Text Box 15">
          <a:extLst>
            <a:ext uri="{FF2B5EF4-FFF2-40B4-BE49-F238E27FC236}">
              <a16:creationId xmlns:a16="http://schemas.microsoft.com/office/drawing/2014/main" id="{00000000-0008-0000-0200-0000E4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69" name="Text Box 15">
          <a:extLst>
            <a:ext uri="{FF2B5EF4-FFF2-40B4-BE49-F238E27FC236}">
              <a16:creationId xmlns:a16="http://schemas.microsoft.com/office/drawing/2014/main" id="{00000000-0008-0000-0200-0000E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70" name="Text Box 15">
          <a:extLst>
            <a:ext uri="{FF2B5EF4-FFF2-40B4-BE49-F238E27FC236}">
              <a16:creationId xmlns:a16="http://schemas.microsoft.com/office/drawing/2014/main" id="{00000000-0008-0000-0200-0000E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71" name="Text Box 15">
          <a:extLst>
            <a:ext uri="{FF2B5EF4-FFF2-40B4-BE49-F238E27FC236}">
              <a16:creationId xmlns:a16="http://schemas.microsoft.com/office/drawing/2014/main" id="{00000000-0008-0000-0200-0000E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472" name="Text Box 15">
          <a:extLst>
            <a:ext uri="{FF2B5EF4-FFF2-40B4-BE49-F238E27FC236}">
              <a16:creationId xmlns:a16="http://schemas.microsoft.com/office/drawing/2014/main" id="{00000000-0008-0000-0200-0000E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73" name="Text Box 15">
          <a:extLst>
            <a:ext uri="{FF2B5EF4-FFF2-40B4-BE49-F238E27FC236}">
              <a16:creationId xmlns:a16="http://schemas.microsoft.com/office/drawing/2014/main" id="{00000000-0008-0000-0200-0000E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id="{00000000-0008-0000-0200-0000E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75" name="Text Box 15">
          <a:extLst>
            <a:ext uri="{FF2B5EF4-FFF2-40B4-BE49-F238E27FC236}">
              <a16:creationId xmlns:a16="http://schemas.microsoft.com/office/drawing/2014/main" id="{00000000-0008-0000-0200-0000E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76" name="Text Box 15">
          <a:extLst>
            <a:ext uri="{FF2B5EF4-FFF2-40B4-BE49-F238E27FC236}">
              <a16:creationId xmlns:a16="http://schemas.microsoft.com/office/drawing/2014/main" id="{00000000-0008-0000-0200-0000E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77" name="Text Box 15">
          <a:extLst>
            <a:ext uri="{FF2B5EF4-FFF2-40B4-BE49-F238E27FC236}">
              <a16:creationId xmlns:a16="http://schemas.microsoft.com/office/drawing/2014/main" id="{00000000-0008-0000-0200-0000E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78" name="Text Box 15">
          <a:extLst>
            <a:ext uri="{FF2B5EF4-FFF2-40B4-BE49-F238E27FC236}">
              <a16:creationId xmlns:a16="http://schemas.microsoft.com/office/drawing/2014/main" id="{00000000-0008-0000-0200-0000E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79" name="Text Box 15">
          <a:extLst>
            <a:ext uri="{FF2B5EF4-FFF2-40B4-BE49-F238E27FC236}">
              <a16:creationId xmlns:a16="http://schemas.microsoft.com/office/drawing/2014/main" id="{00000000-0008-0000-0200-0000E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80" name="Text Box 15">
          <a:extLst>
            <a:ext uri="{FF2B5EF4-FFF2-40B4-BE49-F238E27FC236}">
              <a16:creationId xmlns:a16="http://schemas.microsoft.com/office/drawing/2014/main" id="{00000000-0008-0000-0200-0000F0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0481" name="Text Box 15">
          <a:extLst>
            <a:ext uri="{FF2B5EF4-FFF2-40B4-BE49-F238E27FC236}">
              <a16:creationId xmlns:a16="http://schemas.microsoft.com/office/drawing/2014/main" id="{00000000-0008-0000-0200-0000F1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0482" name="Text Box 15">
          <a:extLst>
            <a:ext uri="{FF2B5EF4-FFF2-40B4-BE49-F238E27FC236}">
              <a16:creationId xmlns:a16="http://schemas.microsoft.com/office/drawing/2014/main" id="{00000000-0008-0000-0200-0000F228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483" name="Text Box 15">
          <a:extLst>
            <a:ext uri="{FF2B5EF4-FFF2-40B4-BE49-F238E27FC236}">
              <a16:creationId xmlns:a16="http://schemas.microsoft.com/office/drawing/2014/main" id="{00000000-0008-0000-0200-0000F3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484" name="Text Box 15">
          <a:extLst>
            <a:ext uri="{FF2B5EF4-FFF2-40B4-BE49-F238E27FC236}">
              <a16:creationId xmlns:a16="http://schemas.microsoft.com/office/drawing/2014/main" id="{00000000-0008-0000-0200-0000F428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85" name="Text Box 16">
          <a:extLst>
            <a:ext uri="{FF2B5EF4-FFF2-40B4-BE49-F238E27FC236}">
              <a16:creationId xmlns:a16="http://schemas.microsoft.com/office/drawing/2014/main" id="{00000000-0008-0000-0200-0000F5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86" name="Text Box 17">
          <a:extLst>
            <a:ext uri="{FF2B5EF4-FFF2-40B4-BE49-F238E27FC236}">
              <a16:creationId xmlns:a16="http://schemas.microsoft.com/office/drawing/2014/main" id="{00000000-0008-0000-0200-0000F6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87" name="Text Box 18">
          <a:extLst>
            <a:ext uri="{FF2B5EF4-FFF2-40B4-BE49-F238E27FC236}">
              <a16:creationId xmlns:a16="http://schemas.microsoft.com/office/drawing/2014/main" id="{00000000-0008-0000-0200-0000F7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88" name="Text Box 19">
          <a:extLst>
            <a:ext uri="{FF2B5EF4-FFF2-40B4-BE49-F238E27FC236}">
              <a16:creationId xmlns:a16="http://schemas.microsoft.com/office/drawing/2014/main" id="{00000000-0008-0000-0200-0000F8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89" name="Text Box 16">
          <a:extLst>
            <a:ext uri="{FF2B5EF4-FFF2-40B4-BE49-F238E27FC236}">
              <a16:creationId xmlns:a16="http://schemas.microsoft.com/office/drawing/2014/main" id="{00000000-0008-0000-0200-0000F9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90" name="Text Box 16">
          <a:extLst>
            <a:ext uri="{FF2B5EF4-FFF2-40B4-BE49-F238E27FC236}">
              <a16:creationId xmlns:a16="http://schemas.microsoft.com/office/drawing/2014/main" id="{00000000-0008-0000-0200-0000FA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91" name="Text Box 17">
          <a:extLst>
            <a:ext uri="{FF2B5EF4-FFF2-40B4-BE49-F238E27FC236}">
              <a16:creationId xmlns:a16="http://schemas.microsoft.com/office/drawing/2014/main" id="{00000000-0008-0000-0200-0000FB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92" name="Text Box 18">
          <a:extLst>
            <a:ext uri="{FF2B5EF4-FFF2-40B4-BE49-F238E27FC236}">
              <a16:creationId xmlns:a16="http://schemas.microsoft.com/office/drawing/2014/main" id="{00000000-0008-0000-0200-0000FC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93" name="Text Box 19">
          <a:extLst>
            <a:ext uri="{FF2B5EF4-FFF2-40B4-BE49-F238E27FC236}">
              <a16:creationId xmlns:a16="http://schemas.microsoft.com/office/drawing/2014/main" id="{00000000-0008-0000-0200-0000FD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494" name="Text Box 15">
          <a:extLst>
            <a:ext uri="{FF2B5EF4-FFF2-40B4-BE49-F238E27FC236}">
              <a16:creationId xmlns:a16="http://schemas.microsoft.com/office/drawing/2014/main" id="{00000000-0008-0000-0200-0000FE28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95" name="Text Box 16">
          <a:extLst>
            <a:ext uri="{FF2B5EF4-FFF2-40B4-BE49-F238E27FC236}">
              <a16:creationId xmlns:a16="http://schemas.microsoft.com/office/drawing/2014/main" id="{00000000-0008-0000-0200-0000FF28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0</xdr:rowOff>
    </xdr:from>
    <xdr:ext cx="95250" cy="171450"/>
    <xdr:sp macro="" textlink="">
      <xdr:nvSpPr>
        <xdr:cNvPr id="10496" name="Text Box 17">
          <a:extLst>
            <a:ext uri="{FF2B5EF4-FFF2-40B4-BE49-F238E27FC236}">
              <a16:creationId xmlns:a16="http://schemas.microsoft.com/office/drawing/2014/main" id="{00000000-0008-0000-0200-000000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67</xdr:row>
      <xdr:rowOff>15875</xdr:rowOff>
    </xdr:from>
    <xdr:ext cx="95250" cy="171450"/>
    <xdr:sp macro="" textlink="">
      <xdr:nvSpPr>
        <xdr:cNvPr id="10497" name="Text Box 18">
          <a:extLst>
            <a:ext uri="{FF2B5EF4-FFF2-40B4-BE49-F238E27FC236}">
              <a16:creationId xmlns:a16="http://schemas.microsoft.com/office/drawing/2014/main" id="{00000000-0008-0000-0200-00000129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0498" name="Text Box 15">
          <a:extLst>
            <a:ext uri="{FF2B5EF4-FFF2-40B4-BE49-F238E27FC236}">
              <a16:creationId xmlns:a16="http://schemas.microsoft.com/office/drawing/2014/main" id="{00000000-0008-0000-0200-000002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499" name="Text Box 15">
          <a:extLst>
            <a:ext uri="{FF2B5EF4-FFF2-40B4-BE49-F238E27FC236}">
              <a16:creationId xmlns:a16="http://schemas.microsoft.com/office/drawing/2014/main" id="{00000000-0008-0000-0200-00000329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0500" name="Text Box 15">
          <a:extLst>
            <a:ext uri="{FF2B5EF4-FFF2-40B4-BE49-F238E27FC236}">
              <a16:creationId xmlns:a16="http://schemas.microsoft.com/office/drawing/2014/main" id="{00000000-0008-0000-0200-00000429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501" name="Text Box 15">
          <a:extLst>
            <a:ext uri="{FF2B5EF4-FFF2-40B4-BE49-F238E27FC236}">
              <a16:creationId xmlns:a16="http://schemas.microsoft.com/office/drawing/2014/main" id="{00000000-0008-0000-0200-000005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0502" name="Text Box 15">
          <a:extLst>
            <a:ext uri="{FF2B5EF4-FFF2-40B4-BE49-F238E27FC236}">
              <a16:creationId xmlns:a16="http://schemas.microsoft.com/office/drawing/2014/main" id="{00000000-0008-0000-0200-000006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503" name="Text Box 15">
          <a:extLst>
            <a:ext uri="{FF2B5EF4-FFF2-40B4-BE49-F238E27FC236}">
              <a16:creationId xmlns:a16="http://schemas.microsoft.com/office/drawing/2014/main" id="{00000000-0008-0000-0200-000007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0504" name="Text Box 15">
          <a:extLst>
            <a:ext uri="{FF2B5EF4-FFF2-40B4-BE49-F238E27FC236}">
              <a16:creationId xmlns:a16="http://schemas.microsoft.com/office/drawing/2014/main" id="{00000000-0008-0000-0200-000008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505" name="Text Box 15">
          <a:extLst>
            <a:ext uri="{FF2B5EF4-FFF2-40B4-BE49-F238E27FC236}">
              <a16:creationId xmlns:a16="http://schemas.microsoft.com/office/drawing/2014/main" id="{00000000-0008-0000-0200-000009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0506" name="Text Box 15">
          <a:extLst>
            <a:ext uri="{FF2B5EF4-FFF2-40B4-BE49-F238E27FC236}">
              <a16:creationId xmlns:a16="http://schemas.microsoft.com/office/drawing/2014/main" id="{00000000-0008-0000-0200-00000A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07" name="Text Box 15">
          <a:extLst>
            <a:ext uri="{FF2B5EF4-FFF2-40B4-BE49-F238E27FC236}">
              <a16:creationId xmlns:a16="http://schemas.microsoft.com/office/drawing/2014/main" id="{00000000-0008-0000-0200-00000B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0508" name="Text Box 15">
          <a:extLst>
            <a:ext uri="{FF2B5EF4-FFF2-40B4-BE49-F238E27FC236}">
              <a16:creationId xmlns:a16="http://schemas.microsoft.com/office/drawing/2014/main" id="{00000000-0008-0000-0200-00000C29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0509" name="Text Box 15">
          <a:extLst>
            <a:ext uri="{FF2B5EF4-FFF2-40B4-BE49-F238E27FC236}">
              <a16:creationId xmlns:a16="http://schemas.microsoft.com/office/drawing/2014/main" id="{00000000-0008-0000-0200-00000D29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200-00000E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0511" name="Text Box 15">
          <a:extLst>
            <a:ext uri="{FF2B5EF4-FFF2-40B4-BE49-F238E27FC236}">
              <a16:creationId xmlns:a16="http://schemas.microsoft.com/office/drawing/2014/main" id="{00000000-0008-0000-0200-00000F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512" name="Text Box 15">
          <a:extLst>
            <a:ext uri="{FF2B5EF4-FFF2-40B4-BE49-F238E27FC236}">
              <a16:creationId xmlns:a16="http://schemas.microsoft.com/office/drawing/2014/main" id="{00000000-0008-0000-0200-000010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0513" name="Text Box 15">
          <a:extLst>
            <a:ext uri="{FF2B5EF4-FFF2-40B4-BE49-F238E27FC236}">
              <a16:creationId xmlns:a16="http://schemas.microsoft.com/office/drawing/2014/main" id="{00000000-0008-0000-0200-000011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514" name="Text Box 15">
          <a:extLst>
            <a:ext uri="{FF2B5EF4-FFF2-40B4-BE49-F238E27FC236}">
              <a16:creationId xmlns:a16="http://schemas.microsoft.com/office/drawing/2014/main" id="{00000000-0008-0000-0200-000012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0515" name="Text Box 15">
          <a:extLst>
            <a:ext uri="{FF2B5EF4-FFF2-40B4-BE49-F238E27FC236}">
              <a16:creationId xmlns:a16="http://schemas.microsoft.com/office/drawing/2014/main" id="{00000000-0008-0000-0200-000013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516" name="Text Box 15">
          <a:extLst>
            <a:ext uri="{FF2B5EF4-FFF2-40B4-BE49-F238E27FC236}">
              <a16:creationId xmlns:a16="http://schemas.microsoft.com/office/drawing/2014/main" id="{00000000-0008-0000-0200-000014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0517" name="Text Box 15">
          <a:extLst>
            <a:ext uri="{FF2B5EF4-FFF2-40B4-BE49-F238E27FC236}">
              <a16:creationId xmlns:a16="http://schemas.microsoft.com/office/drawing/2014/main" id="{00000000-0008-0000-0200-000015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518" name="Text Box 15">
          <a:extLst>
            <a:ext uri="{FF2B5EF4-FFF2-40B4-BE49-F238E27FC236}">
              <a16:creationId xmlns:a16="http://schemas.microsoft.com/office/drawing/2014/main" id="{00000000-0008-0000-0200-000016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0519" name="Text Box 15">
          <a:extLst>
            <a:ext uri="{FF2B5EF4-FFF2-40B4-BE49-F238E27FC236}">
              <a16:creationId xmlns:a16="http://schemas.microsoft.com/office/drawing/2014/main" id="{00000000-0008-0000-0200-000017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0520" name="Text Box 15">
          <a:extLst>
            <a:ext uri="{FF2B5EF4-FFF2-40B4-BE49-F238E27FC236}">
              <a16:creationId xmlns:a16="http://schemas.microsoft.com/office/drawing/2014/main" id="{00000000-0008-0000-0200-000018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0521" name="Text Box 15">
          <a:extLst>
            <a:ext uri="{FF2B5EF4-FFF2-40B4-BE49-F238E27FC236}">
              <a16:creationId xmlns:a16="http://schemas.microsoft.com/office/drawing/2014/main" id="{00000000-0008-0000-0200-00001929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522" name="Text Box 15">
          <a:extLst>
            <a:ext uri="{FF2B5EF4-FFF2-40B4-BE49-F238E27FC236}">
              <a16:creationId xmlns:a16="http://schemas.microsoft.com/office/drawing/2014/main" id="{00000000-0008-0000-0200-00001A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0523" name="Text Box 15">
          <a:extLst>
            <a:ext uri="{FF2B5EF4-FFF2-40B4-BE49-F238E27FC236}">
              <a16:creationId xmlns:a16="http://schemas.microsoft.com/office/drawing/2014/main" id="{00000000-0008-0000-0200-00001B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524" name="Text Box 15">
          <a:extLst>
            <a:ext uri="{FF2B5EF4-FFF2-40B4-BE49-F238E27FC236}">
              <a16:creationId xmlns:a16="http://schemas.microsoft.com/office/drawing/2014/main" id="{00000000-0008-0000-0200-00001C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0525" name="Text Box 15">
          <a:extLst>
            <a:ext uri="{FF2B5EF4-FFF2-40B4-BE49-F238E27FC236}">
              <a16:creationId xmlns:a16="http://schemas.microsoft.com/office/drawing/2014/main" id="{00000000-0008-0000-0200-00001D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0526" name="Text Box 15">
          <a:extLst>
            <a:ext uri="{FF2B5EF4-FFF2-40B4-BE49-F238E27FC236}">
              <a16:creationId xmlns:a16="http://schemas.microsoft.com/office/drawing/2014/main" id="{00000000-0008-0000-0200-00001E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0527" name="Text Box 15">
          <a:extLst>
            <a:ext uri="{FF2B5EF4-FFF2-40B4-BE49-F238E27FC236}">
              <a16:creationId xmlns:a16="http://schemas.microsoft.com/office/drawing/2014/main" id="{00000000-0008-0000-0200-00001F29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28" name="Text Box 15">
          <a:extLst>
            <a:ext uri="{FF2B5EF4-FFF2-40B4-BE49-F238E27FC236}">
              <a16:creationId xmlns:a16="http://schemas.microsoft.com/office/drawing/2014/main" id="{00000000-0008-0000-0200-000020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29" name="Text Box 15">
          <a:extLst>
            <a:ext uri="{FF2B5EF4-FFF2-40B4-BE49-F238E27FC236}">
              <a16:creationId xmlns:a16="http://schemas.microsoft.com/office/drawing/2014/main" id="{00000000-0008-0000-0200-000021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30" name="Text Box 15">
          <a:extLst>
            <a:ext uri="{FF2B5EF4-FFF2-40B4-BE49-F238E27FC236}">
              <a16:creationId xmlns:a16="http://schemas.microsoft.com/office/drawing/2014/main" id="{00000000-0008-0000-0200-000022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31" name="Text Box 15">
          <a:extLst>
            <a:ext uri="{FF2B5EF4-FFF2-40B4-BE49-F238E27FC236}">
              <a16:creationId xmlns:a16="http://schemas.microsoft.com/office/drawing/2014/main" id="{00000000-0008-0000-0200-000023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32" name="Text Box 15">
          <a:extLst>
            <a:ext uri="{FF2B5EF4-FFF2-40B4-BE49-F238E27FC236}">
              <a16:creationId xmlns:a16="http://schemas.microsoft.com/office/drawing/2014/main" id="{00000000-0008-0000-0200-000024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33" name="Text Box 15">
          <a:extLst>
            <a:ext uri="{FF2B5EF4-FFF2-40B4-BE49-F238E27FC236}">
              <a16:creationId xmlns:a16="http://schemas.microsoft.com/office/drawing/2014/main" id="{00000000-0008-0000-0200-000025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0</xdr:rowOff>
    </xdr:from>
    <xdr:ext cx="95250" cy="171450"/>
    <xdr:sp macro="" textlink="">
      <xdr:nvSpPr>
        <xdr:cNvPr id="10534" name="Text Box 16">
          <a:extLst>
            <a:ext uri="{FF2B5EF4-FFF2-40B4-BE49-F238E27FC236}">
              <a16:creationId xmlns:a16="http://schemas.microsoft.com/office/drawing/2014/main" id="{00000000-0008-0000-0200-000026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0</xdr:rowOff>
    </xdr:from>
    <xdr:ext cx="95250" cy="171450"/>
    <xdr:sp macro="" textlink="">
      <xdr:nvSpPr>
        <xdr:cNvPr id="10535" name="Text Box 17">
          <a:extLst>
            <a:ext uri="{FF2B5EF4-FFF2-40B4-BE49-F238E27FC236}">
              <a16:creationId xmlns:a16="http://schemas.microsoft.com/office/drawing/2014/main" id="{00000000-0008-0000-0200-000027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0</xdr:rowOff>
    </xdr:from>
    <xdr:ext cx="95250" cy="171450"/>
    <xdr:sp macro="" textlink="">
      <xdr:nvSpPr>
        <xdr:cNvPr id="10536" name="Text Box 18">
          <a:extLst>
            <a:ext uri="{FF2B5EF4-FFF2-40B4-BE49-F238E27FC236}">
              <a16:creationId xmlns:a16="http://schemas.microsoft.com/office/drawing/2014/main" id="{00000000-0008-0000-0200-000028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0</xdr:rowOff>
    </xdr:from>
    <xdr:ext cx="95250" cy="171450"/>
    <xdr:sp macro="" textlink="">
      <xdr:nvSpPr>
        <xdr:cNvPr id="10537" name="Text Box 19">
          <a:extLst>
            <a:ext uri="{FF2B5EF4-FFF2-40B4-BE49-F238E27FC236}">
              <a16:creationId xmlns:a16="http://schemas.microsoft.com/office/drawing/2014/main" id="{00000000-0008-0000-0200-000029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0</xdr:rowOff>
    </xdr:from>
    <xdr:ext cx="95250" cy="171450"/>
    <xdr:sp macro="" textlink="">
      <xdr:nvSpPr>
        <xdr:cNvPr id="10538" name="Text Box 16">
          <a:extLst>
            <a:ext uri="{FF2B5EF4-FFF2-40B4-BE49-F238E27FC236}">
              <a16:creationId xmlns:a16="http://schemas.microsoft.com/office/drawing/2014/main" id="{00000000-0008-0000-0200-00002A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39" name="Text Box 15">
          <a:extLst>
            <a:ext uri="{FF2B5EF4-FFF2-40B4-BE49-F238E27FC236}">
              <a16:creationId xmlns:a16="http://schemas.microsoft.com/office/drawing/2014/main" id="{00000000-0008-0000-0200-00002B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0" name="Text Box 15">
          <a:extLst>
            <a:ext uri="{FF2B5EF4-FFF2-40B4-BE49-F238E27FC236}">
              <a16:creationId xmlns:a16="http://schemas.microsoft.com/office/drawing/2014/main" id="{00000000-0008-0000-0200-00002C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1" name="Text Box 15">
          <a:extLst>
            <a:ext uri="{FF2B5EF4-FFF2-40B4-BE49-F238E27FC236}">
              <a16:creationId xmlns:a16="http://schemas.microsoft.com/office/drawing/2014/main" id="{00000000-0008-0000-0200-00002D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2" name="Text Box 15">
          <a:extLst>
            <a:ext uri="{FF2B5EF4-FFF2-40B4-BE49-F238E27FC236}">
              <a16:creationId xmlns:a16="http://schemas.microsoft.com/office/drawing/2014/main" id="{00000000-0008-0000-0200-00002E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3" name="Text Box 15">
          <a:extLst>
            <a:ext uri="{FF2B5EF4-FFF2-40B4-BE49-F238E27FC236}">
              <a16:creationId xmlns:a16="http://schemas.microsoft.com/office/drawing/2014/main" id="{00000000-0008-0000-0200-00002F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4" name="Text Box 15">
          <a:extLst>
            <a:ext uri="{FF2B5EF4-FFF2-40B4-BE49-F238E27FC236}">
              <a16:creationId xmlns:a16="http://schemas.microsoft.com/office/drawing/2014/main" id="{00000000-0008-0000-0200-000030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5" name="Text Box 15">
          <a:extLst>
            <a:ext uri="{FF2B5EF4-FFF2-40B4-BE49-F238E27FC236}">
              <a16:creationId xmlns:a16="http://schemas.microsoft.com/office/drawing/2014/main" id="{00000000-0008-0000-0200-000031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6" name="Text Box 15">
          <a:extLst>
            <a:ext uri="{FF2B5EF4-FFF2-40B4-BE49-F238E27FC236}">
              <a16:creationId xmlns:a16="http://schemas.microsoft.com/office/drawing/2014/main" id="{00000000-0008-0000-0200-000032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7" name="Text Box 15">
          <a:extLst>
            <a:ext uri="{FF2B5EF4-FFF2-40B4-BE49-F238E27FC236}">
              <a16:creationId xmlns:a16="http://schemas.microsoft.com/office/drawing/2014/main" id="{00000000-0008-0000-0200-000033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8" name="Text Box 15">
          <a:extLst>
            <a:ext uri="{FF2B5EF4-FFF2-40B4-BE49-F238E27FC236}">
              <a16:creationId xmlns:a16="http://schemas.microsoft.com/office/drawing/2014/main" id="{00000000-0008-0000-0200-000034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49" name="Text Box 15">
          <a:extLst>
            <a:ext uri="{FF2B5EF4-FFF2-40B4-BE49-F238E27FC236}">
              <a16:creationId xmlns:a16="http://schemas.microsoft.com/office/drawing/2014/main" id="{00000000-0008-0000-0200-000035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50" name="Text Box 15">
          <a:extLst>
            <a:ext uri="{FF2B5EF4-FFF2-40B4-BE49-F238E27FC236}">
              <a16:creationId xmlns:a16="http://schemas.microsoft.com/office/drawing/2014/main" id="{00000000-0008-0000-0200-000036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51" name="Text Box 15">
          <a:extLst>
            <a:ext uri="{FF2B5EF4-FFF2-40B4-BE49-F238E27FC236}">
              <a16:creationId xmlns:a16="http://schemas.microsoft.com/office/drawing/2014/main" id="{00000000-0008-0000-0200-000037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52" name="Text Box 15">
          <a:extLst>
            <a:ext uri="{FF2B5EF4-FFF2-40B4-BE49-F238E27FC236}">
              <a16:creationId xmlns:a16="http://schemas.microsoft.com/office/drawing/2014/main" id="{00000000-0008-0000-0200-000038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53" name="Text Box 15">
          <a:extLst>
            <a:ext uri="{FF2B5EF4-FFF2-40B4-BE49-F238E27FC236}">
              <a16:creationId xmlns:a16="http://schemas.microsoft.com/office/drawing/2014/main" id="{00000000-0008-0000-0200-000039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54" name="Text Box 15">
          <a:extLst>
            <a:ext uri="{FF2B5EF4-FFF2-40B4-BE49-F238E27FC236}">
              <a16:creationId xmlns:a16="http://schemas.microsoft.com/office/drawing/2014/main" id="{00000000-0008-0000-0200-00003A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55" name="Text Box 15">
          <a:extLst>
            <a:ext uri="{FF2B5EF4-FFF2-40B4-BE49-F238E27FC236}">
              <a16:creationId xmlns:a16="http://schemas.microsoft.com/office/drawing/2014/main" id="{00000000-0008-0000-0200-00003B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56" name="Text Box 15">
          <a:extLst>
            <a:ext uri="{FF2B5EF4-FFF2-40B4-BE49-F238E27FC236}">
              <a16:creationId xmlns:a16="http://schemas.microsoft.com/office/drawing/2014/main" id="{00000000-0008-0000-0200-00003C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57" name="Text Box 15">
          <a:extLst>
            <a:ext uri="{FF2B5EF4-FFF2-40B4-BE49-F238E27FC236}">
              <a16:creationId xmlns:a16="http://schemas.microsoft.com/office/drawing/2014/main" id="{00000000-0008-0000-0200-00003D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58" name="Text Box 15">
          <a:extLst>
            <a:ext uri="{FF2B5EF4-FFF2-40B4-BE49-F238E27FC236}">
              <a16:creationId xmlns:a16="http://schemas.microsoft.com/office/drawing/2014/main" id="{00000000-0008-0000-0200-00003E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59" name="Text Box 15">
          <a:extLst>
            <a:ext uri="{FF2B5EF4-FFF2-40B4-BE49-F238E27FC236}">
              <a16:creationId xmlns:a16="http://schemas.microsoft.com/office/drawing/2014/main" id="{00000000-0008-0000-0200-00003F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60" name="Text Box 15">
          <a:extLst>
            <a:ext uri="{FF2B5EF4-FFF2-40B4-BE49-F238E27FC236}">
              <a16:creationId xmlns:a16="http://schemas.microsoft.com/office/drawing/2014/main" id="{00000000-0008-0000-0200-000040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61" name="Text Box 15">
          <a:extLst>
            <a:ext uri="{FF2B5EF4-FFF2-40B4-BE49-F238E27FC236}">
              <a16:creationId xmlns:a16="http://schemas.microsoft.com/office/drawing/2014/main" id="{00000000-0008-0000-0200-000041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62" name="Text Box 15">
          <a:extLst>
            <a:ext uri="{FF2B5EF4-FFF2-40B4-BE49-F238E27FC236}">
              <a16:creationId xmlns:a16="http://schemas.microsoft.com/office/drawing/2014/main" id="{00000000-0008-0000-0200-000042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63" name="Text Box 15">
          <a:extLst>
            <a:ext uri="{FF2B5EF4-FFF2-40B4-BE49-F238E27FC236}">
              <a16:creationId xmlns:a16="http://schemas.microsoft.com/office/drawing/2014/main" id="{00000000-0008-0000-0200-000043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64" name="Text Box 15">
          <a:extLst>
            <a:ext uri="{FF2B5EF4-FFF2-40B4-BE49-F238E27FC236}">
              <a16:creationId xmlns:a16="http://schemas.microsoft.com/office/drawing/2014/main" id="{00000000-0008-0000-0200-000044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65" name="Text Box 15">
          <a:extLst>
            <a:ext uri="{FF2B5EF4-FFF2-40B4-BE49-F238E27FC236}">
              <a16:creationId xmlns:a16="http://schemas.microsoft.com/office/drawing/2014/main" id="{00000000-0008-0000-0200-000045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66" name="Text Box 15">
          <a:extLst>
            <a:ext uri="{FF2B5EF4-FFF2-40B4-BE49-F238E27FC236}">
              <a16:creationId xmlns:a16="http://schemas.microsoft.com/office/drawing/2014/main" id="{00000000-0008-0000-0200-000046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67" name="Text Box 15">
          <a:extLst>
            <a:ext uri="{FF2B5EF4-FFF2-40B4-BE49-F238E27FC236}">
              <a16:creationId xmlns:a16="http://schemas.microsoft.com/office/drawing/2014/main" id="{00000000-0008-0000-0200-000047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68" name="Text Box 15">
          <a:extLst>
            <a:ext uri="{FF2B5EF4-FFF2-40B4-BE49-F238E27FC236}">
              <a16:creationId xmlns:a16="http://schemas.microsoft.com/office/drawing/2014/main" id="{00000000-0008-0000-0200-000048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69" name="Text Box 15">
          <a:extLst>
            <a:ext uri="{FF2B5EF4-FFF2-40B4-BE49-F238E27FC236}">
              <a16:creationId xmlns:a16="http://schemas.microsoft.com/office/drawing/2014/main" id="{00000000-0008-0000-0200-000049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0570" name="Text Box 15">
          <a:extLst>
            <a:ext uri="{FF2B5EF4-FFF2-40B4-BE49-F238E27FC236}">
              <a16:creationId xmlns:a16="http://schemas.microsoft.com/office/drawing/2014/main" id="{00000000-0008-0000-0200-00004A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0571" name="Text Box 15">
          <a:extLst>
            <a:ext uri="{FF2B5EF4-FFF2-40B4-BE49-F238E27FC236}">
              <a16:creationId xmlns:a16="http://schemas.microsoft.com/office/drawing/2014/main" id="{00000000-0008-0000-0200-00004B29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72" name="Text Box 15">
          <a:extLst>
            <a:ext uri="{FF2B5EF4-FFF2-40B4-BE49-F238E27FC236}">
              <a16:creationId xmlns:a16="http://schemas.microsoft.com/office/drawing/2014/main" id="{00000000-0008-0000-0200-00004C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73" name="Text Box 15">
          <a:extLst>
            <a:ext uri="{FF2B5EF4-FFF2-40B4-BE49-F238E27FC236}">
              <a16:creationId xmlns:a16="http://schemas.microsoft.com/office/drawing/2014/main" id="{00000000-0008-0000-0200-00004D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74" name="Text Box 15">
          <a:extLst>
            <a:ext uri="{FF2B5EF4-FFF2-40B4-BE49-F238E27FC236}">
              <a16:creationId xmlns:a16="http://schemas.microsoft.com/office/drawing/2014/main" id="{00000000-0008-0000-0200-00004E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75" name="Text Box 15">
          <a:extLst>
            <a:ext uri="{FF2B5EF4-FFF2-40B4-BE49-F238E27FC236}">
              <a16:creationId xmlns:a16="http://schemas.microsoft.com/office/drawing/2014/main" id="{00000000-0008-0000-0200-00004F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76" name="Text Box 15">
          <a:extLst>
            <a:ext uri="{FF2B5EF4-FFF2-40B4-BE49-F238E27FC236}">
              <a16:creationId xmlns:a16="http://schemas.microsoft.com/office/drawing/2014/main" id="{00000000-0008-0000-0200-000050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0577" name="Text Box 15">
          <a:extLst>
            <a:ext uri="{FF2B5EF4-FFF2-40B4-BE49-F238E27FC236}">
              <a16:creationId xmlns:a16="http://schemas.microsoft.com/office/drawing/2014/main" id="{00000000-0008-0000-0200-00005129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0578" name="Text Box 16">
          <a:extLst>
            <a:ext uri="{FF2B5EF4-FFF2-40B4-BE49-F238E27FC236}">
              <a16:creationId xmlns:a16="http://schemas.microsoft.com/office/drawing/2014/main" id="{00000000-0008-0000-0200-00005229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0579" name="Text Box 17">
          <a:extLst>
            <a:ext uri="{FF2B5EF4-FFF2-40B4-BE49-F238E27FC236}">
              <a16:creationId xmlns:a16="http://schemas.microsoft.com/office/drawing/2014/main" id="{00000000-0008-0000-0200-00005329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0580" name="Text Box 18">
          <a:extLst>
            <a:ext uri="{FF2B5EF4-FFF2-40B4-BE49-F238E27FC236}">
              <a16:creationId xmlns:a16="http://schemas.microsoft.com/office/drawing/2014/main" id="{00000000-0008-0000-0200-00005429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50</xdr:row>
      <xdr:rowOff>0</xdr:rowOff>
    </xdr:from>
    <xdr:ext cx="95250" cy="171450"/>
    <xdr:sp macro="" textlink="">
      <xdr:nvSpPr>
        <xdr:cNvPr id="10581" name="Text Box 19">
          <a:extLst>
            <a:ext uri="{FF2B5EF4-FFF2-40B4-BE49-F238E27FC236}">
              <a16:creationId xmlns:a16="http://schemas.microsoft.com/office/drawing/2014/main" id="{00000000-0008-0000-0200-00005529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id="{00000000-0008-0000-0200-00005629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10583" name="Text Box 15">
          <a:extLst>
            <a:ext uri="{FF2B5EF4-FFF2-40B4-BE49-F238E27FC236}">
              <a16:creationId xmlns:a16="http://schemas.microsoft.com/office/drawing/2014/main" id="{00000000-0008-0000-0200-00005729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10584" name="Text Box 15">
          <a:extLst>
            <a:ext uri="{FF2B5EF4-FFF2-40B4-BE49-F238E27FC236}">
              <a16:creationId xmlns:a16="http://schemas.microsoft.com/office/drawing/2014/main" id="{00000000-0008-0000-0200-00005829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10585" name="Text Box 15">
          <a:extLst>
            <a:ext uri="{FF2B5EF4-FFF2-40B4-BE49-F238E27FC236}">
              <a16:creationId xmlns:a16="http://schemas.microsoft.com/office/drawing/2014/main" id="{00000000-0008-0000-0200-00005929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53</xdr:row>
      <xdr:rowOff>504825</xdr:rowOff>
    </xdr:from>
    <xdr:ext cx="95250" cy="442269"/>
    <xdr:sp macro="" textlink="">
      <xdr:nvSpPr>
        <xdr:cNvPr id="10586" name="Text Box 15">
          <a:extLst>
            <a:ext uri="{FF2B5EF4-FFF2-40B4-BE49-F238E27FC236}">
              <a16:creationId xmlns:a16="http://schemas.microsoft.com/office/drawing/2014/main" id="{00000000-0008-0000-0200-00005A29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587" name="Text Box 15">
          <a:extLst>
            <a:ext uri="{FF2B5EF4-FFF2-40B4-BE49-F238E27FC236}">
              <a16:creationId xmlns:a16="http://schemas.microsoft.com/office/drawing/2014/main" id="{00000000-0008-0000-0200-00005B29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588" name="Text Box 15">
          <a:extLst>
            <a:ext uri="{FF2B5EF4-FFF2-40B4-BE49-F238E27FC236}">
              <a16:creationId xmlns:a16="http://schemas.microsoft.com/office/drawing/2014/main" id="{00000000-0008-0000-0200-00005C29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589" name="Text Box 15">
          <a:extLst>
            <a:ext uri="{FF2B5EF4-FFF2-40B4-BE49-F238E27FC236}">
              <a16:creationId xmlns:a16="http://schemas.microsoft.com/office/drawing/2014/main" id="{00000000-0008-0000-0200-00005D29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590" name="Text Box 15">
          <a:extLst>
            <a:ext uri="{FF2B5EF4-FFF2-40B4-BE49-F238E27FC236}">
              <a16:creationId xmlns:a16="http://schemas.microsoft.com/office/drawing/2014/main" id="{00000000-0008-0000-0200-00005E29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591" name="Text Box 15">
          <a:extLst>
            <a:ext uri="{FF2B5EF4-FFF2-40B4-BE49-F238E27FC236}">
              <a16:creationId xmlns:a16="http://schemas.microsoft.com/office/drawing/2014/main" id="{00000000-0008-0000-0200-00005F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592" name="Text Box 15">
          <a:extLst>
            <a:ext uri="{FF2B5EF4-FFF2-40B4-BE49-F238E27FC236}">
              <a16:creationId xmlns:a16="http://schemas.microsoft.com/office/drawing/2014/main" id="{00000000-0008-0000-0200-000060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3" name="Text Box 15">
          <a:extLst>
            <a:ext uri="{FF2B5EF4-FFF2-40B4-BE49-F238E27FC236}">
              <a16:creationId xmlns:a16="http://schemas.microsoft.com/office/drawing/2014/main" id="{00000000-0008-0000-0200-000061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594" name="Text Box 15">
          <a:extLst>
            <a:ext uri="{FF2B5EF4-FFF2-40B4-BE49-F238E27FC236}">
              <a16:creationId xmlns:a16="http://schemas.microsoft.com/office/drawing/2014/main" id="{00000000-0008-0000-0200-000062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595" name="Text Box 15">
          <a:extLst>
            <a:ext uri="{FF2B5EF4-FFF2-40B4-BE49-F238E27FC236}">
              <a16:creationId xmlns:a16="http://schemas.microsoft.com/office/drawing/2014/main" id="{00000000-0008-0000-0200-000063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596" name="Text Box 15">
          <a:extLst>
            <a:ext uri="{FF2B5EF4-FFF2-40B4-BE49-F238E27FC236}">
              <a16:creationId xmlns:a16="http://schemas.microsoft.com/office/drawing/2014/main" id="{00000000-0008-0000-0200-000064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7" name="Text Box 15">
          <a:extLst>
            <a:ext uri="{FF2B5EF4-FFF2-40B4-BE49-F238E27FC236}">
              <a16:creationId xmlns:a16="http://schemas.microsoft.com/office/drawing/2014/main" id="{00000000-0008-0000-0200-000065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598" name="Text Box 15">
          <a:extLst>
            <a:ext uri="{FF2B5EF4-FFF2-40B4-BE49-F238E27FC236}">
              <a16:creationId xmlns:a16="http://schemas.microsoft.com/office/drawing/2014/main" id="{00000000-0008-0000-0200-000066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9" name="Text Box 15">
          <a:extLst>
            <a:ext uri="{FF2B5EF4-FFF2-40B4-BE49-F238E27FC236}">
              <a16:creationId xmlns:a16="http://schemas.microsoft.com/office/drawing/2014/main" id="{00000000-0008-0000-0200-000067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0" name="Text Box 15">
          <a:extLst>
            <a:ext uri="{FF2B5EF4-FFF2-40B4-BE49-F238E27FC236}">
              <a16:creationId xmlns:a16="http://schemas.microsoft.com/office/drawing/2014/main" id="{00000000-0008-0000-0200-000068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1" name="Text Box 15">
          <a:extLst>
            <a:ext uri="{FF2B5EF4-FFF2-40B4-BE49-F238E27FC236}">
              <a16:creationId xmlns:a16="http://schemas.microsoft.com/office/drawing/2014/main" id="{00000000-0008-0000-0200-000069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2" name="Text Box 15">
          <a:extLst>
            <a:ext uri="{FF2B5EF4-FFF2-40B4-BE49-F238E27FC236}">
              <a16:creationId xmlns:a16="http://schemas.microsoft.com/office/drawing/2014/main" id="{00000000-0008-0000-0200-00006A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3" name="Text Box 15">
          <a:extLst>
            <a:ext uri="{FF2B5EF4-FFF2-40B4-BE49-F238E27FC236}">
              <a16:creationId xmlns:a16="http://schemas.microsoft.com/office/drawing/2014/main" id="{00000000-0008-0000-0200-00006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4" name="Text Box 15">
          <a:extLst>
            <a:ext uri="{FF2B5EF4-FFF2-40B4-BE49-F238E27FC236}">
              <a16:creationId xmlns:a16="http://schemas.microsoft.com/office/drawing/2014/main" id="{00000000-0008-0000-0200-00006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5" name="Text Box 15">
          <a:extLst>
            <a:ext uri="{FF2B5EF4-FFF2-40B4-BE49-F238E27FC236}">
              <a16:creationId xmlns:a16="http://schemas.microsoft.com/office/drawing/2014/main" id="{00000000-0008-0000-0200-00006D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6" name="Text Box 15">
          <a:extLst>
            <a:ext uri="{FF2B5EF4-FFF2-40B4-BE49-F238E27FC236}">
              <a16:creationId xmlns:a16="http://schemas.microsoft.com/office/drawing/2014/main" id="{00000000-0008-0000-0200-00006E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7" name="Text Box 15">
          <a:extLst>
            <a:ext uri="{FF2B5EF4-FFF2-40B4-BE49-F238E27FC236}">
              <a16:creationId xmlns:a16="http://schemas.microsoft.com/office/drawing/2014/main" id="{00000000-0008-0000-0200-00006F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8" name="Text Box 15">
          <a:extLst>
            <a:ext uri="{FF2B5EF4-FFF2-40B4-BE49-F238E27FC236}">
              <a16:creationId xmlns:a16="http://schemas.microsoft.com/office/drawing/2014/main" id="{00000000-0008-0000-0200-000070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09" name="Text Box 15">
          <a:extLst>
            <a:ext uri="{FF2B5EF4-FFF2-40B4-BE49-F238E27FC236}">
              <a16:creationId xmlns:a16="http://schemas.microsoft.com/office/drawing/2014/main" id="{00000000-0008-0000-0200-000071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0" name="Text Box 15">
          <a:extLst>
            <a:ext uri="{FF2B5EF4-FFF2-40B4-BE49-F238E27FC236}">
              <a16:creationId xmlns:a16="http://schemas.microsoft.com/office/drawing/2014/main" id="{00000000-0008-0000-0200-000072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1" name="Text Box 15">
          <a:extLst>
            <a:ext uri="{FF2B5EF4-FFF2-40B4-BE49-F238E27FC236}">
              <a16:creationId xmlns:a16="http://schemas.microsoft.com/office/drawing/2014/main" id="{00000000-0008-0000-0200-000073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2" name="Text Box 15">
          <a:extLst>
            <a:ext uri="{FF2B5EF4-FFF2-40B4-BE49-F238E27FC236}">
              <a16:creationId xmlns:a16="http://schemas.microsoft.com/office/drawing/2014/main" id="{00000000-0008-0000-0200-000074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13" name="Text Box 15">
          <a:extLst>
            <a:ext uri="{FF2B5EF4-FFF2-40B4-BE49-F238E27FC236}">
              <a16:creationId xmlns:a16="http://schemas.microsoft.com/office/drawing/2014/main" id="{00000000-0008-0000-0200-000075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14" name="Text Box 15">
          <a:extLst>
            <a:ext uri="{FF2B5EF4-FFF2-40B4-BE49-F238E27FC236}">
              <a16:creationId xmlns:a16="http://schemas.microsoft.com/office/drawing/2014/main" id="{00000000-0008-0000-0200-000076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5" name="Text Box 15">
          <a:extLst>
            <a:ext uri="{FF2B5EF4-FFF2-40B4-BE49-F238E27FC236}">
              <a16:creationId xmlns:a16="http://schemas.microsoft.com/office/drawing/2014/main" id="{00000000-0008-0000-0200-000077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6" name="Text Box 15">
          <a:extLst>
            <a:ext uri="{FF2B5EF4-FFF2-40B4-BE49-F238E27FC236}">
              <a16:creationId xmlns:a16="http://schemas.microsoft.com/office/drawing/2014/main" id="{00000000-0008-0000-0200-000078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17" name="Text Box 15">
          <a:extLst>
            <a:ext uri="{FF2B5EF4-FFF2-40B4-BE49-F238E27FC236}">
              <a16:creationId xmlns:a16="http://schemas.microsoft.com/office/drawing/2014/main" id="{00000000-0008-0000-0200-000079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18" name="Text Box 15">
          <a:extLst>
            <a:ext uri="{FF2B5EF4-FFF2-40B4-BE49-F238E27FC236}">
              <a16:creationId xmlns:a16="http://schemas.microsoft.com/office/drawing/2014/main" id="{00000000-0008-0000-0200-00007A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9" name="Text Box 15">
          <a:extLst>
            <a:ext uri="{FF2B5EF4-FFF2-40B4-BE49-F238E27FC236}">
              <a16:creationId xmlns:a16="http://schemas.microsoft.com/office/drawing/2014/main" id="{00000000-0008-0000-0200-00007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0" name="Text Box 15">
          <a:extLst>
            <a:ext uri="{FF2B5EF4-FFF2-40B4-BE49-F238E27FC236}">
              <a16:creationId xmlns:a16="http://schemas.microsoft.com/office/drawing/2014/main" id="{00000000-0008-0000-0200-00007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1" name="Text Box 15">
          <a:extLst>
            <a:ext uri="{FF2B5EF4-FFF2-40B4-BE49-F238E27FC236}">
              <a16:creationId xmlns:a16="http://schemas.microsoft.com/office/drawing/2014/main" id="{00000000-0008-0000-0200-00007D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2" name="Text Box 15">
          <a:extLst>
            <a:ext uri="{FF2B5EF4-FFF2-40B4-BE49-F238E27FC236}">
              <a16:creationId xmlns:a16="http://schemas.microsoft.com/office/drawing/2014/main" id="{00000000-0008-0000-0200-00007E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3" name="Text Box 15">
          <a:extLst>
            <a:ext uri="{FF2B5EF4-FFF2-40B4-BE49-F238E27FC236}">
              <a16:creationId xmlns:a16="http://schemas.microsoft.com/office/drawing/2014/main" id="{00000000-0008-0000-0200-00007F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4" name="Text Box 15">
          <a:extLst>
            <a:ext uri="{FF2B5EF4-FFF2-40B4-BE49-F238E27FC236}">
              <a16:creationId xmlns:a16="http://schemas.microsoft.com/office/drawing/2014/main" id="{00000000-0008-0000-0200-000080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5" name="Text Box 15">
          <a:extLst>
            <a:ext uri="{FF2B5EF4-FFF2-40B4-BE49-F238E27FC236}">
              <a16:creationId xmlns:a16="http://schemas.microsoft.com/office/drawing/2014/main" id="{00000000-0008-0000-0200-000081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6" name="Text Box 15">
          <a:extLst>
            <a:ext uri="{FF2B5EF4-FFF2-40B4-BE49-F238E27FC236}">
              <a16:creationId xmlns:a16="http://schemas.microsoft.com/office/drawing/2014/main" id="{00000000-0008-0000-0200-000082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7" name="Text Box 15">
          <a:extLst>
            <a:ext uri="{FF2B5EF4-FFF2-40B4-BE49-F238E27FC236}">
              <a16:creationId xmlns:a16="http://schemas.microsoft.com/office/drawing/2014/main" id="{00000000-0008-0000-0200-000083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8" name="Text Box 15">
          <a:extLst>
            <a:ext uri="{FF2B5EF4-FFF2-40B4-BE49-F238E27FC236}">
              <a16:creationId xmlns:a16="http://schemas.microsoft.com/office/drawing/2014/main" id="{00000000-0008-0000-0200-000084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9" name="Text Box 15">
          <a:extLst>
            <a:ext uri="{FF2B5EF4-FFF2-40B4-BE49-F238E27FC236}">
              <a16:creationId xmlns:a16="http://schemas.microsoft.com/office/drawing/2014/main" id="{00000000-0008-0000-0200-000085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30" name="Text Box 15">
          <a:extLst>
            <a:ext uri="{FF2B5EF4-FFF2-40B4-BE49-F238E27FC236}">
              <a16:creationId xmlns:a16="http://schemas.microsoft.com/office/drawing/2014/main" id="{00000000-0008-0000-0200-000086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1" name="Text Box 15">
          <a:extLst>
            <a:ext uri="{FF2B5EF4-FFF2-40B4-BE49-F238E27FC236}">
              <a16:creationId xmlns:a16="http://schemas.microsoft.com/office/drawing/2014/main" id="{00000000-0008-0000-0200-000087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2" name="Text Box 15">
          <a:extLst>
            <a:ext uri="{FF2B5EF4-FFF2-40B4-BE49-F238E27FC236}">
              <a16:creationId xmlns:a16="http://schemas.microsoft.com/office/drawing/2014/main" id="{00000000-0008-0000-0200-000088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3" name="Text Box 15">
          <a:extLst>
            <a:ext uri="{FF2B5EF4-FFF2-40B4-BE49-F238E27FC236}">
              <a16:creationId xmlns:a16="http://schemas.microsoft.com/office/drawing/2014/main" id="{00000000-0008-0000-0200-000089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4" name="Text Box 15">
          <a:extLst>
            <a:ext uri="{FF2B5EF4-FFF2-40B4-BE49-F238E27FC236}">
              <a16:creationId xmlns:a16="http://schemas.microsoft.com/office/drawing/2014/main" id="{00000000-0008-0000-0200-00008A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35" name="Text Box 15">
          <a:extLst>
            <a:ext uri="{FF2B5EF4-FFF2-40B4-BE49-F238E27FC236}">
              <a16:creationId xmlns:a16="http://schemas.microsoft.com/office/drawing/2014/main" id="{00000000-0008-0000-0200-00008B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36" name="Text Box 15">
          <a:extLst>
            <a:ext uri="{FF2B5EF4-FFF2-40B4-BE49-F238E27FC236}">
              <a16:creationId xmlns:a16="http://schemas.microsoft.com/office/drawing/2014/main" id="{00000000-0008-0000-0200-00008C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7" name="Text Box 15">
          <a:extLst>
            <a:ext uri="{FF2B5EF4-FFF2-40B4-BE49-F238E27FC236}">
              <a16:creationId xmlns:a16="http://schemas.microsoft.com/office/drawing/2014/main" id="{00000000-0008-0000-0200-00008D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8" name="Text Box 15">
          <a:extLst>
            <a:ext uri="{FF2B5EF4-FFF2-40B4-BE49-F238E27FC236}">
              <a16:creationId xmlns:a16="http://schemas.microsoft.com/office/drawing/2014/main" id="{00000000-0008-0000-0200-00008E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39" name="Text Box 15">
          <a:extLst>
            <a:ext uri="{FF2B5EF4-FFF2-40B4-BE49-F238E27FC236}">
              <a16:creationId xmlns:a16="http://schemas.microsoft.com/office/drawing/2014/main" id="{00000000-0008-0000-0200-00008F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40" name="Text Box 15">
          <a:extLst>
            <a:ext uri="{FF2B5EF4-FFF2-40B4-BE49-F238E27FC236}">
              <a16:creationId xmlns:a16="http://schemas.microsoft.com/office/drawing/2014/main" id="{00000000-0008-0000-0200-000090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1" name="Text Box 15">
          <a:extLst>
            <a:ext uri="{FF2B5EF4-FFF2-40B4-BE49-F238E27FC236}">
              <a16:creationId xmlns:a16="http://schemas.microsoft.com/office/drawing/2014/main" id="{00000000-0008-0000-0200-000091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2" name="Text Box 15">
          <a:extLst>
            <a:ext uri="{FF2B5EF4-FFF2-40B4-BE49-F238E27FC236}">
              <a16:creationId xmlns:a16="http://schemas.microsoft.com/office/drawing/2014/main" id="{00000000-0008-0000-0200-000092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3" name="Text Box 15">
          <a:extLst>
            <a:ext uri="{FF2B5EF4-FFF2-40B4-BE49-F238E27FC236}">
              <a16:creationId xmlns:a16="http://schemas.microsoft.com/office/drawing/2014/main" id="{00000000-0008-0000-0200-000093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4" name="Text Box 15">
          <a:extLst>
            <a:ext uri="{FF2B5EF4-FFF2-40B4-BE49-F238E27FC236}">
              <a16:creationId xmlns:a16="http://schemas.microsoft.com/office/drawing/2014/main" id="{00000000-0008-0000-0200-000094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5" name="Text Box 15">
          <a:extLst>
            <a:ext uri="{FF2B5EF4-FFF2-40B4-BE49-F238E27FC236}">
              <a16:creationId xmlns:a16="http://schemas.microsoft.com/office/drawing/2014/main" id="{00000000-0008-0000-0200-000095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6" name="Text Box 15">
          <a:extLst>
            <a:ext uri="{FF2B5EF4-FFF2-40B4-BE49-F238E27FC236}">
              <a16:creationId xmlns:a16="http://schemas.microsoft.com/office/drawing/2014/main" id="{00000000-0008-0000-0200-000096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7" name="Text Box 15">
          <a:extLst>
            <a:ext uri="{FF2B5EF4-FFF2-40B4-BE49-F238E27FC236}">
              <a16:creationId xmlns:a16="http://schemas.microsoft.com/office/drawing/2014/main" id="{00000000-0008-0000-0200-000097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8" name="Text Box 15">
          <a:extLst>
            <a:ext uri="{FF2B5EF4-FFF2-40B4-BE49-F238E27FC236}">
              <a16:creationId xmlns:a16="http://schemas.microsoft.com/office/drawing/2014/main" id="{00000000-0008-0000-0200-000098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9" name="Text Box 15">
          <a:extLst>
            <a:ext uri="{FF2B5EF4-FFF2-40B4-BE49-F238E27FC236}">
              <a16:creationId xmlns:a16="http://schemas.microsoft.com/office/drawing/2014/main" id="{00000000-0008-0000-0200-000099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50" name="Text Box 15">
          <a:extLst>
            <a:ext uri="{FF2B5EF4-FFF2-40B4-BE49-F238E27FC236}">
              <a16:creationId xmlns:a16="http://schemas.microsoft.com/office/drawing/2014/main" id="{00000000-0008-0000-0200-00009A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51" name="Text Box 15">
          <a:extLst>
            <a:ext uri="{FF2B5EF4-FFF2-40B4-BE49-F238E27FC236}">
              <a16:creationId xmlns:a16="http://schemas.microsoft.com/office/drawing/2014/main" id="{00000000-0008-0000-0200-00009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52" name="Text Box 15">
          <a:extLst>
            <a:ext uri="{FF2B5EF4-FFF2-40B4-BE49-F238E27FC236}">
              <a16:creationId xmlns:a16="http://schemas.microsoft.com/office/drawing/2014/main" id="{00000000-0008-0000-0200-00009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53" name="Text Box 15">
          <a:extLst>
            <a:ext uri="{FF2B5EF4-FFF2-40B4-BE49-F238E27FC236}">
              <a16:creationId xmlns:a16="http://schemas.microsoft.com/office/drawing/2014/main" id="{00000000-0008-0000-0200-00009D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54" name="Text Box 15">
          <a:extLst>
            <a:ext uri="{FF2B5EF4-FFF2-40B4-BE49-F238E27FC236}">
              <a16:creationId xmlns:a16="http://schemas.microsoft.com/office/drawing/2014/main" id="{00000000-0008-0000-0200-00009E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55" name="Text Box 15">
          <a:extLst>
            <a:ext uri="{FF2B5EF4-FFF2-40B4-BE49-F238E27FC236}">
              <a16:creationId xmlns:a16="http://schemas.microsoft.com/office/drawing/2014/main" id="{00000000-0008-0000-0200-00009F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56" name="Text Box 15">
          <a:extLst>
            <a:ext uri="{FF2B5EF4-FFF2-40B4-BE49-F238E27FC236}">
              <a16:creationId xmlns:a16="http://schemas.microsoft.com/office/drawing/2014/main" id="{00000000-0008-0000-0200-0000A0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57" name="Text Box 15">
          <a:extLst>
            <a:ext uri="{FF2B5EF4-FFF2-40B4-BE49-F238E27FC236}">
              <a16:creationId xmlns:a16="http://schemas.microsoft.com/office/drawing/2014/main" id="{00000000-0008-0000-0200-0000A1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58" name="Text Box 15">
          <a:extLst>
            <a:ext uri="{FF2B5EF4-FFF2-40B4-BE49-F238E27FC236}">
              <a16:creationId xmlns:a16="http://schemas.microsoft.com/office/drawing/2014/main" id="{00000000-0008-0000-0200-0000A2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59" name="Text Box 15">
          <a:extLst>
            <a:ext uri="{FF2B5EF4-FFF2-40B4-BE49-F238E27FC236}">
              <a16:creationId xmlns:a16="http://schemas.microsoft.com/office/drawing/2014/main" id="{00000000-0008-0000-0200-0000A3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0" name="Text Box 15">
          <a:extLst>
            <a:ext uri="{FF2B5EF4-FFF2-40B4-BE49-F238E27FC236}">
              <a16:creationId xmlns:a16="http://schemas.microsoft.com/office/drawing/2014/main" id="{00000000-0008-0000-0200-0000A4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61" name="Text Box 15">
          <a:extLst>
            <a:ext uri="{FF2B5EF4-FFF2-40B4-BE49-F238E27FC236}">
              <a16:creationId xmlns:a16="http://schemas.microsoft.com/office/drawing/2014/main" id="{00000000-0008-0000-0200-0000A5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62" name="Text Box 15">
          <a:extLst>
            <a:ext uri="{FF2B5EF4-FFF2-40B4-BE49-F238E27FC236}">
              <a16:creationId xmlns:a16="http://schemas.microsoft.com/office/drawing/2014/main" id="{00000000-0008-0000-0200-0000A6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3" name="Text Box 15">
          <a:extLst>
            <a:ext uri="{FF2B5EF4-FFF2-40B4-BE49-F238E27FC236}">
              <a16:creationId xmlns:a16="http://schemas.microsoft.com/office/drawing/2014/main" id="{00000000-0008-0000-0200-0000A7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4" name="Text Box 15">
          <a:extLst>
            <a:ext uri="{FF2B5EF4-FFF2-40B4-BE49-F238E27FC236}">
              <a16:creationId xmlns:a16="http://schemas.microsoft.com/office/drawing/2014/main" id="{00000000-0008-0000-0200-0000A8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5" name="Text Box 15">
          <a:extLst>
            <a:ext uri="{FF2B5EF4-FFF2-40B4-BE49-F238E27FC236}">
              <a16:creationId xmlns:a16="http://schemas.microsoft.com/office/drawing/2014/main" id="{00000000-0008-0000-0200-0000A9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6" name="Text Box 15">
          <a:extLst>
            <a:ext uri="{FF2B5EF4-FFF2-40B4-BE49-F238E27FC236}">
              <a16:creationId xmlns:a16="http://schemas.microsoft.com/office/drawing/2014/main" id="{00000000-0008-0000-0200-0000AA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7" name="Text Box 15">
          <a:extLst>
            <a:ext uri="{FF2B5EF4-FFF2-40B4-BE49-F238E27FC236}">
              <a16:creationId xmlns:a16="http://schemas.microsoft.com/office/drawing/2014/main" id="{00000000-0008-0000-0200-0000A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8" name="Text Box 15">
          <a:extLst>
            <a:ext uri="{FF2B5EF4-FFF2-40B4-BE49-F238E27FC236}">
              <a16:creationId xmlns:a16="http://schemas.microsoft.com/office/drawing/2014/main" id="{00000000-0008-0000-0200-0000A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9" name="Text Box 15">
          <a:extLst>
            <a:ext uri="{FF2B5EF4-FFF2-40B4-BE49-F238E27FC236}">
              <a16:creationId xmlns:a16="http://schemas.microsoft.com/office/drawing/2014/main" id="{00000000-0008-0000-0200-0000AD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70" name="Text Box 15">
          <a:extLst>
            <a:ext uri="{FF2B5EF4-FFF2-40B4-BE49-F238E27FC236}">
              <a16:creationId xmlns:a16="http://schemas.microsoft.com/office/drawing/2014/main" id="{00000000-0008-0000-0200-0000AE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71" name="Text Box 15">
          <a:extLst>
            <a:ext uri="{FF2B5EF4-FFF2-40B4-BE49-F238E27FC236}">
              <a16:creationId xmlns:a16="http://schemas.microsoft.com/office/drawing/2014/main" id="{00000000-0008-0000-0200-0000AF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72" name="Text Box 15">
          <a:extLst>
            <a:ext uri="{FF2B5EF4-FFF2-40B4-BE49-F238E27FC236}">
              <a16:creationId xmlns:a16="http://schemas.microsoft.com/office/drawing/2014/main" id="{00000000-0008-0000-0200-0000B0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73" name="Text Box 15">
          <a:extLst>
            <a:ext uri="{FF2B5EF4-FFF2-40B4-BE49-F238E27FC236}">
              <a16:creationId xmlns:a16="http://schemas.microsoft.com/office/drawing/2014/main" id="{00000000-0008-0000-0200-0000B1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74" name="Text Box 15">
          <a:extLst>
            <a:ext uri="{FF2B5EF4-FFF2-40B4-BE49-F238E27FC236}">
              <a16:creationId xmlns:a16="http://schemas.microsoft.com/office/drawing/2014/main" id="{00000000-0008-0000-0200-0000B2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75" name="Text Box 15">
          <a:extLst>
            <a:ext uri="{FF2B5EF4-FFF2-40B4-BE49-F238E27FC236}">
              <a16:creationId xmlns:a16="http://schemas.microsoft.com/office/drawing/2014/main" id="{00000000-0008-0000-0200-0000B3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76" name="Text Box 15">
          <a:extLst>
            <a:ext uri="{FF2B5EF4-FFF2-40B4-BE49-F238E27FC236}">
              <a16:creationId xmlns:a16="http://schemas.microsoft.com/office/drawing/2014/main" id="{00000000-0008-0000-0200-0000B4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77" name="Text Box 15">
          <a:extLst>
            <a:ext uri="{FF2B5EF4-FFF2-40B4-BE49-F238E27FC236}">
              <a16:creationId xmlns:a16="http://schemas.microsoft.com/office/drawing/2014/main" id="{00000000-0008-0000-0200-0000B5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78" name="Text Box 15">
          <a:extLst>
            <a:ext uri="{FF2B5EF4-FFF2-40B4-BE49-F238E27FC236}">
              <a16:creationId xmlns:a16="http://schemas.microsoft.com/office/drawing/2014/main" id="{00000000-0008-0000-0200-0000B6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79" name="Text Box 15">
          <a:extLst>
            <a:ext uri="{FF2B5EF4-FFF2-40B4-BE49-F238E27FC236}">
              <a16:creationId xmlns:a16="http://schemas.microsoft.com/office/drawing/2014/main" id="{00000000-0008-0000-0200-0000B7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0" name="Text Box 15">
          <a:extLst>
            <a:ext uri="{FF2B5EF4-FFF2-40B4-BE49-F238E27FC236}">
              <a16:creationId xmlns:a16="http://schemas.microsoft.com/office/drawing/2014/main" id="{00000000-0008-0000-0200-0000B8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81" name="Text Box 15">
          <a:extLst>
            <a:ext uri="{FF2B5EF4-FFF2-40B4-BE49-F238E27FC236}">
              <a16:creationId xmlns:a16="http://schemas.microsoft.com/office/drawing/2014/main" id="{00000000-0008-0000-0200-0000B9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2" name="Text Box 15">
          <a:extLst>
            <a:ext uri="{FF2B5EF4-FFF2-40B4-BE49-F238E27FC236}">
              <a16:creationId xmlns:a16="http://schemas.microsoft.com/office/drawing/2014/main" id="{00000000-0008-0000-0200-0000BA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83" name="Text Box 15">
          <a:extLst>
            <a:ext uri="{FF2B5EF4-FFF2-40B4-BE49-F238E27FC236}">
              <a16:creationId xmlns:a16="http://schemas.microsoft.com/office/drawing/2014/main" id="{00000000-0008-0000-0200-0000B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4" name="Text Box 15">
          <a:extLst>
            <a:ext uri="{FF2B5EF4-FFF2-40B4-BE49-F238E27FC236}">
              <a16:creationId xmlns:a16="http://schemas.microsoft.com/office/drawing/2014/main" id="{00000000-0008-0000-0200-0000B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85" name="Text Box 15">
          <a:extLst>
            <a:ext uri="{FF2B5EF4-FFF2-40B4-BE49-F238E27FC236}">
              <a16:creationId xmlns:a16="http://schemas.microsoft.com/office/drawing/2014/main" id="{00000000-0008-0000-0200-0000BD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6" name="Text Box 15">
          <a:extLst>
            <a:ext uri="{FF2B5EF4-FFF2-40B4-BE49-F238E27FC236}">
              <a16:creationId xmlns:a16="http://schemas.microsoft.com/office/drawing/2014/main" id="{00000000-0008-0000-0200-0000BE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687" name="Text Box 15">
          <a:extLst>
            <a:ext uri="{FF2B5EF4-FFF2-40B4-BE49-F238E27FC236}">
              <a16:creationId xmlns:a16="http://schemas.microsoft.com/office/drawing/2014/main" id="{00000000-0008-0000-0200-0000BF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688" name="Text Box 15">
          <a:extLst>
            <a:ext uri="{FF2B5EF4-FFF2-40B4-BE49-F238E27FC236}">
              <a16:creationId xmlns:a16="http://schemas.microsoft.com/office/drawing/2014/main" id="{00000000-0008-0000-0200-0000C0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89" name="Text Box 15">
          <a:extLst>
            <a:ext uri="{FF2B5EF4-FFF2-40B4-BE49-F238E27FC236}">
              <a16:creationId xmlns:a16="http://schemas.microsoft.com/office/drawing/2014/main" id="{00000000-0008-0000-0200-0000C1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0" name="Text Box 15">
          <a:extLst>
            <a:ext uri="{FF2B5EF4-FFF2-40B4-BE49-F238E27FC236}">
              <a16:creationId xmlns:a16="http://schemas.microsoft.com/office/drawing/2014/main" id="{00000000-0008-0000-0200-0000C2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691" name="Text Box 15">
          <a:extLst>
            <a:ext uri="{FF2B5EF4-FFF2-40B4-BE49-F238E27FC236}">
              <a16:creationId xmlns:a16="http://schemas.microsoft.com/office/drawing/2014/main" id="{00000000-0008-0000-0200-0000C3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692" name="Text Box 15">
          <a:extLst>
            <a:ext uri="{FF2B5EF4-FFF2-40B4-BE49-F238E27FC236}">
              <a16:creationId xmlns:a16="http://schemas.microsoft.com/office/drawing/2014/main" id="{00000000-0008-0000-0200-0000C4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3" name="Text Box 15">
          <a:extLst>
            <a:ext uri="{FF2B5EF4-FFF2-40B4-BE49-F238E27FC236}">
              <a16:creationId xmlns:a16="http://schemas.microsoft.com/office/drawing/2014/main" id="{00000000-0008-0000-0200-0000C5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4" name="Text Box 15">
          <a:extLst>
            <a:ext uri="{FF2B5EF4-FFF2-40B4-BE49-F238E27FC236}">
              <a16:creationId xmlns:a16="http://schemas.microsoft.com/office/drawing/2014/main" id="{00000000-0008-0000-0200-0000C6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5" name="Text Box 15">
          <a:extLst>
            <a:ext uri="{FF2B5EF4-FFF2-40B4-BE49-F238E27FC236}">
              <a16:creationId xmlns:a16="http://schemas.microsoft.com/office/drawing/2014/main" id="{00000000-0008-0000-0200-0000C7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6" name="Text Box 15">
          <a:extLst>
            <a:ext uri="{FF2B5EF4-FFF2-40B4-BE49-F238E27FC236}">
              <a16:creationId xmlns:a16="http://schemas.microsoft.com/office/drawing/2014/main" id="{00000000-0008-0000-0200-0000C8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7" name="Text Box 15">
          <a:extLst>
            <a:ext uri="{FF2B5EF4-FFF2-40B4-BE49-F238E27FC236}">
              <a16:creationId xmlns:a16="http://schemas.microsoft.com/office/drawing/2014/main" id="{00000000-0008-0000-0200-0000C9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8" name="Text Box 15">
          <a:extLst>
            <a:ext uri="{FF2B5EF4-FFF2-40B4-BE49-F238E27FC236}">
              <a16:creationId xmlns:a16="http://schemas.microsoft.com/office/drawing/2014/main" id="{00000000-0008-0000-0200-0000CA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9" name="Text Box 15">
          <a:extLst>
            <a:ext uri="{FF2B5EF4-FFF2-40B4-BE49-F238E27FC236}">
              <a16:creationId xmlns:a16="http://schemas.microsoft.com/office/drawing/2014/main" id="{00000000-0008-0000-0200-0000C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00" name="Text Box 15">
          <a:extLst>
            <a:ext uri="{FF2B5EF4-FFF2-40B4-BE49-F238E27FC236}">
              <a16:creationId xmlns:a16="http://schemas.microsoft.com/office/drawing/2014/main" id="{00000000-0008-0000-0200-0000C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01" name="Text Box 15">
          <a:extLst>
            <a:ext uri="{FF2B5EF4-FFF2-40B4-BE49-F238E27FC236}">
              <a16:creationId xmlns:a16="http://schemas.microsoft.com/office/drawing/2014/main" id="{00000000-0008-0000-0200-0000CD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02" name="Text Box 15">
          <a:extLst>
            <a:ext uri="{FF2B5EF4-FFF2-40B4-BE49-F238E27FC236}">
              <a16:creationId xmlns:a16="http://schemas.microsoft.com/office/drawing/2014/main" id="{00000000-0008-0000-0200-0000CE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03" name="Text Box 15">
          <a:extLst>
            <a:ext uri="{FF2B5EF4-FFF2-40B4-BE49-F238E27FC236}">
              <a16:creationId xmlns:a16="http://schemas.microsoft.com/office/drawing/2014/main" id="{00000000-0008-0000-0200-0000CF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04" name="Text Box 15">
          <a:extLst>
            <a:ext uri="{FF2B5EF4-FFF2-40B4-BE49-F238E27FC236}">
              <a16:creationId xmlns:a16="http://schemas.microsoft.com/office/drawing/2014/main" id="{00000000-0008-0000-0200-0000D0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05" name="Text Box 15">
          <a:extLst>
            <a:ext uri="{FF2B5EF4-FFF2-40B4-BE49-F238E27FC236}">
              <a16:creationId xmlns:a16="http://schemas.microsoft.com/office/drawing/2014/main" id="{00000000-0008-0000-0200-0000D1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06" name="Text Box 15">
          <a:extLst>
            <a:ext uri="{FF2B5EF4-FFF2-40B4-BE49-F238E27FC236}">
              <a16:creationId xmlns:a16="http://schemas.microsoft.com/office/drawing/2014/main" id="{00000000-0008-0000-0200-0000D2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07" name="Text Box 15">
          <a:extLst>
            <a:ext uri="{FF2B5EF4-FFF2-40B4-BE49-F238E27FC236}">
              <a16:creationId xmlns:a16="http://schemas.microsoft.com/office/drawing/2014/main" id="{00000000-0008-0000-0200-0000D3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08" name="Text Box 15">
          <a:extLst>
            <a:ext uri="{FF2B5EF4-FFF2-40B4-BE49-F238E27FC236}">
              <a16:creationId xmlns:a16="http://schemas.microsoft.com/office/drawing/2014/main" id="{00000000-0008-0000-0200-0000D4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09" name="Text Box 15">
          <a:extLst>
            <a:ext uri="{FF2B5EF4-FFF2-40B4-BE49-F238E27FC236}">
              <a16:creationId xmlns:a16="http://schemas.microsoft.com/office/drawing/2014/main" id="{00000000-0008-0000-0200-0000D5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0" name="Text Box 15">
          <a:extLst>
            <a:ext uri="{FF2B5EF4-FFF2-40B4-BE49-F238E27FC236}">
              <a16:creationId xmlns:a16="http://schemas.microsoft.com/office/drawing/2014/main" id="{00000000-0008-0000-0200-0000D6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11" name="Text Box 15">
          <a:extLst>
            <a:ext uri="{FF2B5EF4-FFF2-40B4-BE49-F238E27FC236}">
              <a16:creationId xmlns:a16="http://schemas.microsoft.com/office/drawing/2014/main" id="{00000000-0008-0000-0200-0000D7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2" name="Text Box 15">
          <a:extLst>
            <a:ext uri="{FF2B5EF4-FFF2-40B4-BE49-F238E27FC236}">
              <a16:creationId xmlns:a16="http://schemas.microsoft.com/office/drawing/2014/main" id="{00000000-0008-0000-0200-0000D8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13" name="Text Box 15">
          <a:extLst>
            <a:ext uri="{FF2B5EF4-FFF2-40B4-BE49-F238E27FC236}">
              <a16:creationId xmlns:a16="http://schemas.microsoft.com/office/drawing/2014/main" id="{00000000-0008-0000-0200-0000D9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4" name="Text Box 15">
          <a:extLst>
            <a:ext uri="{FF2B5EF4-FFF2-40B4-BE49-F238E27FC236}">
              <a16:creationId xmlns:a16="http://schemas.microsoft.com/office/drawing/2014/main" id="{00000000-0008-0000-0200-0000DA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15" name="Text Box 15">
          <a:extLst>
            <a:ext uri="{FF2B5EF4-FFF2-40B4-BE49-F238E27FC236}">
              <a16:creationId xmlns:a16="http://schemas.microsoft.com/office/drawing/2014/main" id="{00000000-0008-0000-0200-0000D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6" name="Text Box 15">
          <a:extLst>
            <a:ext uri="{FF2B5EF4-FFF2-40B4-BE49-F238E27FC236}">
              <a16:creationId xmlns:a16="http://schemas.microsoft.com/office/drawing/2014/main" id="{00000000-0008-0000-0200-0000D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17" name="Text Box 15">
          <a:extLst>
            <a:ext uri="{FF2B5EF4-FFF2-40B4-BE49-F238E27FC236}">
              <a16:creationId xmlns:a16="http://schemas.microsoft.com/office/drawing/2014/main" id="{00000000-0008-0000-0200-0000DD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18" name="Text Box 15">
          <a:extLst>
            <a:ext uri="{FF2B5EF4-FFF2-40B4-BE49-F238E27FC236}">
              <a16:creationId xmlns:a16="http://schemas.microsoft.com/office/drawing/2014/main" id="{00000000-0008-0000-0200-0000DE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19" name="Text Box 15">
          <a:extLst>
            <a:ext uri="{FF2B5EF4-FFF2-40B4-BE49-F238E27FC236}">
              <a16:creationId xmlns:a16="http://schemas.microsoft.com/office/drawing/2014/main" id="{00000000-0008-0000-0200-0000DF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0" name="Text Box 15">
          <a:extLst>
            <a:ext uri="{FF2B5EF4-FFF2-40B4-BE49-F238E27FC236}">
              <a16:creationId xmlns:a16="http://schemas.microsoft.com/office/drawing/2014/main" id="{00000000-0008-0000-0200-0000E0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1" name="Text Box 15">
          <a:extLst>
            <a:ext uri="{FF2B5EF4-FFF2-40B4-BE49-F238E27FC236}">
              <a16:creationId xmlns:a16="http://schemas.microsoft.com/office/drawing/2014/main" id="{00000000-0008-0000-0200-0000E1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2" name="Text Box 15">
          <a:extLst>
            <a:ext uri="{FF2B5EF4-FFF2-40B4-BE49-F238E27FC236}">
              <a16:creationId xmlns:a16="http://schemas.microsoft.com/office/drawing/2014/main" id="{00000000-0008-0000-0200-0000E2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3" name="Text Box 15">
          <a:extLst>
            <a:ext uri="{FF2B5EF4-FFF2-40B4-BE49-F238E27FC236}">
              <a16:creationId xmlns:a16="http://schemas.microsoft.com/office/drawing/2014/main" id="{00000000-0008-0000-0200-0000E3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4" name="Text Box 15">
          <a:extLst>
            <a:ext uri="{FF2B5EF4-FFF2-40B4-BE49-F238E27FC236}">
              <a16:creationId xmlns:a16="http://schemas.microsoft.com/office/drawing/2014/main" id="{00000000-0008-0000-0200-0000E4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5" name="Text Box 15">
          <a:extLst>
            <a:ext uri="{FF2B5EF4-FFF2-40B4-BE49-F238E27FC236}">
              <a16:creationId xmlns:a16="http://schemas.microsoft.com/office/drawing/2014/main" id="{00000000-0008-0000-0200-0000E5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6" name="Text Box 15">
          <a:extLst>
            <a:ext uri="{FF2B5EF4-FFF2-40B4-BE49-F238E27FC236}">
              <a16:creationId xmlns:a16="http://schemas.microsoft.com/office/drawing/2014/main" id="{00000000-0008-0000-0200-0000E6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7" name="Text Box 15">
          <a:extLst>
            <a:ext uri="{FF2B5EF4-FFF2-40B4-BE49-F238E27FC236}">
              <a16:creationId xmlns:a16="http://schemas.microsoft.com/office/drawing/2014/main" id="{00000000-0008-0000-0200-0000E7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8" name="Text Box 15">
          <a:extLst>
            <a:ext uri="{FF2B5EF4-FFF2-40B4-BE49-F238E27FC236}">
              <a16:creationId xmlns:a16="http://schemas.microsoft.com/office/drawing/2014/main" id="{00000000-0008-0000-0200-0000E8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9" name="Text Box 15">
          <a:extLst>
            <a:ext uri="{FF2B5EF4-FFF2-40B4-BE49-F238E27FC236}">
              <a16:creationId xmlns:a16="http://schemas.microsoft.com/office/drawing/2014/main" id="{00000000-0008-0000-0200-0000E9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0" name="Text Box 15">
          <a:extLst>
            <a:ext uri="{FF2B5EF4-FFF2-40B4-BE49-F238E27FC236}">
              <a16:creationId xmlns:a16="http://schemas.microsoft.com/office/drawing/2014/main" id="{00000000-0008-0000-0200-0000EA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1" name="Text Box 15">
          <a:extLst>
            <a:ext uri="{FF2B5EF4-FFF2-40B4-BE49-F238E27FC236}">
              <a16:creationId xmlns:a16="http://schemas.microsoft.com/office/drawing/2014/main" id="{00000000-0008-0000-0200-0000EB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2" name="Text Box 15">
          <a:extLst>
            <a:ext uri="{FF2B5EF4-FFF2-40B4-BE49-F238E27FC236}">
              <a16:creationId xmlns:a16="http://schemas.microsoft.com/office/drawing/2014/main" id="{00000000-0008-0000-0200-0000EC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3" name="Text Box 15">
          <a:extLst>
            <a:ext uri="{FF2B5EF4-FFF2-40B4-BE49-F238E27FC236}">
              <a16:creationId xmlns:a16="http://schemas.microsoft.com/office/drawing/2014/main" id="{00000000-0008-0000-0200-0000ED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4" name="Text Box 15">
          <a:extLst>
            <a:ext uri="{FF2B5EF4-FFF2-40B4-BE49-F238E27FC236}">
              <a16:creationId xmlns:a16="http://schemas.microsoft.com/office/drawing/2014/main" id="{00000000-0008-0000-0200-0000EE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5" name="Text Box 15">
          <a:extLst>
            <a:ext uri="{FF2B5EF4-FFF2-40B4-BE49-F238E27FC236}">
              <a16:creationId xmlns:a16="http://schemas.microsoft.com/office/drawing/2014/main" id="{00000000-0008-0000-0200-0000EF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6" name="Text Box 15">
          <a:extLst>
            <a:ext uri="{FF2B5EF4-FFF2-40B4-BE49-F238E27FC236}">
              <a16:creationId xmlns:a16="http://schemas.microsoft.com/office/drawing/2014/main" id="{00000000-0008-0000-0200-0000F0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7" name="Text Box 15">
          <a:extLst>
            <a:ext uri="{FF2B5EF4-FFF2-40B4-BE49-F238E27FC236}">
              <a16:creationId xmlns:a16="http://schemas.microsoft.com/office/drawing/2014/main" id="{00000000-0008-0000-0200-0000F1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8" name="Text Box 15">
          <a:extLst>
            <a:ext uri="{FF2B5EF4-FFF2-40B4-BE49-F238E27FC236}">
              <a16:creationId xmlns:a16="http://schemas.microsoft.com/office/drawing/2014/main" id="{00000000-0008-0000-0200-0000F2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39" name="Text Box 15">
          <a:extLst>
            <a:ext uri="{FF2B5EF4-FFF2-40B4-BE49-F238E27FC236}">
              <a16:creationId xmlns:a16="http://schemas.microsoft.com/office/drawing/2014/main" id="{00000000-0008-0000-0200-0000F3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40" name="Text Box 15">
          <a:extLst>
            <a:ext uri="{FF2B5EF4-FFF2-40B4-BE49-F238E27FC236}">
              <a16:creationId xmlns:a16="http://schemas.microsoft.com/office/drawing/2014/main" id="{00000000-0008-0000-0200-0000F4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1" name="Text Box 15">
          <a:extLst>
            <a:ext uri="{FF2B5EF4-FFF2-40B4-BE49-F238E27FC236}">
              <a16:creationId xmlns:a16="http://schemas.microsoft.com/office/drawing/2014/main" id="{00000000-0008-0000-0200-0000F5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42" name="Text Box 15">
          <a:extLst>
            <a:ext uri="{FF2B5EF4-FFF2-40B4-BE49-F238E27FC236}">
              <a16:creationId xmlns:a16="http://schemas.microsoft.com/office/drawing/2014/main" id="{00000000-0008-0000-0200-0000F6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43" name="Text Box 15">
          <a:extLst>
            <a:ext uri="{FF2B5EF4-FFF2-40B4-BE49-F238E27FC236}">
              <a16:creationId xmlns:a16="http://schemas.microsoft.com/office/drawing/2014/main" id="{00000000-0008-0000-0200-0000F7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200-0000F829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5" name="Text Box 15">
          <a:extLst>
            <a:ext uri="{FF2B5EF4-FFF2-40B4-BE49-F238E27FC236}">
              <a16:creationId xmlns:a16="http://schemas.microsoft.com/office/drawing/2014/main" id="{00000000-0008-0000-0200-0000F9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46" name="Text Box 15">
          <a:extLst>
            <a:ext uri="{FF2B5EF4-FFF2-40B4-BE49-F238E27FC236}">
              <a16:creationId xmlns:a16="http://schemas.microsoft.com/office/drawing/2014/main" id="{00000000-0008-0000-0200-0000FA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7" name="Text Box 15">
          <a:extLst>
            <a:ext uri="{FF2B5EF4-FFF2-40B4-BE49-F238E27FC236}">
              <a16:creationId xmlns:a16="http://schemas.microsoft.com/office/drawing/2014/main" id="{00000000-0008-0000-0200-0000FB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48" name="Text Box 15">
          <a:extLst>
            <a:ext uri="{FF2B5EF4-FFF2-40B4-BE49-F238E27FC236}">
              <a16:creationId xmlns:a16="http://schemas.microsoft.com/office/drawing/2014/main" id="{00000000-0008-0000-0200-0000FC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9" name="Text Box 15">
          <a:extLst>
            <a:ext uri="{FF2B5EF4-FFF2-40B4-BE49-F238E27FC236}">
              <a16:creationId xmlns:a16="http://schemas.microsoft.com/office/drawing/2014/main" id="{00000000-0008-0000-0200-0000FD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0" name="Text Box 15">
          <a:extLst>
            <a:ext uri="{FF2B5EF4-FFF2-40B4-BE49-F238E27FC236}">
              <a16:creationId xmlns:a16="http://schemas.microsoft.com/office/drawing/2014/main" id="{00000000-0008-0000-0200-0000FE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51" name="Text Box 15">
          <a:extLst>
            <a:ext uri="{FF2B5EF4-FFF2-40B4-BE49-F238E27FC236}">
              <a16:creationId xmlns:a16="http://schemas.microsoft.com/office/drawing/2014/main" id="{00000000-0008-0000-0200-0000FF29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2" name="Text Box 15">
          <a:extLst>
            <a:ext uri="{FF2B5EF4-FFF2-40B4-BE49-F238E27FC236}">
              <a16:creationId xmlns:a16="http://schemas.microsoft.com/office/drawing/2014/main" id="{00000000-0008-0000-0200-000000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53" name="Text Box 15">
          <a:extLst>
            <a:ext uri="{FF2B5EF4-FFF2-40B4-BE49-F238E27FC236}">
              <a16:creationId xmlns:a16="http://schemas.microsoft.com/office/drawing/2014/main" id="{00000000-0008-0000-0200-000001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4" name="Text Box 15">
          <a:extLst>
            <a:ext uri="{FF2B5EF4-FFF2-40B4-BE49-F238E27FC236}">
              <a16:creationId xmlns:a16="http://schemas.microsoft.com/office/drawing/2014/main" id="{00000000-0008-0000-0200-000002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55" name="Text Box 15">
          <a:extLst>
            <a:ext uri="{FF2B5EF4-FFF2-40B4-BE49-F238E27FC236}">
              <a16:creationId xmlns:a16="http://schemas.microsoft.com/office/drawing/2014/main" id="{00000000-0008-0000-0200-000003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6" name="Text Box 15">
          <a:extLst>
            <a:ext uri="{FF2B5EF4-FFF2-40B4-BE49-F238E27FC236}">
              <a16:creationId xmlns:a16="http://schemas.microsoft.com/office/drawing/2014/main" id="{00000000-0008-0000-0200-000004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57" name="Text Box 15">
          <a:extLst>
            <a:ext uri="{FF2B5EF4-FFF2-40B4-BE49-F238E27FC236}">
              <a16:creationId xmlns:a16="http://schemas.microsoft.com/office/drawing/2014/main" id="{00000000-0008-0000-0200-00000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58" name="Text Box 15">
          <a:extLst>
            <a:ext uri="{FF2B5EF4-FFF2-40B4-BE49-F238E27FC236}">
              <a16:creationId xmlns:a16="http://schemas.microsoft.com/office/drawing/2014/main" id="{00000000-0008-0000-0200-00000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59" name="Text Box 15">
          <a:extLst>
            <a:ext uri="{FF2B5EF4-FFF2-40B4-BE49-F238E27FC236}">
              <a16:creationId xmlns:a16="http://schemas.microsoft.com/office/drawing/2014/main" id="{00000000-0008-0000-0200-00000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60" name="Text Box 15">
          <a:extLst>
            <a:ext uri="{FF2B5EF4-FFF2-40B4-BE49-F238E27FC236}">
              <a16:creationId xmlns:a16="http://schemas.microsoft.com/office/drawing/2014/main" id="{00000000-0008-0000-0200-00000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1" name="Text Box 15">
          <a:extLst>
            <a:ext uri="{FF2B5EF4-FFF2-40B4-BE49-F238E27FC236}">
              <a16:creationId xmlns:a16="http://schemas.microsoft.com/office/drawing/2014/main" id="{00000000-0008-0000-0200-00000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2" name="Text Box 15">
          <a:extLst>
            <a:ext uri="{FF2B5EF4-FFF2-40B4-BE49-F238E27FC236}">
              <a16:creationId xmlns:a16="http://schemas.microsoft.com/office/drawing/2014/main" id="{00000000-0008-0000-0200-00000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3" name="Text Box 15">
          <a:extLst>
            <a:ext uri="{FF2B5EF4-FFF2-40B4-BE49-F238E27FC236}">
              <a16:creationId xmlns:a16="http://schemas.microsoft.com/office/drawing/2014/main" id="{00000000-0008-0000-0200-00000B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4" name="Text Box 15">
          <a:extLst>
            <a:ext uri="{FF2B5EF4-FFF2-40B4-BE49-F238E27FC236}">
              <a16:creationId xmlns:a16="http://schemas.microsoft.com/office/drawing/2014/main" id="{00000000-0008-0000-0200-00000C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5" name="Text Box 15">
          <a:extLst>
            <a:ext uri="{FF2B5EF4-FFF2-40B4-BE49-F238E27FC236}">
              <a16:creationId xmlns:a16="http://schemas.microsoft.com/office/drawing/2014/main" id="{00000000-0008-0000-0200-00000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6" name="Text Box 15">
          <a:extLst>
            <a:ext uri="{FF2B5EF4-FFF2-40B4-BE49-F238E27FC236}">
              <a16:creationId xmlns:a16="http://schemas.microsoft.com/office/drawing/2014/main" id="{00000000-0008-0000-0200-00000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7" name="Text Box 15">
          <a:extLst>
            <a:ext uri="{FF2B5EF4-FFF2-40B4-BE49-F238E27FC236}">
              <a16:creationId xmlns:a16="http://schemas.microsoft.com/office/drawing/2014/main" id="{00000000-0008-0000-0200-00000F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8" name="Text Box 15">
          <a:extLst>
            <a:ext uri="{FF2B5EF4-FFF2-40B4-BE49-F238E27FC236}">
              <a16:creationId xmlns:a16="http://schemas.microsoft.com/office/drawing/2014/main" id="{00000000-0008-0000-0200-000010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69" name="Text Box 15">
          <a:extLst>
            <a:ext uri="{FF2B5EF4-FFF2-40B4-BE49-F238E27FC236}">
              <a16:creationId xmlns:a16="http://schemas.microsoft.com/office/drawing/2014/main" id="{00000000-0008-0000-0200-00001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0" name="Text Box 15">
          <a:extLst>
            <a:ext uri="{FF2B5EF4-FFF2-40B4-BE49-F238E27FC236}">
              <a16:creationId xmlns:a16="http://schemas.microsoft.com/office/drawing/2014/main" id="{00000000-0008-0000-0200-00001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1" name="Text Box 15">
          <a:extLst>
            <a:ext uri="{FF2B5EF4-FFF2-40B4-BE49-F238E27FC236}">
              <a16:creationId xmlns:a16="http://schemas.microsoft.com/office/drawing/2014/main" id="{00000000-0008-0000-0200-00001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2" name="Text Box 15">
          <a:extLst>
            <a:ext uri="{FF2B5EF4-FFF2-40B4-BE49-F238E27FC236}">
              <a16:creationId xmlns:a16="http://schemas.microsoft.com/office/drawing/2014/main" id="{00000000-0008-0000-0200-00001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3" name="Text Box 15">
          <a:extLst>
            <a:ext uri="{FF2B5EF4-FFF2-40B4-BE49-F238E27FC236}">
              <a16:creationId xmlns:a16="http://schemas.microsoft.com/office/drawing/2014/main" id="{00000000-0008-0000-0200-00001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4" name="Text Box 15">
          <a:extLst>
            <a:ext uri="{FF2B5EF4-FFF2-40B4-BE49-F238E27FC236}">
              <a16:creationId xmlns:a16="http://schemas.microsoft.com/office/drawing/2014/main" id="{00000000-0008-0000-0200-00001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5" name="Text Box 15">
          <a:extLst>
            <a:ext uri="{FF2B5EF4-FFF2-40B4-BE49-F238E27FC236}">
              <a16:creationId xmlns:a16="http://schemas.microsoft.com/office/drawing/2014/main" id="{00000000-0008-0000-0200-00001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6" name="Text Box 15">
          <a:extLst>
            <a:ext uri="{FF2B5EF4-FFF2-40B4-BE49-F238E27FC236}">
              <a16:creationId xmlns:a16="http://schemas.microsoft.com/office/drawing/2014/main" id="{00000000-0008-0000-0200-00001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7" name="Text Box 15">
          <a:extLst>
            <a:ext uri="{FF2B5EF4-FFF2-40B4-BE49-F238E27FC236}">
              <a16:creationId xmlns:a16="http://schemas.microsoft.com/office/drawing/2014/main" id="{00000000-0008-0000-0200-00001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8" name="Text Box 15">
          <a:extLst>
            <a:ext uri="{FF2B5EF4-FFF2-40B4-BE49-F238E27FC236}">
              <a16:creationId xmlns:a16="http://schemas.microsoft.com/office/drawing/2014/main" id="{00000000-0008-0000-0200-00001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9" name="Text Box 15">
          <a:extLst>
            <a:ext uri="{FF2B5EF4-FFF2-40B4-BE49-F238E27FC236}">
              <a16:creationId xmlns:a16="http://schemas.microsoft.com/office/drawing/2014/main" id="{00000000-0008-0000-0200-00001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0" name="Text Box 15">
          <a:extLst>
            <a:ext uri="{FF2B5EF4-FFF2-40B4-BE49-F238E27FC236}">
              <a16:creationId xmlns:a16="http://schemas.microsoft.com/office/drawing/2014/main" id="{00000000-0008-0000-0200-00001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1" name="Text Box 15">
          <a:extLst>
            <a:ext uri="{FF2B5EF4-FFF2-40B4-BE49-F238E27FC236}">
              <a16:creationId xmlns:a16="http://schemas.microsoft.com/office/drawing/2014/main" id="{00000000-0008-0000-0200-00001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2" name="Text Box 15">
          <a:extLst>
            <a:ext uri="{FF2B5EF4-FFF2-40B4-BE49-F238E27FC236}">
              <a16:creationId xmlns:a16="http://schemas.microsoft.com/office/drawing/2014/main" id="{00000000-0008-0000-0200-00001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3" name="Text Box 15">
          <a:extLst>
            <a:ext uri="{FF2B5EF4-FFF2-40B4-BE49-F238E27FC236}">
              <a16:creationId xmlns:a16="http://schemas.microsoft.com/office/drawing/2014/main" id="{00000000-0008-0000-0200-00001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4" name="Text Box 15">
          <a:extLst>
            <a:ext uri="{FF2B5EF4-FFF2-40B4-BE49-F238E27FC236}">
              <a16:creationId xmlns:a16="http://schemas.microsoft.com/office/drawing/2014/main" id="{00000000-0008-0000-0200-00002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5" name="Text Box 15">
          <a:extLst>
            <a:ext uri="{FF2B5EF4-FFF2-40B4-BE49-F238E27FC236}">
              <a16:creationId xmlns:a16="http://schemas.microsoft.com/office/drawing/2014/main" id="{00000000-0008-0000-0200-00002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6" name="Text Box 15">
          <a:extLst>
            <a:ext uri="{FF2B5EF4-FFF2-40B4-BE49-F238E27FC236}">
              <a16:creationId xmlns:a16="http://schemas.microsoft.com/office/drawing/2014/main" id="{00000000-0008-0000-0200-00002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id="{00000000-0008-0000-0200-00002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8" name="Text Box 15">
          <a:extLst>
            <a:ext uri="{FF2B5EF4-FFF2-40B4-BE49-F238E27FC236}">
              <a16:creationId xmlns:a16="http://schemas.microsoft.com/office/drawing/2014/main" id="{00000000-0008-0000-0200-00002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9" name="Text Box 15">
          <a:extLst>
            <a:ext uri="{FF2B5EF4-FFF2-40B4-BE49-F238E27FC236}">
              <a16:creationId xmlns:a16="http://schemas.microsoft.com/office/drawing/2014/main" id="{00000000-0008-0000-0200-00002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90" name="Text Box 15">
          <a:extLst>
            <a:ext uri="{FF2B5EF4-FFF2-40B4-BE49-F238E27FC236}">
              <a16:creationId xmlns:a16="http://schemas.microsoft.com/office/drawing/2014/main" id="{00000000-0008-0000-0200-00002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791" name="Text Box 15">
          <a:extLst>
            <a:ext uri="{FF2B5EF4-FFF2-40B4-BE49-F238E27FC236}">
              <a16:creationId xmlns:a16="http://schemas.microsoft.com/office/drawing/2014/main" id="{00000000-0008-0000-0200-00002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792" name="Text Box 15">
          <a:extLst>
            <a:ext uri="{FF2B5EF4-FFF2-40B4-BE49-F238E27FC236}">
              <a16:creationId xmlns:a16="http://schemas.microsoft.com/office/drawing/2014/main" id="{00000000-0008-0000-0200-00002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93" name="Text Box 15">
          <a:extLst>
            <a:ext uri="{FF2B5EF4-FFF2-40B4-BE49-F238E27FC236}">
              <a16:creationId xmlns:a16="http://schemas.microsoft.com/office/drawing/2014/main" id="{00000000-0008-0000-0200-00002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94" name="Text Box 15">
          <a:extLst>
            <a:ext uri="{FF2B5EF4-FFF2-40B4-BE49-F238E27FC236}">
              <a16:creationId xmlns:a16="http://schemas.microsoft.com/office/drawing/2014/main" id="{00000000-0008-0000-0200-00002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795" name="Text Box 15">
          <a:extLst>
            <a:ext uri="{FF2B5EF4-FFF2-40B4-BE49-F238E27FC236}">
              <a16:creationId xmlns:a16="http://schemas.microsoft.com/office/drawing/2014/main" id="{00000000-0008-0000-0200-00002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796" name="Text Box 15">
          <a:extLst>
            <a:ext uri="{FF2B5EF4-FFF2-40B4-BE49-F238E27FC236}">
              <a16:creationId xmlns:a16="http://schemas.microsoft.com/office/drawing/2014/main" id="{00000000-0008-0000-0200-00002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97" name="Text Box 15">
          <a:extLst>
            <a:ext uri="{FF2B5EF4-FFF2-40B4-BE49-F238E27FC236}">
              <a16:creationId xmlns:a16="http://schemas.microsoft.com/office/drawing/2014/main" id="{00000000-0008-0000-0200-00002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98" name="Text Box 15">
          <a:extLst>
            <a:ext uri="{FF2B5EF4-FFF2-40B4-BE49-F238E27FC236}">
              <a16:creationId xmlns:a16="http://schemas.microsoft.com/office/drawing/2014/main" id="{00000000-0008-0000-0200-00002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99" name="Text Box 15">
          <a:extLst>
            <a:ext uri="{FF2B5EF4-FFF2-40B4-BE49-F238E27FC236}">
              <a16:creationId xmlns:a16="http://schemas.microsoft.com/office/drawing/2014/main" id="{00000000-0008-0000-0200-00002F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0" name="Text Box 15">
          <a:extLst>
            <a:ext uri="{FF2B5EF4-FFF2-40B4-BE49-F238E27FC236}">
              <a16:creationId xmlns:a16="http://schemas.microsoft.com/office/drawing/2014/main" id="{00000000-0008-0000-0200-000030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1" name="Text Box 15">
          <a:extLst>
            <a:ext uri="{FF2B5EF4-FFF2-40B4-BE49-F238E27FC236}">
              <a16:creationId xmlns:a16="http://schemas.microsoft.com/office/drawing/2014/main" id="{00000000-0008-0000-0200-000031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2" name="Text Box 15">
          <a:extLst>
            <a:ext uri="{FF2B5EF4-FFF2-40B4-BE49-F238E27FC236}">
              <a16:creationId xmlns:a16="http://schemas.microsoft.com/office/drawing/2014/main" id="{00000000-0008-0000-0200-000032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3" name="Text Box 15">
          <a:extLst>
            <a:ext uri="{FF2B5EF4-FFF2-40B4-BE49-F238E27FC236}">
              <a16:creationId xmlns:a16="http://schemas.microsoft.com/office/drawing/2014/main" id="{00000000-0008-0000-0200-000033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4" name="Text Box 15">
          <a:extLst>
            <a:ext uri="{FF2B5EF4-FFF2-40B4-BE49-F238E27FC236}">
              <a16:creationId xmlns:a16="http://schemas.microsoft.com/office/drawing/2014/main" id="{00000000-0008-0000-0200-000034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5" name="Text Box 15">
          <a:extLst>
            <a:ext uri="{FF2B5EF4-FFF2-40B4-BE49-F238E27FC236}">
              <a16:creationId xmlns:a16="http://schemas.microsoft.com/office/drawing/2014/main" id="{00000000-0008-0000-0200-000035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6" name="Text Box 15">
          <a:extLst>
            <a:ext uri="{FF2B5EF4-FFF2-40B4-BE49-F238E27FC236}">
              <a16:creationId xmlns:a16="http://schemas.microsoft.com/office/drawing/2014/main" id="{00000000-0008-0000-0200-000036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7" name="Text Box 15">
          <a:extLst>
            <a:ext uri="{FF2B5EF4-FFF2-40B4-BE49-F238E27FC236}">
              <a16:creationId xmlns:a16="http://schemas.microsoft.com/office/drawing/2014/main" id="{00000000-0008-0000-0200-000037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8" name="Text Box 15">
          <a:extLst>
            <a:ext uri="{FF2B5EF4-FFF2-40B4-BE49-F238E27FC236}">
              <a16:creationId xmlns:a16="http://schemas.microsoft.com/office/drawing/2014/main" id="{00000000-0008-0000-0200-000038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09" name="Text Box 15">
          <a:extLst>
            <a:ext uri="{FF2B5EF4-FFF2-40B4-BE49-F238E27FC236}">
              <a16:creationId xmlns:a16="http://schemas.microsoft.com/office/drawing/2014/main" id="{00000000-0008-0000-0200-00003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10" name="Text Box 15">
          <a:extLst>
            <a:ext uri="{FF2B5EF4-FFF2-40B4-BE49-F238E27FC236}">
              <a16:creationId xmlns:a16="http://schemas.microsoft.com/office/drawing/2014/main" id="{00000000-0008-0000-0200-00003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11" name="Text Box 15">
          <a:extLst>
            <a:ext uri="{FF2B5EF4-FFF2-40B4-BE49-F238E27FC236}">
              <a16:creationId xmlns:a16="http://schemas.microsoft.com/office/drawing/2014/main" id="{00000000-0008-0000-0200-00003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12" name="Text Box 15">
          <a:extLst>
            <a:ext uri="{FF2B5EF4-FFF2-40B4-BE49-F238E27FC236}">
              <a16:creationId xmlns:a16="http://schemas.microsoft.com/office/drawing/2014/main" id="{00000000-0008-0000-0200-00003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3" name="Text Box 15">
          <a:extLst>
            <a:ext uri="{FF2B5EF4-FFF2-40B4-BE49-F238E27FC236}">
              <a16:creationId xmlns:a16="http://schemas.microsoft.com/office/drawing/2014/main" id="{00000000-0008-0000-0200-00003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14" name="Text Box 15">
          <a:extLst>
            <a:ext uri="{FF2B5EF4-FFF2-40B4-BE49-F238E27FC236}">
              <a16:creationId xmlns:a16="http://schemas.microsoft.com/office/drawing/2014/main" id="{00000000-0008-0000-0200-00003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5" name="Text Box 15">
          <a:extLst>
            <a:ext uri="{FF2B5EF4-FFF2-40B4-BE49-F238E27FC236}">
              <a16:creationId xmlns:a16="http://schemas.microsoft.com/office/drawing/2014/main" id="{00000000-0008-0000-0200-00003F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16" name="Text Box 15">
          <a:extLst>
            <a:ext uri="{FF2B5EF4-FFF2-40B4-BE49-F238E27FC236}">
              <a16:creationId xmlns:a16="http://schemas.microsoft.com/office/drawing/2014/main" id="{00000000-0008-0000-0200-000040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7" name="Text Box 15">
          <a:extLst>
            <a:ext uri="{FF2B5EF4-FFF2-40B4-BE49-F238E27FC236}">
              <a16:creationId xmlns:a16="http://schemas.microsoft.com/office/drawing/2014/main" id="{00000000-0008-0000-0200-000041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18" name="Text Box 15">
          <a:extLst>
            <a:ext uri="{FF2B5EF4-FFF2-40B4-BE49-F238E27FC236}">
              <a16:creationId xmlns:a16="http://schemas.microsoft.com/office/drawing/2014/main" id="{00000000-0008-0000-0200-000042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9" name="Text Box 15">
          <a:extLst>
            <a:ext uri="{FF2B5EF4-FFF2-40B4-BE49-F238E27FC236}">
              <a16:creationId xmlns:a16="http://schemas.microsoft.com/office/drawing/2014/main" id="{00000000-0008-0000-0200-000043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20" name="Text Box 15">
          <a:extLst>
            <a:ext uri="{FF2B5EF4-FFF2-40B4-BE49-F238E27FC236}">
              <a16:creationId xmlns:a16="http://schemas.microsoft.com/office/drawing/2014/main" id="{00000000-0008-0000-0200-000044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1" name="Text Box 15">
          <a:extLst>
            <a:ext uri="{FF2B5EF4-FFF2-40B4-BE49-F238E27FC236}">
              <a16:creationId xmlns:a16="http://schemas.microsoft.com/office/drawing/2014/main" id="{00000000-0008-0000-0200-00004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2" name="Text Box 15">
          <a:extLst>
            <a:ext uri="{FF2B5EF4-FFF2-40B4-BE49-F238E27FC236}">
              <a16:creationId xmlns:a16="http://schemas.microsoft.com/office/drawing/2014/main" id="{00000000-0008-0000-0200-00004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3" name="Text Box 15">
          <a:extLst>
            <a:ext uri="{FF2B5EF4-FFF2-40B4-BE49-F238E27FC236}">
              <a16:creationId xmlns:a16="http://schemas.microsoft.com/office/drawing/2014/main" id="{00000000-0008-0000-0200-00004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4" name="Text Box 15">
          <a:extLst>
            <a:ext uri="{FF2B5EF4-FFF2-40B4-BE49-F238E27FC236}">
              <a16:creationId xmlns:a16="http://schemas.microsoft.com/office/drawing/2014/main" id="{00000000-0008-0000-0200-00004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5" name="Text Box 15">
          <a:extLst>
            <a:ext uri="{FF2B5EF4-FFF2-40B4-BE49-F238E27FC236}">
              <a16:creationId xmlns:a16="http://schemas.microsoft.com/office/drawing/2014/main" id="{00000000-0008-0000-0200-00004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6" name="Text Box 15">
          <a:extLst>
            <a:ext uri="{FF2B5EF4-FFF2-40B4-BE49-F238E27FC236}">
              <a16:creationId xmlns:a16="http://schemas.microsoft.com/office/drawing/2014/main" id="{00000000-0008-0000-0200-00004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7" name="Text Box 15">
          <a:extLst>
            <a:ext uri="{FF2B5EF4-FFF2-40B4-BE49-F238E27FC236}">
              <a16:creationId xmlns:a16="http://schemas.microsoft.com/office/drawing/2014/main" id="{00000000-0008-0000-0200-00004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8" name="Text Box 15">
          <a:extLst>
            <a:ext uri="{FF2B5EF4-FFF2-40B4-BE49-F238E27FC236}">
              <a16:creationId xmlns:a16="http://schemas.microsoft.com/office/drawing/2014/main" id="{00000000-0008-0000-0200-00004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9" name="Text Box 15">
          <a:extLst>
            <a:ext uri="{FF2B5EF4-FFF2-40B4-BE49-F238E27FC236}">
              <a16:creationId xmlns:a16="http://schemas.microsoft.com/office/drawing/2014/main" id="{00000000-0008-0000-0200-00004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0" name="Text Box 15">
          <a:extLst>
            <a:ext uri="{FF2B5EF4-FFF2-40B4-BE49-F238E27FC236}">
              <a16:creationId xmlns:a16="http://schemas.microsoft.com/office/drawing/2014/main" id="{00000000-0008-0000-0200-00004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1" name="Text Box 15">
          <a:extLst>
            <a:ext uri="{FF2B5EF4-FFF2-40B4-BE49-F238E27FC236}">
              <a16:creationId xmlns:a16="http://schemas.microsoft.com/office/drawing/2014/main" id="{00000000-0008-0000-0200-00004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2" name="Text Box 15">
          <a:extLst>
            <a:ext uri="{FF2B5EF4-FFF2-40B4-BE49-F238E27FC236}">
              <a16:creationId xmlns:a16="http://schemas.microsoft.com/office/drawing/2014/main" id="{00000000-0008-0000-0200-00005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3" name="Text Box 15">
          <a:extLst>
            <a:ext uri="{FF2B5EF4-FFF2-40B4-BE49-F238E27FC236}">
              <a16:creationId xmlns:a16="http://schemas.microsoft.com/office/drawing/2014/main" id="{00000000-0008-0000-0200-00005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4" name="Text Box 15">
          <a:extLst>
            <a:ext uri="{FF2B5EF4-FFF2-40B4-BE49-F238E27FC236}">
              <a16:creationId xmlns:a16="http://schemas.microsoft.com/office/drawing/2014/main" id="{00000000-0008-0000-0200-00005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5" name="Text Box 15">
          <a:extLst>
            <a:ext uri="{FF2B5EF4-FFF2-40B4-BE49-F238E27FC236}">
              <a16:creationId xmlns:a16="http://schemas.microsoft.com/office/drawing/2014/main" id="{00000000-0008-0000-0200-00005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6" name="Text Box 15">
          <a:extLst>
            <a:ext uri="{FF2B5EF4-FFF2-40B4-BE49-F238E27FC236}">
              <a16:creationId xmlns:a16="http://schemas.microsoft.com/office/drawing/2014/main" id="{00000000-0008-0000-0200-00005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7" name="Text Box 15">
          <a:extLst>
            <a:ext uri="{FF2B5EF4-FFF2-40B4-BE49-F238E27FC236}">
              <a16:creationId xmlns:a16="http://schemas.microsoft.com/office/drawing/2014/main" id="{00000000-0008-0000-0200-00005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8" name="Text Box 15">
          <a:extLst>
            <a:ext uri="{FF2B5EF4-FFF2-40B4-BE49-F238E27FC236}">
              <a16:creationId xmlns:a16="http://schemas.microsoft.com/office/drawing/2014/main" id="{00000000-0008-0000-0200-00005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9" name="Text Box 15">
          <a:extLst>
            <a:ext uri="{FF2B5EF4-FFF2-40B4-BE49-F238E27FC236}">
              <a16:creationId xmlns:a16="http://schemas.microsoft.com/office/drawing/2014/main" id="{00000000-0008-0000-0200-00005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40" name="Text Box 15">
          <a:extLst>
            <a:ext uri="{FF2B5EF4-FFF2-40B4-BE49-F238E27FC236}">
              <a16:creationId xmlns:a16="http://schemas.microsoft.com/office/drawing/2014/main" id="{00000000-0008-0000-0200-00005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41" name="Text Box 15">
          <a:extLst>
            <a:ext uri="{FF2B5EF4-FFF2-40B4-BE49-F238E27FC236}">
              <a16:creationId xmlns:a16="http://schemas.microsoft.com/office/drawing/2014/main" id="{00000000-0008-0000-0200-00005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42" name="Text Box 15">
          <a:extLst>
            <a:ext uri="{FF2B5EF4-FFF2-40B4-BE49-F238E27FC236}">
              <a16:creationId xmlns:a16="http://schemas.microsoft.com/office/drawing/2014/main" id="{00000000-0008-0000-0200-00005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43" name="Text Box 15">
          <a:extLst>
            <a:ext uri="{FF2B5EF4-FFF2-40B4-BE49-F238E27FC236}">
              <a16:creationId xmlns:a16="http://schemas.microsoft.com/office/drawing/2014/main" id="{00000000-0008-0000-0200-00005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44" name="Text Box 15">
          <a:extLst>
            <a:ext uri="{FF2B5EF4-FFF2-40B4-BE49-F238E27FC236}">
              <a16:creationId xmlns:a16="http://schemas.microsoft.com/office/drawing/2014/main" id="{00000000-0008-0000-0200-00005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45" name="Text Box 15">
          <a:extLst>
            <a:ext uri="{FF2B5EF4-FFF2-40B4-BE49-F238E27FC236}">
              <a16:creationId xmlns:a16="http://schemas.microsoft.com/office/drawing/2014/main" id="{00000000-0008-0000-0200-00005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46" name="Text Box 15">
          <a:extLst>
            <a:ext uri="{FF2B5EF4-FFF2-40B4-BE49-F238E27FC236}">
              <a16:creationId xmlns:a16="http://schemas.microsoft.com/office/drawing/2014/main" id="{00000000-0008-0000-0200-00005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47" name="Text Box 15">
          <a:extLst>
            <a:ext uri="{FF2B5EF4-FFF2-40B4-BE49-F238E27FC236}">
              <a16:creationId xmlns:a16="http://schemas.microsoft.com/office/drawing/2014/main" id="{00000000-0008-0000-0200-00005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48" name="Text Box 15">
          <a:extLst>
            <a:ext uri="{FF2B5EF4-FFF2-40B4-BE49-F238E27FC236}">
              <a16:creationId xmlns:a16="http://schemas.microsoft.com/office/drawing/2014/main" id="{00000000-0008-0000-0200-00006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49" name="Text Box 15">
          <a:extLst>
            <a:ext uri="{FF2B5EF4-FFF2-40B4-BE49-F238E27FC236}">
              <a16:creationId xmlns:a16="http://schemas.microsoft.com/office/drawing/2014/main" id="{00000000-0008-0000-0200-000061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0" name="Text Box 15">
          <a:extLst>
            <a:ext uri="{FF2B5EF4-FFF2-40B4-BE49-F238E27FC236}">
              <a16:creationId xmlns:a16="http://schemas.microsoft.com/office/drawing/2014/main" id="{00000000-0008-0000-0200-000062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1" name="Text Box 15">
          <a:extLst>
            <a:ext uri="{FF2B5EF4-FFF2-40B4-BE49-F238E27FC236}">
              <a16:creationId xmlns:a16="http://schemas.microsoft.com/office/drawing/2014/main" id="{00000000-0008-0000-0200-000063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2" name="Text Box 15">
          <a:extLst>
            <a:ext uri="{FF2B5EF4-FFF2-40B4-BE49-F238E27FC236}">
              <a16:creationId xmlns:a16="http://schemas.microsoft.com/office/drawing/2014/main" id="{00000000-0008-0000-0200-000064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3" name="Text Box 15">
          <a:extLst>
            <a:ext uri="{FF2B5EF4-FFF2-40B4-BE49-F238E27FC236}">
              <a16:creationId xmlns:a16="http://schemas.microsoft.com/office/drawing/2014/main" id="{00000000-0008-0000-0200-000065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4" name="Text Box 15">
          <a:extLst>
            <a:ext uri="{FF2B5EF4-FFF2-40B4-BE49-F238E27FC236}">
              <a16:creationId xmlns:a16="http://schemas.microsoft.com/office/drawing/2014/main" id="{00000000-0008-0000-0200-000066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5" name="Text Box 15">
          <a:extLst>
            <a:ext uri="{FF2B5EF4-FFF2-40B4-BE49-F238E27FC236}">
              <a16:creationId xmlns:a16="http://schemas.microsoft.com/office/drawing/2014/main" id="{00000000-0008-0000-0200-000067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6" name="Text Box 15">
          <a:extLst>
            <a:ext uri="{FF2B5EF4-FFF2-40B4-BE49-F238E27FC236}">
              <a16:creationId xmlns:a16="http://schemas.microsoft.com/office/drawing/2014/main" id="{00000000-0008-0000-0200-000068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7" name="Text Box 15">
          <a:extLst>
            <a:ext uri="{FF2B5EF4-FFF2-40B4-BE49-F238E27FC236}">
              <a16:creationId xmlns:a16="http://schemas.microsoft.com/office/drawing/2014/main" id="{00000000-0008-0000-0200-00006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8" name="Text Box 15">
          <a:extLst>
            <a:ext uri="{FF2B5EF4-FFF2-40B4-BE49-F238E27FC236}">
              <a16:creationId xmlns:a16="http://schemas.microsoft.com/office/drawing/2014/main" id="{00000000-0008-0000-0200-00006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9" name="Text Box 15">
          <a:extLst>
            <a:ext uri="{FF2B5EF4-FFF2-40B4-BE49-F238E27FC236}">
              <a16:creationId xmlns:a16="http://schemas.microsoft.com/office/drawing/2014/main" id="{00000000-0008-0000-0200-00006B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60" name="Text Box 15">
          <a:extLst>
            <a:ext uri="{FF2B5EF4-FFF2-40B4-BE49-F238E27FC236}">
              <a16:creationId xmlns:a16="http://schemas.microsoft.com/office/drawing/2014/main" id="{00000000-0008-0000-0200-00006C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61" name="Text Box 15">
          <a:extLst>
            <a:ext uri="{FF2B5EF4-FFF2-40B4-BE49-F238E27FC236}">
              <a16:creationId xmlns:a16="http://schemas.microsoft.com/office/drawing/2014/main" id="{00000000-0008-0000-0200-00006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62" name="Text Box 15">
          <a:extLst>
            <a:ext uri="{FF2B5EF4-FFF2-40B4-BE49-F238E27FC236}">
              <a16:creationId xmlns:a16="http://schemas.microsoft.com/office/drawing/2014/main" id="{00000000-0008-0000-0200-00006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63" name="Text Box 15">
          <a:extLst>
            <a:ext uri="{FF2B5EF4-FFF2-40B4-BE49-F238E27FC236}">
              <a16:creationId xmlns:a16="http://schemas.microsoft.com/office/drawing/2014/main" id="{00000000-0008-0000-0200-00006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64" name="Text Box 15">
          <a:extLst>
            <a:ext uri="{FF2B5EF4-FFF2-40B4-BE49-F238E27FC236}">
              <a16:creationId xmlns:a16="http://schemas.microsoft.com/office/drawing/2014/main" id="{00000000-0008-0000-0200-00007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65" name="Text Box 15">
          <a:extLst>
            <a:ext uri="{FF2B5EF4-FFF2-40B4-BE49-F238E27FC236}">
              <a16:creationId xmlns:a16="http://schemas.microsoft.com/office/drawing/2014/main" id="{00000000-0008-0000-0200-000071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66" name="Text Box 15">
          <a:extLst>
            <a:ext uri="{FF2B5EF4-FFF2-40B4-BE49-F238E27FC236}">
              <a16:creationId xmlns:a16="http://schemas.microsoft.com/office/drawing/2014/main" id="{00000000-0008-0000-0200-000072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67" name="Text Box 15">
          <a:extLst>
            <a:ext uri="{FF2B5EF4-FFF2-40B4-BE49-F238E27FC236}">
              <a16:creationId xmlns:a16="http://schemas.microsoft.com/office/drawing/2014/main" id="{00000000-0008-0000-0200-000073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68" name="Text Box 15">
          <a:extLst>
            <a:ext uri="{FF2B5EF4-FFF2-40B4-BE49-F238E27FC236}">
              <a16:creationId xmlns:a16="http://schemas.microsoft.com/office/drawing/2014/main" id="{00000000-0008-0000-0200-000074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69" name="Text Box 15">
          <a:extLst>
            <a:ext uri="{FF2B5EF4-FFF2-40B4-BE49-F238E27FC236}">
              <a16:creationId xmlns:a16="http://schemas.microsoft.com/office/drawing/2014/main" id="{00000000-0008-0000-0200-000075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70" name="Text Box 15">
          <a:extLst>
            <a:ext uri="{FF2B5EF4-FFF2-40B4-BE49-F238E27FC236}">
              <a16:creationId xmlns:a16="http://schemas.microsoft.com/office/drawing/2014/main" id="{00000000-0008-0000-0200-000076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71" name="Text Box 15">
          <a:extLst>
            <a:ext uri="{FF2B5EF4-FFF2-40B4-BE49-F238E27FC236}">
              <a16:creationId xmlns:a16="http://schemas.microsoft.com/office/drawing/2014/main" id="{00000000-0008-0000-0200-000077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72" name="Text Box 15">
          <a:extLst>
            <a:ext uri="{FF2B5EF4-FFF2-40B4-BE49-F238E27FC236}">
              <a16:creationId xmlns:a16="http://schemas.microsoft.com/office/drawing/2014/main" id="{00000000-0008-0000-0200-000078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73" name="Text Box 15">
          <a:extLst>
            <a:ext uri="{FF2B5EF4-FFF2-40B4-BE49-F238E27FC236}">
              <a16:creationId xmlns:a16="http://schemas.microsoft.com/office/drawing/2014/main" id="{00000000-0008-0000-0200-00007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74" name="Text Box 15">
          <a:extLst>
            <a:ext uri="{FF2B5EF4-FFF2-40B4-BE49-F238E27FC236}">
              <a16:creationId xmlns:a16="http://schemas.microsoft.com/office/drawing/2014/main" id="{00000000-0008-0000-0200-00007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75" name="Text Box 15">
          <a:extLst>
            <a:ext uri="{FF2B5EF4-FFF2-40B4-BE49-F238E27FC236}">
              <a16:creationId xmlns:a16="http://schemas.microsoft.com/office/drawing/2014/main" id="{00000000-0008-0000-0200-00007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76" name="Text Box 15">
          <a:extLst>
            <a:ext uri="{FF2B5EF4-FFF2-40B4-BE49-F238E27FC236}">
              <a16:creationId xmlns:a16="http://schemas.microsoft.com/office/drawing/2014/main" id="{00000000-0008-0000-0200-00007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77" name="Text Box 15">
          <a:extLst>
            <a:ext uri="{FF2B5EF4-FFF2-40B4-BE49-F238E27FC236}">
              <a16:creationId xmlns:a16="http://schemas.microsoft.com/office/drawing/2014/main" id="{00000000-0008-0000-0200-00007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78" name="Text Box 15">
          <a:extLst>
            <a:ext uri="{FF2B5EF4-FFF2-40B4-BE49-F238E27FC236}">
              <a16:creationId xmlns:a16="http://schemas.microsoft.com/office/drawing/2014/main" id="{00000000-0008-0000-0200-00007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79" name="Text Box 15">
          <a:extLst>
            <a:ext uri="{FF2B5EF4-FFF2-40B4-BE49-F238E27FC236}">
              <a16:creationId xmlns:a16="http://schemas.microsoft.com/office/drawing/2014/main" id="{00000000-0008-0000-0200-00007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80" name="Text Box 15">
          <a:extLst>
            <a:ext uri="{FF2B5EF4-FFF2-40B4-BE49-F238E27FC236}">
              <a16:creationId xmlns:a16="http://schemas.microsoft.com/office/drawing/2014/main" id="{00000000-0008-0000-0200-00008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81" name="Text Box 15">
          <a:extLst>
            <a:ext uri="{FF2B5EF4-FFF2-40B4-BE49-F238E27FC236}">
              <a16:creationId xmlns:a16="http://schemas.microsoft.com/office/drawing/2014/main" id="{00000000-0008-0000-0200-00008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82" name="Text Box 15">
          <a:extLst>
            <a:ext uri="{FF2B5EF4-FFF2-40B4-BE49-F238E27FC236}">
              <a16:creationId xmlns:a16="http://schemas.microsoft.com/office/drawing/2014/main" id="{00000000-0008-0000-0200-00008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83" name="Text Box 15">
          <a:extLst>
            <a:ext uri="{FF2B5EF4-FFF2-40B4-BE49-F238E27FC236}">
              <a16:creationId xmlns:a16="http://schemas.microsoft.com/office/drawing/2014/main" id="{00000000-0008-0000-0200-00008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84" name="Text Box 15">
          <a:extLst>
            <a:ext uri="{FF2B5EF4-FFF2-40B4-BE49-F238E27FC236}">
              <a16:creationId xmlns:a16="http://schemas.microsoft.com/office/drawing/2014/main" id="{00000000-0008-0000-0200-00008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85" name="Text Box 15">
          <a:extLst>
            <a:ext uri="{FF2B5EF4-FFF2-40B4-BE49-F238E27FC236}">
              <a16:creationId xmlns:a16="http://schemas.microsoft.com/office/drawing/2014/main" id="{00000000-0008-0000-0200-00008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86" name="Text Box 15">
          <a:extLst>
            <a:ext uri="{FF2B5EF4-FFF2-40B4-BE49-F238E27FC236}">
              <a16:creationId xmlns:a16="http://schemas.microsoft.com/office/drawing/2014/main" id="{00000000-0008-0000-0200-00008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87" name="Text Box 15">
          <a:extLst>
            <a:ext uri="{FF2B5EF4-FFF2-40B4-BE49-F238E27FC236}">
              <a16:creationId xmlns:a16="http://schemas.microsoft.com/office/drawing/2014/main" id="{00000000-0008-0000-0200-00008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88" name="Text Box 15">
          <a:extLst>
            <a:ext uri="{FF2B5EF4-FFF2-40B4-BE49-F238E27FC236}">
              <a16:creationId xmlns:a16="http://schemas.microsoft.com/office/drawing/2014/main" id="{00000000-0008-0000-0200-00008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89" name="Text Box 15">
          <a:extLst>
            <a:ext uri="{FF2B5EF4-FFF2-40B4-BE49-F238E27FC236}">
              <a16:creationId xmlns:a16="http://schemas.microsoft.com/office/drawing/2014/main" id="{00000000-0008-0000-0200-00008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90" name="Text Box 15">
          <a:extLst>
            <a:ext uri="{FF2B5EF4-FFF2-40B4-BE49-F238E27FC236}">
              <a16:creationId xmlns:a16="http://schemas.microsoft.com/office/drawing/2014/main" id="{00000000-0008-0000-0200-00008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91" name="Text Box 15">
          <a:extLst>
            <a:ext uri="{FF2B5EF4-FFF2-40B4-BE49-F238E27FC236}">
              <a16:creationId xmlns:a16="http://schemas.microsoft.com/office/drawing/2014/main" id="{00000000-0008-0000-0200-00008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92" name="Text Box 15">
          <a:extLst>
            <a:ext uri="{FF2B5EF4-FFF2-40B4-BE49-F238E27FC236}">
              <a16:creationId xmlns:a16="http://schemas.microsoft.com/office/drawing/2014/main" id="{00000000-0008-0000-0200-00008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93" name="Text Box 15">
          <a:extLst>
            <a:ext uri="{FF2B5EF4-FFF2-40B4-BE49-F238E27FC236}">
              <a16:creationId xmlns:a16="http://schemas.microsoft.com/office/drawing/2014/main" id="{00000000-0008-0000-0200-00008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94" name="Text Box 15">
          <a:extLst>
            <a:ext uri="{FF2B5EF4-FFF2-40B4-BE49-F238E27FC236}">
              <a16:creationId xmlns:a16="http://schemas.microsoft.com/office/drawing/2014/main" id="{00000000-0008-0000-0200-00008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895" name="Text Box 15">
          <a:extLst>
            <a:ext uri="{FF2B5EF4-FFF2-40B4-BE49-F238E27FC236}">
              <a16:creationId xmlns:a16="http://schemas.microsoft.com/office/drawing/2014/main" id="{00000000-0008-0000-0200-00008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896" name="Text Box 15">
          <a:extLst>
            <a:ext uri="{FF2B5EF4-FFF2-40B4-BE49-F238E27FC236}">
              <a16:creationId xmlns:a16="http://schemas.microsoft.com/office/drawing/2014/main" id="{00000000-0008-0000-0200-00009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897" name="Text Box 15">
          <a:extLst>
            <a:ext uri="{FF2B5EF4-FFF2-40B4-BE49-F238E27FC236}">
              <a16:creationId xmlns:a16="http://schemas.microsoft.com/office/drawing/2014/main" id="{00000000-0008-0000-0200-000091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898" name="Text Box 15">
          <a:extLst>
            <a:ext uri="{FF2B5EF4-FFF2-40B4-BE49-F238E27FC236}">
              <a16:creationId xmlns:a16="http://schemas.microsoft.com/office/drawing/2014/main" id="{00000000-0008-0000-0200-000092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899" name="Text Box 15">
          <a:extLst>
            <a:ext uri="{FF2B5EF4-FFF2-40B4-BE49-F238E27FC236}">
              <a16:creationId xmlns:a16="http://schemas.microsoft.com/office/drawing/2014/main" id="{00000000-0008-0000-0200-00009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00" name="Text Box 15">
          <a:extLst>
            <a:ext uri="{FF2B5EF4-FFF2-40B4-BE49-F238E27FC236}">
              <a16:creationId xmlns:a16="http://schemas.microsoft.com/office/drawing/2014/main" id="{00000000-0008-0000-0200-00009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01" name="Text Box 15">
          <a:extLst>
            <a:ext uri="{FF2B5EF4-FFF2-40B4-BE49-F238E27FC236}">
              <a16:creationId xmlns:a16="http://schemas.microsoft.com/office/drawing/2014/main" id="{00000000-0008-0000-0200-000095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02" name="Text Box 15">
          <a:extLst>
            <a:ext uri="{FF2B5EF4-FFF2-40B4-BE49-F238E27FC236}">
              <a16:creationId xmlns:a16="http://schemas.microsoft.com/office/drawing/2014/main" id="{00000000-0008-0000-0200-000096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03" name="Text Box 15">
          <a:extLst>
            <a:ext uri="{FF2B5EF4-FFF2-40B4-BE49-F238E27FC236}">
              <a16:creationId xmlns:a16="http://schemas.microsoft.com/office/drawing/2014/main" id="{00000000-0008-0000-0200-000097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04" name="Text Box 15">
          <a:extLst>
            <a:ext uri="{FF2B5EF4-FFF2-40B4-BE49-F238E27FC236}">
              <a16:creationId xmlns:a16="http://schemas.microsoft.com/office/drawing/2014/main" id="{00000000-0008-0000-0200-000098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05" name="Text Box 15">
          <a:extLst>
            <a:ext uri="{FF2B5EF4-FFF2-40B4-BE49-F238E27FC236}">
              <a16:creationId xmlns:a16="http://schemas.microsoft.com/office/drawing/2014/main" id="{00000000-0008-0000-0200-00009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06" name="Text Box 15">
          <a:extLst>
            <a:ext uri="{FF2B5EF4-FFF2-40B4-BE49-F238E27FC236}">
              <a16:creationId xmlns:a16="http://schemas.microsoft.com/office/drawing/2014/main" id="{00000000-0008-0000-0200-00009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07" name="Text Box 15">
          <a:extLst>
            <a:ext uri="{FF2B5EF4-FFF2-40B4-BE49-F238E27FC236}">
              <a16:creationId xmlns:a16="http://schemas.microsoft.com/office/drawing/2014/main" id="{00000000-0008-0000-0200-00009B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08" name="Text Box 15">
          <a:extLst>
            <a:ext uri="{FF2B5EF4-FFF2-40B4-BE49-F238E27FC236}">
              <a16:creationId xmlns:a16="http://schemas.microsoft.com/office/drawing/2014/main" id="{00000000-0008-0000-0200-00009C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09" name="Text Box 15">
          <a:extLst>
            <a:ext uri="{FF2B5EF4-FFF2-40B4-BE49-F238E27FC236}">
              <a16:creationId xmlns:a16="http://schemas.microsoft.com/office/drawing/2014/main" id="{00000000-0008-0000-0200-00009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10" name="Text Box 15">
          <a:extLst>
            <a:ext uri="{FF2B5EF4-FFF2-40B4-BE49-F238E27FC236}">
              <a16:creationId xmlns:a16="http://schemas.microsoft.com/office/drawing/2014/main" id="{00000000-0008-0000-0200-00009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11" name="Text Box 15">
          <a:extLst>
            <a:ext uri="{FF2B5EF4-FFF2-40B4-BE49-F238E27FC236}">
              <a16:creationId xmlns:a16="http://schemas.microsoft.com/office/drawing/2014/main" id="{00000000-0008-0000-0200-00009F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12" name="Text Box 15">
          <a:extLst>
            <a:ext uri="{FF2B5EF4-FFF2-40B4-BE49-F238E27FC236}">
              <a16:creationId xmlns:a16="http://schemas.microsoft.com/office/drawing/2014/main" id="{00000000-0008-0000-0200-0000A0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13" name="Text Box 15">
          <a:extLst>
            <a:ext uri="{FF2B5EF4-FFF2-40B4-BE49-F238E27FC236}">
              <a16:creationId xmlns:a16="http://schemas.microsoft.com/office/drawing/2014/main" id="{00000000-0008-0000-0200-0000A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14" name="Text Box 15">
          <a:extLst>
            <a:ext uri="{FF2B5EF4-FFF2-40B4-BE49-F238E27FC236}">
              <a16:creationId xmlns:a16="http://schemas.microsoft.com/office/drawing/2014/main" id="{00000000-0008-0000-0200-0000A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15" name="Text Box 15">
          <a:extLst>
            <a:ext uri="{FF2B5EF4-FFF2-40B4-BE49-F238E27FC236}">
              <a16:creationId xmlns:a16="http://schemas.microsoft.com/office/drawing/2014/main" id="{00000000-0008-0000-0200-0000A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16" name="Text Box 15">
          <a:extLst>
            <a:ext uri="{FF2B5EF4-FFF2-40B4-BE49-F238E27FC236}">
              <a16:creationId xmlns:a16="http://schemas.microsoft.com/office/drawing/2014/main" id="{00000000-0008-0000-0200-0000A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17" name="Text Box 15">
          <a:extLst>
            <a:ext uri="{FF2B5EF4-FFF2-40B4-BE49-F238E27FC236}">
              <a16:creationId xmlns:a16="http://schemas.microsoft.com/office/drawing/2014/main" id="{00000000-0008-0000-0200-0000A5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18" name="Text Box 15">
          <a:extLst>
            <a:ext uri="{FF2B5EF4-FFF2-40B4-BE49-F238E27FC236}">
              <a16:creationId xmlns:a16="http://schemas.microsoft.com/office/drawing/2014/main" id="{00000000-0008-0000-0200-0000A6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19" name="Text Box 15">
          <a:extLst>
            <a:ext uri="{FF2B5EF4-FFF2-40B4-BE49-F238E27FC236}">
              <a16:creationId xmlns:a16="http://schemas.microsoft.com/office/drawing/2014/main" id="{00000000-0008-0000-0200-0000A7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20" name="Text Box 15">
          <a:extLst>
            <a:ext uri="{FF2B5EF4-FFF2-40B4-BE49-F238E27FC236}">
              <a16:creationId xmlns:a16="http://schemas.microsoft.com/office/drawing/2014/main" id="{00000000-0008-0000-0200-0000A8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21" name="Text Box 15">
          <a:extLst>
            <a:ext uri="{FF2B5EF4-FFF2-40B4-BE49-F238E27FC236}">
              <a16:creationId xmlns:a16="http://schemas.microsoft.com/office/drawing/2014/main" id="{00000000-0008-0000-0200-0000A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22" name="Text Box 15">
          <a:extLst>
            <a:ext uri="{FF2B5EF4-FFF2-40B4-BE49-F238E27FC236}">
              <a16:creationId xmlns:a16="http://schemas.microsoft.com/office/drawing/2014/main" id="{00000000-0008-0000-0200-0000A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0923" name="Text Box 15">
          <a:extLst>
            <a:ext uri="{FF2B5EF4-FFF2-40B4-BE49-F238E27FC236}">
              <a16:creationId xmlns:a16="http://schemas.microsoft.com/office/drawing/2014/main" id="{00000000-0008-0000-0200-0000AB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0924" name="Text Box 15">
          <a:extLst>
            <a:ext uri="{FF2B5EF4-FFF2-40B4-BE49-F238E27FC236}">
              <a16:creationId xmlns:a16="http://schemas.microsoft.com/office/drawing/2014/main" id="{00000000-0008-0000-0200-0000AC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25" name="Text Box 15">
          <a:extLst>
            <a:ext uri="{FF2B5EF4-FFF2-40B4-BE49-F238E27FC236}">
              <a16:creationId xmlns:a16="http://schemas.microsoft.com/office/drawing/2014/main" id="{00000000-0008-0000-0200-0000A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26" name="Text Box 15">
          <a:extLst>
            <a:ext uri="{FF2B5EF4-FFF2-40B4-BE49-F238E27FC236}">
              <a16:creationId xmlns:a16="http://schemas.microsoft.com/office/drawing/2014/main" id="{00000000-0008-0000-0200-0000A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27" name="Text Box 15">
          <a:extLst>
            <a:ext uri="{FF2B5EF4-FFF2-40B4-BE49-F238E27FC236}">
              <a16:creationId xmlns:a16="http://schemas.microsoft.com/office/drawing/2014/main" id="{00000000-0008-0000-0200-0000A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28" name="Text Box 15">
          <a:extLst>
            <a:ext uri="{FF2B5EF4-FFF2-40B4-BE49-F238E27FC236}">
              <a16:creationId xmlns:a16="http://schemas.microsoft.com/office/drawing/2014/main" id="{00000000-0008-0000-0200-0000B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29" name="Text Box 15">
          <a:extLst>
            <a:ext uri="{FF2B5EF4-FFF2-40B4-BE49-F238E27FC236}">
              <a16:creationId xmlns:a16="http://schemas.microsoft.com/office/drawing/2014/main" id="{00000000-0008-0000-0200-0000B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30" name="Text Box 15">
          <a:extLst>
            <a:ext uri="{FF2B5EF4-FFF2-40B4-BE49-F238E27FC236}">
              <a16:creationId xmlns:a16="http://schemas.microsoft.com/office/drawing/2014/main" id="{00000000-0008-0000-0200-0000B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31" name="Text Box 15">
          <a:extLst>
            <a:ext uri="{FF2B5EF4-FFF2-40B4-BE49-F238E27FC236}">
              <a16:creationId xmlns:a16="http://schemas.microsoft.com/office/drawing/2014/main" id="{00000000-0008-0000-0200-0000B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32" name="Text Box 15">
          <a:extLst>
            <a:ext uri="{FF2B5EF4-FFF2-40B4-BE49-F238E27FC236}">
              <a16:creationId xmlns:a16="http://schemas.microsoft.com/office/drawing/2014/main" id="{00000000-0008-0000-0200-0000B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33" name="Text Box 15">
          <a:extLst>
            <a:ext uri="{FF2B5EF4-FFF2-40B4-BE49-F238E27FC236}">
              <a16:creationId xmlns:a16="http://schemas.microsoft.com/office/drawing/2014/main" id="{00000000-0008-0000-0200-0000B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34" name="Text Box 15">
          <a:extLst>
            <a:ext uri="{FF2B5EF4-FFF2-40B4-BE49-F238E27FC236}">
              <a16:creationId xmlns:a16="http://schemas.microsoft.com/office/drawing/2014/main" id="{00000000-0008-0000-0200-0000B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35" name="Text Box 15">
          <a:extLst>
            <a:ext uri="{FF2B5EF4-FFF2-40B4-BE49-F238E27FC236}">
              <a16:creationId xmlns:a16="http://schemas.microsoft.com/office/drawing/2014/main" id="{00000000-0008-0000-0200-0000B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36" name="Text Box 15">
          <a:extLst>
            <a:ext uri="{FF2B5EF4-FFF2-40B4-BE49-F238E27FC236}">
              <a16:creationId xmlns:a16="http://schemas.microsoft.com/office/drawing/2014/main" id="{00000000-0008-0000-0200-0000B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37" name="Text Box 15">
          <a:extLst>
            <a:ext uri="{FF2B5EF4-FFF2-40B4-BE49-F238E27FC236}">
              <a16:creationId xmlns:a16="http://schemas.microsoft.com/office/drawing/2014/main" id="{00000000-0008-0000-0200-0000B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38" name="Text Box 15">
          <a:extLst>
            <a:ext uri="{FF2B5EF4-FFF2-40B4-BE49-F238E27FC236}">
              <a16:creationId xmlns:a16="http://schemas.microsoft.com/office/drawing/2014/main" id="{00000000-0008-0000-0200-0000B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39" name="Text Box 15">
          <a:extLst>
            <a:ext uri="{FF2B5EF4-FFF2-40B4-BE49-F238E27FC236}">
              <a16:creationId xmlns:a16="http://schemas.microsoft.com/office/drawing/2014/main" id="{00000000-0008-0000-0200-0000B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40" name="Text Box 15">
          <a:extLst>
            <a:ext uri="{FF2B5EF4-FFF2-40B4-BE49-F238E27FC236}">
              <a16:creationId xmlns:a16="http://schemas.microsoft.com/office/drawing/2014/main" id="{00000000-0008-0000-0200-0000B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41" name="Text Box 15">
          <a:extLst>
            <a:ext uri="{FF2B5EF4-FFF2-40B4-BE49-F238E27FC236}">
              <a16:creationId xmlns:a16="http://schemas.microsoft.com/office/drawing/2014/main" id="{00000000-0008-0000-0200-0000B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42" name="Text Box 15">
          <a:extLst>
            <a:ext uri="{FF2B5EF4-FFF2-40B4-BE49-F238E27FC236}">
              <a16:creationId xmlns:a16="http://schemas.microsoft.com/office/drawing/2014/main" id="{00000000-0008-0000-0200-0000B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43" name="Text Box 15">
          <a:extLst>
            <a:ext uri="{FF2B5EF4-FFF2-40B4-BE49-F238E27FC236}">
              <a16:creationId xmlns:a16="http://schemas.microsoft.com/office/drawing/2014/main" id="{00000000-0008-0000-0200-0000B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44" name="Text Box 15">
          <a:extLst>
            <a:ext uri="{FF2B5EF4-FFF2-40B4-BE49-F238E27FC236}">
              <a16:creationId xmlns:a16="http://schemas.microsoft.com/office/drawing/2014/main" id="{00000000-0008-0000-0200-0000C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45" name="Text Box 15">
          <a:extLst>
            <a:ext uri="{FF2B5EF4-FFF2-40B4-BE49-F238E27FC236}">
              <a16:creationId xmlns:a16="http://schemas.microsoft.com/office/drawing/2014/main" id="{00000000-0008-0000-0200-0000C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46" name="Text Box 15">
          <a:extLst>
            <a:ext uri="{FF2B5EF4-FFF2-40B4-BE49-F238E27FC236}">
              <a16:creationId xmlns:a16="http://schemas.microsoft.com/office/drawing/2014/main" id="{00000000-0008-0000-0200-0000C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47" name="Text Box 15">
          <a:extLst>
            <a:ext uri="{FF2B5EF4-FFF2-40B4-BE49-F238E27FC236}">
              <a16:creationId xmlns:a16="http://schemas.microsoft.com/office/drawing/2014/main" id="{00000000-0008-0000-0200-0000C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48" name="Text Box 15">
          <a:extLst>
            <a:ext uri="{FF2B5EF4-FFF2-40B4-BE49-F238E27FC236}">
              <a16:creationId xmlns:a16="http://schemas.microsoft.com/office/drawing/2014/main" id="{00000000-0008-0000-0200-0000C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49" name="Text Box 15">
          <a:extLst>
            <a:ext uri="{FF2B5EF4-FFF2-40B4-BE49-F238E27FC236}">
              <a16:creationId xmlns:a16="http://schemas.microsoft.com/office/drawing/2014/main" id="{00000000-0008-0000-0200-0000C5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50" name="Text Box 15">
          <a:extLst>
            <a:ext uri="{FF2B5EF4-FFF2-40B4-BE49-F238E27FC236}">
              <a16:creationId xmlns:a16="http://schemas.microsoft.com/office/drawing/2014/main" id="{00000000-0008-0000-0200-0000C6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51" name="Text Box 15">
          <a:extLst>
            <a:ext uri="{FF2B5EF4-FFF2-40B4-BE49-F238E27FC236}">
              <a16:creationId xmlns:a16="http://schemas.microsoft.com/office/drawing/2014/main" id="{00000000-0008-0000-0200-0000C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52" name="Text Box 15">
          <a:extLst>
            <a:ext uri="{FF2B5EF4-FFF2-40B4-BE49-F238E27FC236}">
              <a16:creationId xmlns:a16="http://schemas.microsoft.com/office/drawing/2014/main" id="{00000000-0008-0000-0200-0000C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53" name="Text Box 15">
          <a:extLst>
            <a:ext uri="{FF2B5EF4-FFF2-40B4-BE49-F238E27FC236}">
              <a16:creationId xmlns:a16="http://schemas.microsoft.com/office/drawing/2014/main" id="{00000000-0008-0000-0200-0000C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54" name="Text Box 15">
          <a:extLst>
            <a:ext uri="{FF2B5EF4-FFF2-40B4-BE49-F238E27FC236}">
              <a16:creationId xmlns:a16="http://schemas.microsoft.com/office/drawing/2014/main" id="{00000000-0008-0000-0200-0000C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55" name="Text Box 15">
          <a:extLst>
            <a:ext uri="{FF2B5EF4-FFF2-40B4-BE49-F238E27FC236}">
              <a16:creationId xmlns:a16="http://schemas.microsoft.com/office/drawing/2014/main" id="{00000000-0008-0000-0200-0000CB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56" name="Text Box 15">
          <a:extLst>
            <a:ext uri="{FF2B5EF4-FFF2-40B4-BE49-F238E27FC236}">
              <a16:creationId xmlns:a16="http://schemas.microsoft.com/office/drawing/2014/main" id="{00000000-0008-0000-0200-0000CC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57" name="Text Box 15">
          <a:extLst>
            <a:ext uri="{FF2B5EF4-FFF2-40B4-BE49-F238E27FC236}">
              <a16:creationId xmlns:a16="http://schemas.microsoft.com/office/drawing/2014/main" id="{00000000-0008-0000-0200-0000C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58" name="Text Box 15">
          <a:extLst>
            <a:ext uri="{FF2B5EF4-FFF2-40B4-BE49-F238E27FC236}">
              <a16:creationId xmlns:a16="http://schemas.microsoft.com/office/drawing/2014/main" id="{00000000-0008-0000-0200-0000C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59" name="Text Box 15">
          <a:extLst>
            <a:ext uri="{FF2B5EF4-FFF2-40B4-BE49-F238E27FC236}">
              <a16:creationId xmlns:a16="http://schemas.microsoft.com/office/drawing/2014/main" id="{00000000-0008-0000-0200-0000CF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60" name="Text Box 15">
          <a:extLst>
            <a:ext uri="{FF2B5EF4-FFF2-40B4-BE49-F238E27FC236}">
              <a16:creationId xmlns:a16="http://schemas.microsoft.com/office/drawing/2014/main" id="{00000000-0008-0000-0200-0000D0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61" name="Text Box 15">
          <a:extLst>
            <a:ext uri="{FF2B5EF4-FFF2-40B4-BE49-F238E27FC236}">
              <a16:creationId xmlns:a16="http://schemas.microsoft.com/office/drawing/2014/main" id="{00000000-0008-0000-0200-0000D1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62" name="Text Box 15">
          <a:extLst>
            <a:ext uri="{FF2B5EF4-FFF2-40B4-BE49-F238E27FC236}">
              <a16:creationId xmlns:a16="http://schemas.microsoft.com/office/drawing/2014/main" id="{00000000-0008-0000-0200-0000D2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63" name="Text Box 15">
          <a:extLst>
            <a:ext uri="{FF2B5EF4-FFF2-40B4-BE49-F238E27FC236}">
              <a16:creationId xmlns:a16="http://schemas.microsoft.com/office/drawing/2014/main" id="{00000000-0008-0000-0200-0000D3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64" name="Text Box 15">
          <a:extLst>
            <a:ext uri="{FF2B5EF4-FFF2-40B4-BE49-F238E27FC236}">
              <a16:creationId xmlns:a16="http://schemas.microsoft.com/office/drawing/2014/main" id="{00000000-0008-0000-0200-0000D4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65" name="Text Box 15">
          <a:extLst>
            <a:ext uri="{FF2B5EF4-FFF2-40B4-BE49-F238E27FC236}">
              <a16:creationId xmlns:a16="http://schemas.microsoft.com/office/drawing/2014/main" id="{00000000-0008-0000-0200-0000D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66" name="Text Box 15">
          <a:extLst>
            <a:ext uri="{FF2B5EF4-FFF2-40B4-BE49-F238E27FC236}">
              <a16:creationId xmlns:a16="http://schemas.microsoft.com/office/drawing/2014/main" id="{00000000-0008-0000-0200-0000D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67" name="Text Box 15">
          <a:extLst>
            <a:ext uri="{FF2B5EF4-FFF2-40B4-BE49-F238E27FC236}">
              <a16:creationId xmlns:a16="http://schemas.microsoft.com/office/drawing/2014/main" id="{00000000-0008-0000-0200-0000D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68" name="Text Box 15">
          <a:extLst>
            <a:ext uri="{FF2B5EF4-FFF2-40B4-BE49-F238E27FC236}">
              <a16:creationId xmlns:a16="http://schemas.microsoft.com/office/drawing/2014/main" id="{00000000-0008-0000-0200-0000D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69" name="Text Box 15">
          <a:extLst>
            <a:ext uri="{FF2B5EF4-FFF2-40B4-BE49-F238E27FC236}">
              <a16:creationId xmlns:a16="http://schemas.microsoft.com/office/drawing/2014/main" id="{00000000-0008-0000-0200-0000D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70" name="Text Box 15">
          <a:extLst>
            <a:ext uri="{FF2B5EF4-FFF2-40B4-BE49-F238E27FC236}">
              <a16:creationId xmlns:a16="http://schemas.microsoft.com/office/drawing/2014/main" id="{00000000-0008-0000-0200-0000D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71" name="Text Box 15">
          <a:extLst>
            <a:ext uri="{FF2B5EF4-FFF2-40B4-BE49-F238E27FC236}">
              <a16:creationId xmlns:a16="http://schemas.microsoft.com/office/drawing/2014/main" id="{00000000-0008-0000-0200-0000DB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72" name="Text Box 15">
          <a:extLst>
            <a:ext uri="{FF2B5EF4-FFF2-40B4-BE49-F238E27FC236}">
              <a16:creationId xmlns:a16="http://schemas.microsoft.com/office/drawing/2014/main" id="{00000000-0008-0000-0200-0000DC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73" name="Text Box 15">
          <a:extLst>
            <a:ext uri="{FF2B5EF4-FFF2-40B4-BE49-F238E27FC236}">
              <a16:creationId xmlns:a16="http://schemas.microsoft.com/office/drawing/2014/main" id="{00000000-0008-0000-0200-0000D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74" name="Text Box 15">
          <a:extLst>
            <a:ext uri="{FF2B5EF4-FFF2-40B4-BE49-F238E27FC236}">
              <a16:creationId xmlns:a16="http://schemas.microsoft.com/office/drawing/2014/main" id="{00000000-0008-0000-0200-0000D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0975" name="Text Box 15">
          <a:extLst>
            <a:ext uri="{FF2B5EF4-FFF2-40B4-BE49-F238E27FC236}">
              <a16:creationId xmlns:a16="http://schemas.microsoft.com/office/drawing/2014/main" id="{00000000-0008-0000-0200-0000DF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0976" name="Text Box 15">
          <a:extLst>
            <a:ext uri="{FF2B5EF4-FFF2-40B4-BE49-F238E27FC236}">
              <a16:creationId xmlns:a16="http://schemas.microsoft.com/office/drawing/2014/main" id="{00000000-0008-0000-0200-0000E0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77" name="Text Box 15">
          <a:extLst>
            <a:ext uri="{FF2B5EF4-FFF2-40B4-BE49-F238E27FC236}">
              <a16:creationId xmlns:a16="http://schemas.microsoft.com/office/drawing/2014/main" id="{00000000-0008-0000-0200-0000E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200-0000E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79" name="Text Box 15">
          <a:extLst>
            <a:ext uri="{FF2B5EF4-FFF2-40B4-BE49-F238E27FC236}">
              <a16:creationId xmlns:a16="http://schemas.microsoft.com/office/drawing/2014/main" id="{00000000-0008-0000-0200-0000E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80" name="Text Box 15">
          <a:extLst>
            <a:ext uri="{FF2B5EF4-FFF2-40B4-BE49-F238E27FC236}">
              <a16:creationId xmlns:a16="http://schemas.microsoft.com/office/drawing/2014/main" id="{00000000-0008-0000-0200-0000E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81" name="Text Box 15">
          <a:extLst>
            <a:ext uri="{FF2B5EF4-FFF2-40B4-BE49-F238E27FC236}">
              <a16:creationId xmlns:a16="http://schemas.microsoft.com/office/drawing/2014/main" id="{00000000-0008-0000-0200-0000E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82" name="Text Box 15">
          <a:extLst>
            <a:ext uri="{FF2B5EF4-FFF2-40B4-BE49-F238E27FC236}">
              <a16:creationId xmlns:a16="http://schemas.microsoft.com/office/drawing/2014/main" id="{00000000-0008-0000-0200-0000E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83" name="Text Box 15">
          <a:extLst>
            <a:ext uri="{FF2B5EF4-FFF2-40B4-BE49-F238E27FC236}">
              <a16:creationId xmlns:a16="http://schemas.microsoft.com/office/drawing/2014/main" id="{00000000-0008-0000-0200-0000E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84" name="Text Box 15">
          <a:extLst>
            <a:ext uri="{FF2B5EF4-FFF2-40B4-BE49-F238E27FC236}">
              <a16:creationId xmlns:a16="http://schemas.microsoft.com/office/drawing/2014/main" id="{00000000-0008-0000-0200-0000E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85" name="Text Box 15">
          <a:extLst>
            <a:ext uri="{FF2B5EF4-FFF2-40B4-BE49-F238E27FC236}">
              <a16:creationId xmlns:a16="http://schemas.microsoft.com/office/drawing/2014/main" id="{00000000-0008-0000-0200-0000E9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86" name="Text Box 15">
          <a:extLst>
            <a:ext uri="{FF2B5EF4-FFF2-40B4-BE49-F238E27FC236}">
              <a16:creationId xmlns:a16="http://schemas.microsoft.com/office/drawing/2014/main" id="{00000000-0008-0000-0200-0000EA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87" name="Text Box 15">
          <a:extLst>
            <a:ext uri="{FF2B5EF4-FFF2-40B4-BE49-F238E27FC236}">
              <a16:creationId xmlns:a16="http://schemas.microsoft.com/office/drawing/2014/main" id="{00000000-0008-0000-0200-0000E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88" name="Text Box 15">
          <a:extLst>
            <a:ext uri="{FF2B5EF4-FFF2-40B4-BE49-F238E27FC236}">
              <a16:creationId xmlns:a16="http://schemas.microsoft.com/office/drawing/2014/main" id="{00000000-0008-0000-0200-0000E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89" name="Text Box 15">
          <a:extLst>
            <a:ext uri="{FF2B5EF4-FFF2-40B4-BE49-F238E27FC236}">
              <a16:creationId xmlns:a16="http://schemas.microsoft.com/office/drawing/2014/main" id="{00000000-0008-0000-0200-0000ED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90" name="Text Box 15">
          <a:extLst>
            <a:ext uri="{FF2B5EF4-FFF2-40B4-BE49-F238E27FC236}">
              <a16:creationId xmlns:a16="http://schemas.microsoft.com/office/drawing/2014/main" id="{00000000-0008-0000-0200-0000EE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91" name="Text Box 15">
          <a:extLst>
            <a:ext uri="{FF2B5EF4-FFF2-40B4-BE49-F238E27FC236}">
              <a16:creationId xmlns:a16="http://schemas.microsoft.com/office/drawing/2014/main" id="{00000000-0008-0000-0200-0000EF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92" name="Text Box 15">
          <a:extLst>
            <a:ext uri="{FF2B5EF4-FFF2-40B4-BE49-F238E27FC236}">
              <a16:creationId xmlns:a16="http://schemas.microsoft.com/office/drawing/2014/main" id="{00000000-0008-0000-0200-0000F0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93" name="Text Box 15">
          <a:extLst>
            <a:ext uri="{FF2B5EF4-FFF2-40B4-BE49-F238E27FC236}">
              <a16:creationId xmlns:a16="http://schemas.microsoft.com/office/drawing/2014/main" id="{00000000-0008-0000-0200-0000F1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94" name="Text Box 15">
          <a:extLst>
            <a:ext uri="{FF2B5EF4-FFF2-40B4-BE49-F238E27FC236}">
              <a16:creationId xmlns:a16="http://schemas.microsoft.com/office/drawing/2014/main" id="{00000000-0008-0000-0200-0000F2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95" name="Text Box 15">
          <a:extLst>
            <a:ext uri="{FF2B5EF4-FFF2-40B4-BE49-F238E27FC236}">
              <a16:creationId xmlns:a16="http://schemas.microsoft.com/office/drawing/2014/main" id="{00000000-0008-0000-0200-0000F3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96" name="Text Box 15">
          <a:extLst>
            <a:ext uri="{FF2B5EF4-FFF2-40B4-BE49-F238E27FC236}">
              <a16:creationId xmlns:a16="http://schemas.microsoft.com/office/drawing/2014/main" id="{00000000-0008-0000-0200-0000F4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0997" name="Text Box 15">
          <a:extLst>
            <a:ext uri="{FF2B5EF4-FFF2-40B4-BE49-F238E27FC236}">
              <a16:creationId xmlns:a16="http://schemas.microsoft.com/office/drawing/2014/main" id="{00000000-0008-0000-0200-0000F5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0998" name="Text Box 15">
          <a:extLst>
            <a:ext uri="{FF2B5EF4-FFF2-40B4-BE49-F238E27FC236}">
              <a16:creationId xmlns:a16="http://schemas.microsoft.com/office/drawing/2014/main" id="{00000000-0008-0000-0200-0000F6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0999" name="Text Box 15">
          <a:extLst>
            <a:ext uri="{FF2B5EF4-FFF2-40B4-BE49-F238E27FC236}">
              <a16:creationId xmlns:a16="http://schemas.microsoft.com/office/drawing/2014/main" id="{00000000-0008-0000-0200-0000F7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00" name="Text Box 15">
          <a:extLst>
            <a:ext uri="{FF2B5EF4-FFF2-40B4-BE49-F238E27FC236}">
              <a16:creationId xmlns:a16="http://schemas.microsoft.com/office/drawing/2014/main" id="{00000000-0008-0000-0200-0000F8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01" name="Text Box 15">
          <a:extLst>
            <a:ext uri="{FF2B5EF4-FFF2-40B4-BE49-F238E27FC236}">
              <a16:creationId xmlns:a16="http://schemas.microsoft.com/office/drawing/2014/main" id="{00000000-0008-0000-0200-0000F9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02" name="Text Box 15">
          <a:extLst>
            <a:ext uri="{FF2B5EF4-FFF2-40B4-BE49-F238E27FC236}">
              <a16:creationId xmlns:a16="http://schemas.microsoft.com/office/drawing/2014/main" id="{00000000-0008-0000-0200-0000FA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03" name="Text Box 15">
          <a:extLst>
            <a:ext uri="{FF2B5EF4-FFF2-40B4-BE49-F238E27FC236}">
              <a16:creationId xmlns:a16="http://schemas.microsoft.com/office/drawing/2014/main" id="{00000000-0008-0000-0200-0000FB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04" name="Text Box 15">
          <a:extLst>
            <a:ext uri="{FF2B5EF4-FFF2-40B4-BE49-F238E27FC236}">
              <a16:creationId xmlns:a16="http://schemas.microsoft.com/office/drawing/2014/main" id="{00000000-0008-0000-0200-0000FC2A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05" name="Text Box 15">
          <a:extLst>
            <a:ext uri="{FF2B5EF4-FFF2-40B4-BE49-F238E27FC236}">
              <a16:creationId xmlns:a16="http://schemas.microsoft.com/office/drawing/2014/main" id="{00000000-0008-0000-0200-0000FD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06" name="Text Box 15">
          <a:extLst>
            <a:ext uri="{FF2B5EF4-FFF2-40B4-BE49-F238E27FC236}">
              <a16:creationId xmlns:a16="http://schemas.microsoft.com/office/drawing/2014/main" id="{00000000-0008-0000-0200-0000FE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07" name="Text Box 15">
          <a:extLst>
            <a:ext uri="{FF2B5EF4-FFF2-40B4-BE49-F238E27FC236}">
              <a16:creationId xmlns:a16="http://schemas.microsoft.com/office/drawing/2014/main" id="{00000000-0008-0000-0200-0000FF2A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08" name="Text Box 15">
          <a:extLst>
            <a:ext uri="{FF2B5EF4-FFF2-40B4-BE49-F238E27FC236}">
              <a16:creationId xmlns:a16="http://schemas.microsoft.com/office/drawing/2014/main" id="{00000000-0008-0000-0200-000000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09" name="Text Box 15">
          <a:extLst>
            <a:ext uri="{FF2B5EF4-FFF2-40B4-BE49-F238E27FC236}">
              <a16:creationId xmlns:a16="http://schemas.microsoft.com/office/drawing/2014/main" id="{00000000-0008-0000-0200-00000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10" name="Text Box 15">
          <a:extLst>
            <a:ext uri="{FF2B5EF4-FFF2-40B4-BE49-F238E27FC236}">
              <a16:creationId xmlns:a16="http://schemas.microsoft.com/office/drawing/2014/main" id="{00000000-0008-0000-0200-00000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11" name="Text Box 15">
          <a:extLst>
            <a:ext uri="{FF2B5EF4-FFF2-40B4-BE49-F238E27FC236}">
              <a16:creationId xmlns:a16="http://schemas.microsoft.com/office/drawing/2014/main" id="{00000000-0008-0000-0200-000003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12" name="Text Box 15">
          <a:extLst>
            <a:ext uri="{FF2B5EF4-FFF2-40B4-BE49-F238E27FC236}">
              <a16:creationId xmlns:a16="http://schemas.microsoft.com/office/drawing/2014/main" id="{00000000-0008-0000-0200-000004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13" name="Text Box 15">
          <a:extLst>
            <a:ext uri="{FF2B5EF4-FFF2-40B4-BE49-F238E27FC236}">
              <a16:creationId xmlns:a16="http://schemas.microsoft.com/office/drawing/2014/main" id="{00000000-0008-0000-0200-000005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14" name="Text Box 15">
          <a:extLst>
            <a:ext uri="{FF2B5EF4-FFF2-40B4-BE49-F238E27FC236}">
              <a16:creationId xmlns:a16="http://schemas.microsoft.com/office/drawing/2014/main" id="{00000000-0008-0000-0200-000006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15" name="Text Box 15">
          <a:extLst>
            <a:ext uri="{FF2B5EF4-FFF2-40B4-BE49-F238E27FC236}">
              <a16:creationId xmlns:a16="http://schemas.microsoft.com/office/drawing/2014/main" id="{00000000-0008-0000-0200-000007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16" name="Text Box 15">
          <a:extLst>
            <a:ext uri="{FF2B5EF4-FFF2-40B4-BE49-F238E27FC236}">
              <a16:creationId xmlns:a16="http://schemas.microsoft.com/office/drawing/2014/main" id="{00000000-0008-0000-0200-000008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17" name="Text Box 15">
          <a:extLst>
            <a:ext uri="{FF2B5EF4-FFF2-40B4-BE49-F238E27FC236}">
              <a16:creationId xmlns:a16="http://schemas.microsoft.com/office/drawing/2014/main" id="{00000000-0008-0000-0200-00000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18" name="Text Box 15">
          <a:extLst>
            <a:ext uri="{FF2B5EF4-FFF2-40B4-BE49-F238E27FC236}">
              <a16:creationId xmlns:a16="http://schemas.microsoft.com/office/drawing/2014/main" id="{00000000-0008-0000-0200-00000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19" name="Text Box 15">
          <a:extLst>
            <a:ext uri="{FF2B5EF4-FFF2-40B4-BE49-F238E27FC236}">
              <a16:creationId xmlns:a16="http://schemas.microsoft.com/office/drawing/2014/main" id="{00000000-0008-0000-0200-00000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20" name="Text Box 15">
          <a:extLst>
            <a:ext uri="{FF2B5EF4-FFF2-40B4-BE49-F238E27FC236}">
              <a16:creationId xmlns:a16="http://schemas.microsoft.com/office/drawing/2014/main" id="{00000000-0008-0000-0200-00000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21" name="Text Box 15">
          <a:extLst>
            <a:ext uri="{FF2B5EF4-FFF2-40B4-BE49-F238E27FC236}">
              <a16:creationId xmlns:a16="http://schemas.microsoft.com/office/drawing/2014/main" id="{00000000-0008-0000-0200-00000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22" name="Text Box 15">
          <a:extLst>
            <a:ext uri="{FF2B5EF4-FFF2-40B4-BE49-F238E27FC236}">
              <a16:creationId xmlns:a16="http://schemas.microsoft.com/office/drawing/2014/main" id="{00000000-0008-0000-0200-00000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23" name="Text Box 15">
          <a:extLst>
            <a:ext uri="{FF2B5EF4-FFF2-40B4-BE49-F238E27FC236}">
              <a16:creationId xmlns:a16="http://schemas.microsoft.com/office/drawing/2014/main" id="{00000000-0008-0000-0200-00000F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24" name="Text Box 15">
          <a:extLst>
            <a:ext uri="{FF2B5EF4-FFF2-40B4-BE49-F238E27FC236}">
              <a16:creationId xmlns:a16="http://schemas.microsoft.com/office/drawing/2014/main" id="{00000000-0008-0000-0200-000010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25" name="Text Box 15">
          <a:extLst>
            <a:ext uri="{FF2B5EF4-FFF2-40B4-BE49-F238E27FC236}">
              <a16:creationId xmlns:a16="http://schemas.microsoft.com/office/drawing/2014/main" id="{00000000-0008-0000-0200-00001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26" name="Text Box 15">
          <a:extLst>
            <a:ext uri="{FF2B5EF4-FFF2-40B4-BE49-F238E27FC236}">
              <a16:creationId xmlns:a16="http://schemas.microsoft.com/office/drawing/2014/main" id="{00000000-0008-0000-0200-00001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1027" name="Text Box 15">
          <a:extLst>
            <a:ext uri="{FF2B5EF4-FFF2-40B4-BE49-F238E27FC236}">
              <a16:creationId xmlns:a16="http://schemas.microsoft.com/office/drawing/2014/main" id="{00000000-0008-0000-0200-000013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1028" name="Text Box 15">
          <a:extLst>
            <a:ext uri="{FF2B5EF4-FFF2-40B4-BE49-F238E27FC236}">
              <a16:creationId xmlns:a16="http://schemas.microsoft.com/office/drawing/2014/main" id="{00000000-0008-0000-0200-000014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29" name="Text Box 15">
          <a:extLst>
            <a:ext uri="{FF2B5EF4-FFF2-40B4-BE49-F238E27FC236}">
              <a16:creationId xmlns:a16="http://schemas.microsoft.com/office/drawing/2014/main" id="{00000000-0008-0000-0200-00001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30" name="Text Box 15">
          <a:extLst>
            <a:ext uri="{FF2B5EF4-FFF2-40B4-BE49-F238E27FC236}">
              <a16:creationId xmlns:a16="http://schemas.microsoft.com/office/drawing/2014/main" id="{00000000-0008-0000-0200-00001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31" name="Text Box 15">
          <a:extLst>
            <a:ext uri="{FF2B5EF4-FFF2-40B4-BE49-F238E27FC236}">
              <a16:creationId xmlns:a16="http://schemas.microsoft.com/office/drawing/2014/main" id="{00000000-0008-0000-0200-00001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32" name="Text Box 15">
          <a:extLst>
            <a:ext uri="{FF2B5EF4-FFF2-40B4-BE49-F238E27FC236}">
              <a16:creationId xmlns:a16="http://schemas.microsoft.com/office/drawing/2014/main" id="{00000000-0008-0000-0200-00001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33" name="Text Box 15">
          <a:extLst>
            <a:ext uri="{FF2B5EF4-FFF2-40B4-BE49-F238E27FC236}">
              <a16:creationId xmlns:a16="http://schemas.microsoft.com/office/drawing/2014/main" id="{00000000-0008-0000-0200-00001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34" name="Text Box 15">
          <a:extLst>
            <a:ext uri="{FF2B5EF4-FFF2-40B4-BE49-F238E27FC236}">
              <a16:creationId xmlns:a16="http://schemas.microsoft.com/office/drawing/2014/main" id="{00000000-0008-0000-0200-00001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35" name="Text Box 15">
          <a:extLst>
            <a:ext uri="{FF2B5EF4-FFF2-40B4-BE49-F238E27FC236}">
              <a16:creationId xmlns:a16="http://schemas.microsoft.com/office/drawing/2014/main" id="{00000000-0008-0000-0200-00001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36" name="Text Box 15">
          <a:extLst>
            <a:ext uri="{FF2B5EF4-FFF2-40B4-BE49-F238E27FC236}">
              <a16:creationId xmlns:a16="http://schemas.microsoft.com/office/drawing/2014/main" id="{00000000-0008-0000-0200-00001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37" name="Text Box 15">
          <a:extLst>
            <a:ext uri="{FF2B5EF4-FFF2-40B4-BE49-F238E27FC236}">
              <a16:creationId xmlns:a16="http://schemas.microsoft.com/office/drawing/2014/main" id="{00000000-0008-0000-0200-00001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38" name="Text Box 15">
          <a:extLst>
            <a:ext uri="{FF2B5EF4-FFF2-40B4-BE49-F238E27FC236}">
              <a16:creationId xmlns:a16="http://schemas.microsoft.com/office/drawing/2014/main" id="{00000000-0008-0000-0200-00001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39" name="Text Box 15">
          <a:extLst>
            <a:ext uri="{FF2B5EF4-FFF2-40B4-BE49-F238E27FC236}">
              <a16:creationId xmlns:a16="http://schemas.microsoft.com/office/drawing/2014/main" id="{00000000-0008-0000-0200-00001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40" name="Text Box 15">
          <a:extLst>
            <a:ext uri="{FF2B5EF4-FFF2-40B4-BE49-F238E27FC236}">
              <a16:creationId xmlns:a16="http://schemas.microsoft.com/office/drawing/2014/main" id="{00000000-0008-0000-0200-00002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41" name="Text Box 15">
          <a:extLst>
            <a:ext uri="{FF2B5EF4-FFF2-40B4-BE49-F238E27FC236}">
              <a16:creationId xmlns:a16="http://schemas.microsoft.com/office/drawing/2014/main" id="{00000000-0008-0000-0200-00002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42" name="Text Box 15">
          <a:extLst>
            <a:ext uri="{FF2B5EF4-FFF2-40B4-BE49-F238E27FC236}">
              <a16:creationId xmlns:a16="http://schemas.microsoft.com/office/drawing/2014/main" id="{00000000-0008-0000-0200-00002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43" name="Text Box 15">
          <a:extLst>
            <a:ext uri="{FF2B5EF4-FFF2-40B4-BE49-F238E27FC236}">
              <a16:creationId xmlns:a16="http://schemas.microsoft.com/office/drawing/2014/main" id="{00000000-0008-0000-0200-00002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44" name="Text Box 15">
          <a:extLst>
            <a:ext uri="{FF2B5EF4-FFF2-40B4-BE49-F238E27FC236}">
              <a16:creationId xmlns:a16="http://schemas.microsoft.com/office/drawing/2014/main" id="{00000000-0008-0000-0200-00002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45" name="Text Box 15">
          <a:extLst>
            <a:ext uri="{FF2B5EF4-FFF2-40B4-BE49-F238E27FC236}">
              <a16:creationId xmlns:a16="http://schemas.microsoft.com/office/drawing/2014/main" id="{00000000-0008-0000-0200-00002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46" name="Text Box 15">
          <a:extLst>
            <a:ext uri="{FF2B5EF4-FFF2-40B4-BE49-F238E27FC236}">
              <a16:creationId xmlns:a16="http://schemas.microsoft.com/office/drawing/2014/main" id="{00000000-0008-0000-0200-00002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47" name="Text Box 15">
          <a:extLst>
            <a:ext uri="{FF2B5EF4-FFF2-40B4-BE49-F238E27FC236}">
              <a16:creationId xmlns:a16="http://schemas.microsoft.com/office/drawing/2014/main" id="{00000000-0008-0000-0200-00002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48" name="Text Box 15">
          <a:extLst>
            <a:ext uri="{FF2B5EF4-FFF2-40B4-BE49-F238E27FC236}">
              <a16:creationId xmlns:a16="http://schemas.microsoft.com/office/drawing/2014/main" id="{00000000-0008-0000-0200-00002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49" name="Text Box 15">
          <a:extLst>
            <a:ext uri="{FF2B5EF4-FFF2-40B4-BE49-F238E27FC236}">
              <a16:creationId xmlns:a16="http://schemas.microsoft.com/office/drawing/2014/main" id="{00000000-0008-0000-0200-00002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50" name="Text Box 15">
          <a:extLst>
            <a:ext uri="{FF2B5EF4-FFF2-40B4-BE49-F238E27FC236}">
              <a16:creationId xmlns:a16="http://schemas.microsoft.com/office/drawing/2014/main" id="{00000000-0008-0000-0200-00002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51" name="Text Box 15">
          <a:extLst>
            <a:ext uri="{FF2B5EF4-FFF2-40B4-BE49-F238E27FC236}">
              <a16:creationId xmlns:a16="http://schemas.microsoft.com/office/drawing/2014/main" id="{00000000-0008-0000-0200-00002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52" name="Text Box 15">
          <a:extLst>
            <a:ext uri="{FF2B5EF4-FFF2-40B4-BE49-F238E27FC236}">
              <a16:creationId xmlns:a16="http://schemas.microsoft.com/office/drawing/2014/main" id="{00000000-0008-0000-0200-00002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53" name="Text Box 15">
          <a:extLst>
            <a:ext uri="{FF2B5EF4-FFF2-40B4-BE49-F238E27FC236}">
              <a16:creationId xmlns:a16="http://schemas.microsoft.com/office/drawing/2014/main" id="{00000000-0008-0000-0200-00002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54" name="Text Box 15">
          <a:extLst>
            <a:ext uri="{FF2B5EF4-FFF2-40B4-BE49-F238E27FC236}">
              <a16:creationId xmlns:a16="http://schemas.microsoft.com/office/drawing/2014/main" id="{00000000-0008-0000-0200-00002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55" name="Text Box 15">
          <a:extLst>
            <a:ext uri="{FF2B5EF4-FFF2-40B4-BE49-F238E27FC236}">
              <a16:creationId xmlns:a16="http://schemas.microsoft.com/office/drawing/2014/main" id="{00000000-0008-0000-0200-00002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56" name="Text Box 15">
          <a:extLst>
            <a:ext uri="{FF2B5EF4-FFF2-40B4-BE49-F238E27FC236}">
              <a16:creationId xmlns:a16="http://schemas.microsoft.com/office/drawing/2014/main" id="{00000000-0008-0000-0200-00003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57" name="Text Box 15">
          <a:extLst>
            <a:ext uri="{FF2B5EF4-FFF2-40B4-BE49-F238E27FC236}">
              <a16:creationId xmlns:a16="http://schemas.microsoft.com/office/drawing/2014/main" id="{00000000-0008-0000-0200-00003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58" name="Text Box 15">
          <a:extLst>
            <a:ext uri="{FF2B5EF4-FFF2-40B4-BE49-F238E27FC236}">
              <a16:creationId xmlns:a16="http://schemas.microsoft.com/office/drawing/2014/main" id="{00000000-0008-0000-0200-00003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59" name="Text Box 15">
          <a:extLst>
            <a:ext uri="{FF2B5EF4-FFF2-40B4-BE49-F238E27FC236}">
              <a16:creationId xmlns:a16="http://schemas.microsoft.com/office/drawing/2014/main" id="{00000000-0008-0000-0200-000033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60" name="Text Box 15">
          <a:extLst>
            <a:ext uri="{FF2B5EF4-FFF2-40B4-BE49-F238E27FC236}">
              <a16:creationId xmlns:a16="http://schemas.microsoft.com/office/drawing/2014/main" id="{00000000-0008-0000-0200-000034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61" name="Text Box 15">
          <a:extLst>
            <a:ext uri="{FF2B5EF4-FFF2-40B4-BE49-F238E27FC236}">
              <a16:creationId xmlns:a16="http://schemas.microsoft.com/office/drawing/2014/main" id="{00000000-0008-0000-0200-000035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62" name="Text Box 15">
          <a:extLst>
            <a:ext uri="{FF2B5EF4-FFF2-40B4-BE49-F238E27FC236}">
              <a16:creationId xmlns:a16="http://schemas.microsoft.com/office/drawing/2014/main" id="{00000000-0008-0000-0200-000036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63" name="Text Box 15">
          <a:extLst>
            <a:ext uri="{FF2B5EF4-FFF2-40B4-BE49-F238E27FC236}">
              <a16:creationId xmlns:a16="http://schemas.microsoft.com/office/drawing/2014/main" id="{00000000-0008-0000-0200-000037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64" name="Text Box 15">
          <a:extLst>
            <a:ext uri="{FF2B5EF4-FFF2-40B4-BE49-F238E27FC236}">
              <a16:creationId xmlns:a16="http://schemas.microsoft.com/office/drawing/2014/main" id="{00000000-0008-0000-0200-000038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65" name="Text Box 15">
          <a:extLst>
            <a:ext uri="{FF2B5EF4-FFF2-40B4-BE49-F238E27FC236}">
              <a16:creationId xmlns:a16="http://schemas.microsoft.com/office/drawing/2014/main" id="{00000000-0008-0000-0200-000039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66" name="Text Box 15">
          <a:extLst>
            <a:ext uri="{FF2B5EF4-FFF2-40B4-BE49-F238E27FC236}">
              <a16:creationId xmlns:a16="http://schemas.microsoft.com/office/drawing/2014/main" id="{00000000-0008-0000-0200-00003A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67" name="Text Box 15">
          <a:extLst>
            <a:ext uri="{FF2B5EF4-FFF2-40B4-BE49-F238E27FC236}">
              <a16:creationId xmlns:a16="http://schemas.microsoft.com/office/drawing/2014/main" id="{00000000-0008-0000-0200-00003B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68" name="Text Box 15">
          <a:extLst>
            <a:ext uri="{FF2B5EF4-FFF2-40B4-BE49-F238E27FC236}">
              <a16:creationId xmlns:a16="http://schemas.microsoft.com/office/drawing/2014/main" id="{00000000-0008-0000-0200-00003C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69" name="Text Box 15">
          <a:extLst>
            <a:ext uri="{FF2B5EF4-FFF2-40B4-BE49-F238E27FC236}">
              <a16:creationId xmlns:a16="http://schemas.microsoft.com/office/drawing/2014/main" id="{00000000-0008-0000-0200-00003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70" name="Text Box 15">
          <a:extLst>
            <a:ext uri="{FF2B5EF4-FFF2-40B4-BE49-F238E27FC236}">
              <a16:creationId xmlns:a16="http://schemas.microsoft.com/office/drawing/2014/main" id="{00000000-0008-0000-0200-00003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71" name="Text Box 15">
          <a:extLst>
            <a:ext uri="{FF2B5EF4-FFF2-40B4-BE49-F238E27FC236}">
              <a16:creationId xmlns:a16="http://schemas.microsoft.com/office/drawing/2014/main" id="{00000000-0008-0000-0200-00003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72" name="Text Box 15">
          <a:extLst>
            <a:ext uri="{FF2B5EF4-FFF2-40B4-BE49-F238E27FC236}">
              <a16:creationId xmlns:a16="http://schemas.microsoft.com/office/drawing/2014/main" id="{00000000-0008-0000-0200-00004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73" name="Text Box 15">
          <a:extLst>
            <a:ext uri="{FF2B5EF4-FFF2-40B4-BE49-F238E27FC236}">
              <a16:creationId xmlns:a16="http://schemas.microsoft.com/office/drawing/2014/main" id="{00000000-0008-0000-0200-00004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74" name="Text Box 15">
          <a:extLst>
            <a:ext uri="{FF2B5EF4-FFF2-40B4-BE49-F238E27FC236}">
              <a16:creationId xmlns:a16="http://schemas.microsoft.com/office/drawing/2014/main" id="{00000000-0008-0000-0200-00004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75" name="Text Box 15">
          <a:extLst>
            <a:ext uri="{FF2B5EF4-FFF2-40B4-BE49-F238E27FC236}">
              <a16:creationId xmlns:a16="http://schemas.microsoft.com/office/drawing/2014/main" id="{00000000-0008-0000-0200-000043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76" name="Text Box 15">
          <a:extLst>
            <a:ext uri="{FF2B5EF4-FFF2-40B4-BE49-F238E27FC236}">
              <a16:creationId xmlns:a16="http://schemas.microsoft.com/office/drawing/2014/main" id="{00000000-0008-0000-0200-000044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77" name="Text Box 15">
          <a:extLst>
            <a:ext uri="{FF2B5EF4-FFF2-40B4-BE49-F238E27FC236}">
              <a16:creationId xmlns:a16="http://schemas.microsoft.com/office/drawing/2014/main" id="{00000000-0008-0000-0200-000045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78" name="Text Box 15">
          <a:extLst>
            <a:ext uri="{FF2B5EF4-FFF2-40B4-BE49-F238E27FC236}">
              <a16:creationId xmlns:a16="http://schemas.microsoft.com/office/drawing/2014/main" id="{00000000-0008-0000-0200-000046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1079" name="Text Box 15">
          <a:extLst>
            <a:ext uri="{FF2B5EF4-FFF2-40B4-BE49-F238E27FC236}">
              <a16:creationId xmlns:a16="http://schemas.microsoft.com/office/drawing/2014/main" id="{00000000-0008-0000-0200-000047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1080" name="Text Box 15">
          <a:extLst>
            <a:ext uri="{FF2B5EF4-FFF2-40B4-BE49-F238E27FC236}">
              <a16:creationId xmlns:a16="http://schemas.microsoft.com/office/drawing/2014/main" id="{00000000-0008-0000-0200-000048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81" name="Text Box 15">
          <a:extLst>
            <a:ext uri="{FF2B5EF4-FFF2-40B4-BE49-F238E27FC236}">
              <a16:creationId xmlns:a16="http://schemas.microsoft.com/office/drawing/2014/main" id="{00000000-0008-0000-0200-00004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82" name="Text Box 15">
          <a:extLst>
            <a:ext uri="{FF2B5EF4-FFF2-40B4-BE49-F238E27FC236}">
              <a16:creationId xmlns:a16="http://schemas.microsoft.com/office/drawing/2014/main" id="{00000000-0008-0000-0200-00004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83" name="Text Box 15">
          <a:extLst>
            <a:ext uri="{FF2B5EF4-FFF2-40B4-BE49-F238E27FC236}">
              <a16:creationId xmlns:a16="http://schemas.microsoft.com/office/drawing/2014/main" id="{00000000-0008-0000-0200-00004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84" name="Text Box 15">
          <a:extLst>
            <a:ext uri="{FF2B5EF4-FFF2-40B4-BE49-F238E27FC236}">
              <a16:creationId xmlns:a16="http://schemas.microsoft.com/office/drawing/2014/main" id="{00000000-0008-0000-0200-00004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85" name="Text Box 15">
          <a:extLst>
            <a:ext uri="{FF2B5EF4-FFF2-40B4-BE49-F238E27FC236}">
              <a16:creationId xmlns:a16="http://schemas.microsoft.com/office/drawing/2014/main" id="{00000000-0008-0000-0200-00004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86" name="Text Box 15">
          <a:extLst>
            <a:ext uri="{FF2B5EF4-FFF2-40B4-BE49-F238E27FC236}">
              <a16:creationId xmlns:a16="http://schemas.microsoft.com/office/drawing/2014/main" id="{00000000-0008-0000-0200-00004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87" name="Text Box 15">
          <a:extLst>
            <a:ext uri="{FF2B5EF4-FFF2-40B4-BE49-F238E27FC236}">
              <a16:creationId xmlns:a16="http://schemas.microsoft.com/office/drawing/2014/main" id="{00000000-0008-0000-0200-00004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88" name="Text Box 15">
          <a:extLst>
            <a:ext uri="{FF2B5EF4-FFF2-40B4-BE49-F238E27FC236}">
              <a16:creationId xmlns:a16="http://schemas.microsoft.com/office/drawing/2014/main" id="{00000000-0008-0000-0200-00005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89" name="Text Box 15">
          <a:extLst>
            <a:ext uri="{FF2B5EF4-FFF2-40B4-BE49-F238E27FC236}">
              <a16:creationId xmlns:a16="http://schemas.microsoft.com/office/drawing/2014/main" id="{00000000-0008-0000-0200-00005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90" name="Text Box 15">
          <a:extLst>
            <a:ext uri="{FF2B5EF4-FFF2-40B4-BE49-F238E27FC236}">
              <a16:creationId xmlns:a16="http://schemas.microsoft.com/office/drawing/2014/main" id="{00000000-0008-0000-0200-00005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91" name="Text Box 15">
          <a:extLst>
            <a:ext uri="{FF2B5EF4-FFF2-40B4-BE49-F238E27FC236}">
              <a16:creationId xmlns:a16="http://schemas.microsoft.com/office/drawing/2014/main" id="{00000000-0008-0000-0200-00005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92" name="Text Box 15">
          <a:extLst>
            <a:ext uri="{FF2B5EF4-FFF2-40B4-BE49-F238E27FC236}">
              <a16:creationId xmlns:a16="http://schemas.microsoft.com/office/drawing/2014/main" id="{00000000-0008-0000-0200-00005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93" name="Text Box 15">
          <a:extLst>
            <a:ext uri="{FF2B5EF4-FFF2-40B4-BE49-F238E27FC236}">
              <a16:creationId xmlns:a16="http://schemas.microsoft.com/office/drawing/2014/main" id="{00000000-0008-0000-0200-00005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94" name="Text Box 15">
          <a:extLst>
            <a:ext uri="{FF2B5EF4-FFF2-40B4-BE49-F238E27FC236}">
              <a16:creationId xmlns:a16="http://schemas.microsoft.com/office/drawing/2014/main" id="{00000000-0008-0000-0200-00005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95" name="Text Box 15">
          <a:extLst>
            <a:ext uri="{FF2B5EF4-FFF2-40B4-BE49-F238E27FC236}">
              <a16:creationId xmlns:a16="http://schemas.microsoft.com/office/drawing/2014/main" id="{00000000-0008-0000-0200-00005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96" name="Text Box 15">
          <a:extLst>
            <a:ext uri="{FF2B5EF4-FFF2-40B4-BE49-F238E27FC236}">
              <a16:creationId xmlns:a16="http://schemas.microsoft.com/office/drawing/2014/main" id="{00000000-0008-0000-0200-00005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97" name="Text Box 15">
          <a:extLst>
            <a:ext uri="{FF2B5EF4-FFF2-40B4-BE49-F238E27FC236}">
              <a16:creationId xmlns:a16="http://schemas.microsoft.com/office/drawing/2014/main" id="{00000000-0008-0000-0200-00005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098" name="Text Box 15">
          <a:extLst>
            <a:ext uri="{FF2B5EF4-FFF2-40B4-BE49-F238E27FC236}">
              <a16:creationId xmlns:a16="http://schemas.microsoft.com/office/drawing/2014/main" id="{00000000-0008-0000-0200-00005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099" name="Text Box 15">
          <a:extLst>
            <a:ext uri="{FF2B5EF4-FFF2-40B4-BE49-F238E27FC236}">
              <a16:creationId xmlns:a16="http://schemas.microsoft.com/office/drawing/2014/main" id="{00000000-0008-0000-0200-00005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00" name="Text Box 15">
          <a:extLst>
            <a:ext uri="{FF2B5EF4-FFF2-40B4-BE49-F238E27FC236}">
              <a16:creationId xmlns:a16="http://schemas.microsoft.com/office/drawing/2014/main" id="{00000000-0008-0000-0200-00005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01" name="Text Box 15">
          <a:extLst>
            <a:ext uri="{FF2B5EF4-FFF2-40B4-BE49-F238E27FC236}">
              <a16:creationId xmlns:a16="http://schemas.microsoft.com/office/drawing/2014/main" id="{00000000-0008-0000-0200-00005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02" name="Text Box 15">
          <a:extLst>
            <a:ext uri="{FF2B5EF4-FFF2-40B4-BE49-F238E27FC236}">
              <a16:creationId xmlns:a16="http://schemas.microsoft.com/office/drawing/2014/main" id="{00000000-0008-0000-0200-00005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03" name="Text Box 15">
          <a:extLst>
            <a:ext uri="{FF2B5EF4-FFF2-40B4-BE49-F238E27FC236}">
              <a16:creationId xmlns:a16="http://schemas.microsoft.com/office/drawing/2014/main" id="{00000000-0008-0000-0200-00005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04" name="Text Box 15">
          <a:extLst>
            <a:ext uri="{FF2B5EF4-FFF2-40B4-BE49-F238E27FC236}">
              <a16:creationId xmlns:a16="http://schemas.microsoft.com/office/drawing/2014/main" id="{00000000-0008-0000-0200-00006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05" name="Text Box 15">
          <a:extLst>
            <a:ext uri="{FF2B5EF4-FFF2-40B4-BE49-F238E27FC236}">
              <a16:creationId xmlns:a16="http://schemas.microsoft.com/office/drawing/2014/main" id="{00000000-0008-0000-0200-00006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06" name="Text Box 15">
          <a:extLst>
            <a:ext uri="{FF2B5EF4-FFF2-40B4-BE49-F238E27FC236}">
              <a16:creationId xmlns:a16="http://schemas.microsoft.com/office/drawing/2014/main" id="{00000000-0008-0000-0200-00006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07" name="Text Box 15">
          <a:extLst>
            <a:ext uri="{FF2B5EF4-FFF2-40B4-BE49-F238E27FC236}">
              <a16:creationId xmlns:a16="http://schemas.microsoft.com/office/drawing/2014/main" id="{00000000-0008-0000-0200-00006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08" name="Text Box 15">
          <a:extLst>
            <a:ext uri="{FF2B5EF4-FFF2-40B4-BE49-F238E27FC236}">
              <a16:creationId xmlns:a16="http://schemas.microsoft.com/office/drawing/2014/main" id="{00000000-0008-0000-0200-00006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09" name="Text Box 15">
          <a:extLst>
            <a:ext uri="{FF2B5EF4-FFF2-40B4-BE49-F238E27FC236}">
              <a16:creationId xmlns:a16="http://schemas.microsoft.com/office/drawing/2014/main" id="{00000000-0008-0000-0200-000065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10" name="Text Box 15">
          <a:extLst>
            <a:ext uri="{FF2B5EF4-FFF2-40B4-BE49-F238E27FC236}">
              <a16:creationId xmlns:a16="http://schemas.microsoft.com/office/drawing/2014/main" id="{00000000-0008-0000-0200-000066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11" name="Text Box 15">
          <a:extLst>
            <a:ext uri="{FF2B5EF4-FFF2-40B4-BE49-F238E27FC236}">
              <a16:creationId xmlns:a16="http://schemas.microsoft.com/office/drawing/2014/main" id="{00000000-0008-0000-0200-000067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12" name="Text Box 15">
          <a:extLst>
            <a:ext uri="{FF2B5EF4-FFF2-40B4-BE49-F238E27FC236}">
              <a16:creationId xmlns:a16="http://schemas.microsoft.com/office/drawing/2014/main" id="{00000000-0008-0000-0200-000068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13" name="Text Box 15">
          <a:extLst>
            <a:ext uri="{FF2B5EF4-FFF2-40B4-BE49-F238E27FC236}">
              <a16:creationId xmlns:a16="http://schemas.microsoft.com/office/drawing/2014/main" id="{00000000-0008-0000-0200-000069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14" name="Text Box 15">
          <a:extLst>
            <a:ext uri="{FF2B5EF4-FFF2-40B4-BE49-F238E27FC236}">
              <a16:creationId xmlns:a16="http://schemas.microsoft.com/office/drawing/2014/main" id="{00000000-0008-0000-0200-00006A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15" name="Text Box 15">
          <a:extLst>
            <a:ext uri="{FF2B5EF4-FFF2-40B4-BE49-F238E27FC236}">
              <a16:creationId xmlns:a16="http://schemas.microsoft.com/office/drawing/2014/main" id="{00000000-0008-0000-0200-00006B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16" name="Text Box 15">
          <a:extLst>
            <a:ext uri="{FF2B5EF4-FFF2-40B4-BE49-F238E27FC236}">
              <a16:creationId xmlns:a16="http://schemas.microsoft.com/office/drawing/2014/main" id="{00000000-0008-0000-0200-00006C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17" name="Text Box 15">
          <a:extLst>
            <a:ext uri="{FF2B5EF4-FFF2-40B4-BE49-F238E27FC236}">
              <a16:creationId xmlns:a16="http://schemas.microsoft.com/office/drawing/2014/main" id="{00000000-0008-0000-0200-00006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18" name="Text Box 15">
          <a:extLst>
            <a:ext uri="{FF2B5EF4-FFF2-40B4-BE49-F238E27FC236}">
              <a16:creationId xmlns:a16="http://schemas.microsoft.com/office/drawing/2014/main" id="{00000000-0008-0000-0200-00006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19" name="Text Box 15">
          <a:extLst>
            <a:ext uri="{FF2B5EF4-FFF2-40B4-BE49-F238E27FC236}">
              <a16:creationId xmlns:a16="http://schemas.microsoft.com/office/drawing/2014/main" id="{00000000-0008-0000-0200-00006F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20" name="Text Box 15">
          <a:extLst>
            <a:ext uri="{FF2B5EF4-FFF2-40B4-BE49-F238E27FC236}">
              <a16:creationId xmlns:a16="http://schemas.microsoft.com/office/drawing/2014/main" id="{00000000-0008-0000-0200-000070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21" name="Text Box 15">
          <a:extLst>
            <a:ext uri="{FF2B5EF4-FFF2-40B4-BE49-F238E27FC236}">
              <a16:creationId xmlns:a16="http://schemas.microsoft.com/office/drawing/2014/main" id="{00000000-0008-0000-0200-00007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22" name="Text Box 15">
          <a:extLst>
            <a:ext uri="{FF2B5EF4-FFF2-40B4-BE49-F238E27FC236}">
              <a16:creationId xmlns:a16="http://schemas.microsoft.com/office/drawing/2014/main" id="{00000000-0008-0000-0200-00007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23" name="Text Box 15">
          <a:extLst>
            <a:ext uri="{FF2B5EF4-FFF2-40B4-BE49-F238E27FC236}">
              <a16:creationId xmlns:a16="http://schemas.microsoft.com/office/drawing/2014/main" id="{00000000-0008-0000-0200-00007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24" name="Text Box 15">
          <a:extLst>
            <a:ext uri="{FF2B5EF4-FFF2-40B4-BE49-F238E27FC236}">
              <a16:creationId xmlns:a16="http://schemas.microsoft.com/office/drawing/2014/main" id="{00000000-0008-0000-0200-00007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25" name="Text Box 15">
          <a:extLst>
            <a:ext uri="{FF2B5EF4-FFF2-40B4-BE49-F238E27FC236}">
              <a16:creationId xmlns:a16="http://schemas.microsoft.com/office/drawing/2014/main" id="{00000000-0008-0000-0200-000075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26" name="Text Box 15">
          <a:extLst>
            <a:ext uri="{FF2B5EF4-FFF2-40B4-BE49-F238E27FC236}">
              <a16:creationId xmlns:a16="http://schemas.microsoft.com/office/drawing/2014/main" id="{00000000-0008-0000-0200-000076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27" name="Text Box 15">
          <a:extLst>
            <a:ext uri="{FF2B5EF4-FFF2-40B4-BE49-F238E27FC236}">
              <a16:creationId xmlns:a16="http://schemas.microsoft.com/office/drawing/2014/main" id="{00000000-0008-0000-0200-000077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28" name="Text Box 15">
          <a:extLst>
            <a:ext uri="{FF2B5EF4-FFF2-40B4-BE49-F238E27FC236}">
              <a16:creationId xmlns:a16="http://schemas.microsoft.com/office/drawing/2014/main" id="{00000000-0008-0000-0200-000078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29" name="Text Box 15">
          <a:extLst>
            <a:ext uri="{FF2B5EF4-FFF2-40B4-BE49-F238E27FC236}">
              <a16:creationId xmlns:a16="http://schemas.microsoft.com/office/drawing/2014/main" id="{00000000-0008-0000-0200-000079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30" name="Text Box 15">
          <a:extLst>
            <a:ext uri="{FF2B5EF4-FFF2-40B4-BE49-F238E27FC236}">
              <a16:creationId xmlns:a16="http://schemas.microsoft.com/office/drawing/2014/main" id="{00000000-0008-0000-0200-00007A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1131" name="Text Box 15">
          <a:extLst>
            <a:ext uri="{FF2B5EF4-FFF2-40B4-BE49-F238E27FC236}">
              <a16:creationId xmlns:a16="http://schemas.microsoft.com/office/drawing/2014/main" id="{00000000-0008-0000-0200-00007B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1132" name="Text Box 15">
          <a:extLst>
            <a:ext uri="{FF2B5EF4-FFF2-40B4-BE49-F238E27FC236}">
              <a16:creationId xmlns:a16="http://schemas.microsoft.com/office/drawing/2014/main" id="{00000000-0008-0000-0200-00007C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33" name="Text Box 15">
          <a:extLst>
            <a:ext uri="{FF2B5EF4-FFF2-40B4-BE49-F238E27FC236}">
              <a16:creationId xmlns:a16="http://schemas.microsoft.com/office/drawing/2014/main" id="{00000000-0008-0000-0200-00007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34" name="Text Box 15">
          <a:extLst>
            <a:ext uri="{FF2B5EF4-FFF2-40B4-BE49-F238E27FC236}">
              <a16:creationId xmlns:a16="http://schemas.microsoft.com/office/drawing/2014/main" id="{00000000-0008-0000-0200-00007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35" name="Text Box 15">
          <a:extLst>
            <a:ext uri="{FF2B5EF4-FFF2-40B4-BE49-F238E27FC236}">
              <a16:creationId xmlns:a16="http://schemas.microsoft.com/office/drawing/2014/main" id="{00000000-0008-0000-0200-00007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36" name="Text Box 15">
          <a:extLst>
            <a:ext uri="{FF2B5EF4-FFF2-40B4-BE49-F238E27FC236}">
              <a16:creationId xmlns:a16="http://schemas.microsoft.com/office/drawing/2014/main" id="{00000000-0008-0000-0200-00008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37" name="Text Box 15">
          <a:extLst>
            <a:ext uri="{FF2B5EF4-FFF2-40B4-BE49-F238E27FC236}">
              <a16:creationId xmlns:a16="http://schemas.microsoft.com/office/drawing/2014/main" id="{00000000-0008-0000-0200-00008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38" name="Text Box 15">
          <a:extLst>
            <a:ext uri="{FF2B5EF4-FFF2-40B4-BE49-F238E27FC236}">
              <a16:creationId xmlns:a16="http://schemas.microsoft.com/office/drawing/2014/main" id="{00000000-0008-0000-0200-00008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39" name="Text Box 15">
          <a:extLst>
            <a:ext uri="{FF2B5EF4-FFF2-40B4-BE49-F238E27FC236}">
              <a16:creationId xmlns:a16="http://schemas.microsoft.com/office/drawing/2014/main" id="{00000000-0008-0000-0200-00008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40" name="Text Box 15">
          <a:extLst>
            <a:ext uri="{FF2B5EF4-FFF2-40B4-BE49-F238E27FC236}">
              <a16:creationId xmlns:a16="http://schemas.microsoft.com/office/drawing/2014/main" id="{00000000-0008-0000-0200-00008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41" name="Text Box 15">
          <a:extLst>
            <a:ext uri="{FF2B5EF4-FFF2-40B4-BE49-F238E27FC236}">
              <a16:creationId xmlns:a16="http://schemas.microsoft.com/office/drawing/2014/main" id="{00000000-0008-0000-0200-00008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42" name="Text Box 15">
          <a:extLst>
            <a:ext uri="{FF2B5EF4-FFF2-40B4-BE49-F238E27FC236}">
              <a16:creationId xmlns:a16="http://schemas.microsoft.com/office/drawing/2014/main" id="{00000000-0008-0000-0200-00008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43" name="Text Box 15">
          <a:extLst>
            <a:ext uri="{FF2B5EF4-FFF2-40B4-BE49-F238E27FC236}">
              <a16:creationId xmlns:a16="http://schemas.microsoft.com/office/drawing/2014/main" id="{00000000-0008-0000-0200-00008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44" name="Text Box 15">
          <a:extLst>
            <a:ext uri="{FF2B5EF4-FFF2-40B4-BE49-F238E27FC236}">
              <a16:creationId xmlns:a16="http://schemas.microsoft.com/office/drawing/2014/main" id="{00000000-0008-0000-0200-00008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45" name="Text Box 15">
          <a:extLst>
            <a:ext uri="{FF2B5EF4-FFF2-40B4-BE49-F238E27FC236}">
              <a16:creationId xmlns:a16="http://schemas.microsoft.com/office/drawing/2014/main" id="{00000000-0008-0000-0200-00008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46" name="Text Box 15">
          <a:extLst>
            <a:ext uri="{FF2B5EF4-FFF2-40B4-BE49-F238E27FC236}">
              <a16:creationId xmlns:a16="http://schemas.microsoft.com/office/drawing/2014/main" id="{00000000-0008-0000-0200-00008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47" name="Text Box 15">
          <a:extLst>
            <a:ext uri="{FF2B5EF4-FFF2-40B4-BE49-F238E27FC236}">
              <a16:creationId xmlns:a16="http://schemas.microsoft.com/office/drawing/2014/main" id="{00000000-0008-0000-0200-00008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48" name="Text Box 15">
          <a:extLst>
            <a:ext uri="{FF2B5EF4-FFF2-40B4-BE49-F238E27FC236}">
              <a16:creationId xmlns:a16="http://schemas.microsoft.com/office/drawing/2014/main" id="{00000000-0008-0000-0200-00008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49" name="Text Box 15">
          <a:extLst>
            <a:ext uri="{FF2B5EF4-FFF2-40B4-BE49-F238E27FC236}">
              <a16:creationId xmlns:a16="http://schemas.microsoft.com/office/drawing/2014/main" id="{00000000-0008-0000-0200-00008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50" name="Text Box 15">
          <a:extLst>
            <a:ext uri="{FF2B5EF4-FFF2-40B4-BE49-F238E27FC236}">
              <a16:creationId xmlns:a16="http://schemas.microsoft.com/office/drawing/2014/main" id="{00000000-0008-0000-0200-00008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51" name="Text Box 15">
          <a:extLst>
            <a:ext uri="{FF2B5EF4-FFF2-40B4-BE49-F238E27FC236}">
              <a16:creationId xmlns:a16="http://schemas.microsoft.com/office/drawing/2014/main" id="{00000000-0008-0000-0200-00008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52" name="Text Box 15">
          <a:extLst>
            <a:ext uri="{FF2B5EF4-FFF2-40B4-BE49-F238E27FC236}">
              <a16:creationId xmlns:a16="http://schemas.microsoft.com/office/drawing/2014/main" id="{00000000-0008-0000-0200-00009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53" name="Text Box 15">
          <a:extLst>
            <a:ext uri="{FF2B5EF4-FFF2-40B4-BE49-F238E27FC236}">
              <a16:creationId xmlns:a16="http://schemas.microsoft.com/office/drawing/2014/main" id="{00000000-0008-0000-0200-00009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54" name="Text Box 15">
          <a:extLst>
            <a:ext uri="{FF2B5EF4-FFF2-40B4-BE49-F238E27FC236}">
              <a16:creationId xmlns:a16="http://schemas.microsoft.com/office/drawing/2014/main" id="{00000000-0008-0000-0200-00009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55" name="Text Box 15">
          <a:extLst>
            <a:ext uri="{FF2B5EF4-FFF2-40B4-BE49-F238E27FC236}">
              <a16:creationId xmlns:a16="http://schemas.microsoft.com/office/drawing/2014/main" id="{00000000-0008-0000-0200-00009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56" name="Text Box 15">
          <a:extLst>
            <a:ext uri="{FF2B5EF4-FFF2-40B4-BE49-F238E27FC236}">
              <a16:creationId xmlns:a16="http://schemas.microsoft.com/office/drawing/2014/main" id="{00000000-0008-0000-0200-00009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57" name="Text Box 15">
          <a:extLst>
            <a:ext uri="{FF2B5EF4-FFF2-40B4-BE49-F238E27FC236}">
              <a16:creationId xmlns:a16="http://schemas.microsoft.com/office/drawing/2014/main" id="{00000000-0008-0000-0200-000095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58" name="Text Box 15">
          <a:extLst>
            <a:ext uri="{FF2B5EF4-FFF2-40B4-BE49-F238E27FC236}">
              <a16:creationId xmlns:a16="http://schemas.microsoft.com/office/drawing/2014/main" id="{00000000-0008-0000-0200-000096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59" name="Text Box 15">
          <a:extLst>
            <a:ext uri="{FF2B5EF4-FFF2-40B4-BE49-F238E27FC236}">
              <a16:creationId xmlns:a16="http://schemas.microsoft.com/office/drawing/2014/main" id="{00000000-0008-0000-0200-00009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60" name="Text Box 15">
          <a:extLst>
            <a:ext uri="{FF2B5EF4-FFF2-40B4-BE49-F238E27FC236}">
              <a16:creationId xmlns:a16="http://schemas.microsoft.com/office/drawing/2014/main" id="{00000000-0008-0000-0200-00009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61" name="Text Box 15">
          <a:extLst>
            <a:ext uri="{FF2B5EF4-FFF2-40B4-BE49-F238E27FC236}">
              <a16:creationId xmlns:a16="http://schemas.microsoft.com/office/drawing/2014/main" id="{00000000-0008-0000-0200-000099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62" name="Text Box 15">
          <a:extLst>
            <a:ext uri="{FF2B5EF4-FFF2-40B4-BE49-F238E27FC236}">
              <a16:creationId xmlns:a16="http://schemas.microsoft.com/office/drawing/2014/main" id="{00000000-0008-0000-0200-00009A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63" name="Text Box 15">
          <a:extLst>
            <a:ext uri="{FF2B5EF4-FFF2-40B4-BE49-F238E27FC236}">
              <a16:creationId xmlns:a16="http://schemas.microsoft.com/office/drawing/2014/main" id="{00000000-0008-0000-0200-00009B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64" name="Text Box 15">
          <a:extLst>
            <a:ext uri="{FF2B5EF4-FFF2-40B4-BE49-F238E27FC236}">
              <a16:creationId xmlns:a16="http://schemas.microsoft.com/office/drawing/2014/main" id="{00000000-0008-0000-0200-00009C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65" name="Text Box 15">
          <a:extLst>
            <a:ext uri="{FF2B5EF4-FFF2-40B4-BE49-F238E27FC236}">
              <a16:creationId xmlns:a16="http://schemas.microsoft.com/office/drawing/2014/main" id="{00000000-0008-0000-0200-00009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66" name="Text Box 15">
          <a:extLst>
            <a:ext uri="{FF2B5EF4-FFF2-40B4-BE49-F238E27FC236}">
              <a16:creationId xmlns:a16="http://schemas.microsoft.com/office/drawing/2014/main" id="{00000000-0008-0000-0200-00009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67" name="Text Box 15">
          <a:extLst>
            <a:ext uri="{FF2B5EF4-FFF2-40B4-BE49-F238E27FC236}">
              <a16:creationId xmlns:a16="http://schemas.microsoft.com/office/drawing/2014/main" id="{00000000-0008-0000-0200-00009F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68" name="Text Box 15">
          <a:extLst>
            <a:ext uri="{FF2B5EF4-FFF2-40B4-BE49-F238E27FC236}">
              <a16:creationId xmlns:a16="http://schemas.microsoft.com/office/drawing/2014/main" id="{00000000-0008-0000-0200-0000A0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69" name="Text Box 15">
          <a:extLst>
            <a:ext uri="{FF2B5EF4-FFF2-40B4-BE49-F238E27FC236}">
              <a16:creationId xmlns:a16="http://schemas.microsoft.com/office/drawing/2014/main" id="{00000000-0008-0000-0200-0000A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70" name="Text Box 15">
          <a:extLst>
            <a:ext uri="{FF2B5EF4-FFF2-40B4-BE49-F238E27FC236}">
              <a16:creationId xmlns:a16="http://schemas.microsoft.com/office/drawing/2014/main" id="{00000000-0008-0000-0200-0000A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71" name="Text Box 15">
          <a:extLst>
            <a:ext uri="{FF2B5EF4-FFF2-40B4-BE49-F238E27FC236}">
              <a16:creationId xmlns:a16="http://schemas.microsoft.com/office/drawing/2014/main" id="{00000000-0008-0000-0200-0000A3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72" name="Text Box 15">
          <a:extLst>
            <a:ext uri="{FF2B5EF4-FFF2-40B4-BE49-F238E27FC236}">
              <a16:creationId xmlns:a16="http://schemas.microsoft.com/office/drawing/2014/main" id="{00000000-0008-0000-0200-0000A4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73" name="Text Box 15">
          <a:extLst>
            <a:ext uri="{FF2B5EF4-FFF2-40B4-BE49-F238E27FC236}">
              <a16:creationId xmlns:a16="http://schemas.microsoft.com/office/drawing/2014/main" id="{00000000-0008-0000-0200-0000A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74" name="Text Box 15">
          <a:extLst>
            <a:ext uri="{FF2B5EF4-FFF2-40B4-BE49-F238E27FC236}">
              <a16:creationId xmlns:a16="http://schemas.microsoft.com/office/drawing/2014/main" id="{00000000-0008-0000-0200-0000A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75" name="Text Box 15">
          <a:extLst>
            <a:ext uri="{FF2B5EF4-FFF2-40B4-BE49-F238E27FC236}">
              <a16:creationId xmlns:a16="http://schemas.microsoft.com/office/drawing/2014/main" id="{00000000-0008-0000-0200-0000A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76" name="Text Box 15">
          <a:extLst>
            <a:ext uri="{FF2B5EF4-FFF2-40B4-BE49-F238E27FC236}">
              <a16:creationId xmlns:a16="http://schemas.microsoft.com/office/drawing/2014/main" id="{00000000-0008-0000-0200-0000A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77" name="Text Box 15">
          <a:extLst>
            <a:ext uri="{FF2B5EF4-FFF2-40B4-BE49-F238E27FC236}">
              <a16:creationId xmlns:a16="http://schemas.microsoft.com/office/drawing/2014/main" id="{00000000-0008-0000-0200-0000A9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78" name="Text Box 15">
          <a:extLst>
            <a:ext uri="{FF2B5EF4-FFF2-40B4-BE49-F238E27FC236}">
              <a16:creationId xmlns:a16="http://schemas.microsoft.com/office/drawing/2014/main" id="{00000000-0008-0000-0200-0000AA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79" name="Text Box 15">
          <a:extLst>
            <a:ext uri="{FF2B5EF4-FFF2-40B4-BE49-F238E27FC236}">
              <a16:creationId xmlns:a16="http://schemas.microsoft.com/office/drawing/2014/main" id="{00000000-0008-0000-0200-0000AB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80" name="Text Box 15">
          <a:extLst>
            <a:ext uri="{FF2B5EF4-FFF2-40B4-BE49-F238E27FC236}">
              <a16:creationId xmlns:a16="http://schemas.microsoft.com/office/drawing/2014/main" id="{00000000-0008-0000-0200-0000AC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81" name="Text Box 15">
          <a:extLst>
            <a:ext uri="{FF2B5EF4-FFF2-40B4-BE49-F238E27FC236}">
              <a16:creationId xmlns:a16="http://schemas.microsoft.com/office/drawing/2014/main" id="{00000000-0008-0000-0200-0000A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82" name="Text Box 15">
          <a:extLst>
            <a:ext uri="{FF2B5EF4-FFF2-40B4-BE49-F238E27FC236}">
              <a16:creationId xmlns:a16="http://schemas.microsoft.com/office/drawing/2014/main" id="{00000000-0008-0000-0200-0000A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1183" name="Text Box 15">
          <a:extLst>
            <a:ext uri="{FF2B5EF4-FFF2-40B4-BE49-F238E27FC236}">
              <a16:creationId xmlns:a16="http://schemas.microsoft.com/office/drawing/2014/main" id="{00000000-0008-0000-0200-0000AF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1184" name="Text Box 15">
          <a:extLst>
            <a:ext uri="{FF2B5EF4-FFF2-40B4-BE49-F238E27FC236}">
              <a16:creationId xmlns:a16="http://schemas.microsoft.com/office/drawing/2014/main" id="{00000000-0008-0000-0200-0000B0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85" name="Text Box 15">
          <a:extLst>
            <a:ext uri="{FF2B5EF4-FFF2-40B4-BE49-F238E27FC236}">
              <a16:creationId xmlns:a16="http://schemas.microsoft.com/office/drawing/2014/main" id="{00000000-0008-0000-0200-0000B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86" name="Text Box 15">
          <a:extLst>
            <a:ext uri="{FF2B5EF4-FFF2-40B4-BE49-F238E27FC236}">
              <a16:creationId xmlns:a16="http://schemas.microsoft.com/office/drawing/2014/main" id="{00000000-0008-0000-0200-0000B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87" name="Text Box 15">
          <a:extLst>
            <a:ext uri="{FF2B5EF4-FFF2-40B4-BE49-F238E27FC236}">
              <a16:creationId xmlns:a16="http://schemas.microsoft.com/office/drawing/2014/main" id="{00000000-0008-0000-0200-0000B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88" name="Text Box 15">
          <a:extLst>
            <a:ext uri="{FF2B5EF4-FFF2-40B4-BE49-F238E27FC236}">
              <a16:creationId xmlns:a16="http://schemas.microsoft.com/office/drawing/2014/main" id="{00000000-0008-0000-0200-0000B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89" name="Text Box 15">
          <a:extLst>
            <a:ext uri="{FF2B5EF4-FFF2-40B4-BE49-F238E27FC236}">
              <a16:creationId xmlns:a16="http://schemas.microsoft.com/office/drawing/2014/main" id="{00000000-0008-0000-0200-0000B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90" name="Text Box 15">
          <a:extLst>
            <a:ext uri="{FF2B5EF4-FFF2-40B4-BE49-F238E27FC236}">
              <a16:creationId xmlns:a16="http://schemas.microsoft.com/office/drawing/2014/main" id="{00000000-0008-0000-0200-0000B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91" name="Text Box 15">
          <a:extLst>
            <a:ext uri="{FF2B5EF4-FFF2-40B4-BE49-F238E27FC236}">
              <a16:creationId xmlns:a16="http://schemas.microsoft.com/office/drawing/2014/main" id="{00000000-0008-0000-0200-0000B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92" name="Text Box 15">
          <a:extLst>
            <a:ext uri="{FF2B5EF4-FFF2-40B4-BE49-F238E27FC236}">
              <a16:creationId xmlns:a16="http://schemas.microsoft.com/office/drawing/2014/main" id="{00000000-0008-0000-0200-0000B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93" name="Text Box 15">
          <a:extLst>
            <a:ext uri="{FF2B5EF4-FFF2-40B4-BE49-F238E27FC236}">
              <a16:creationId xmlns:a16="http://schemas.microsoft.com/office/drawing/2014/main" id="{00000000-0008-0000-0200-0000B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94" name="Text Box 15">
          <a:extLst>
            <a:ext uri="{FF2B5EF4-FFF2-40B4-BE49-F238E27FC236}">
              <a16:creationId xmlns:a16="http://schemas.microsoft.com/office/drawing/2014/main" id="{00000000-0008-0000-0200-0000B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95" name="Text Box 15">
          <a:extLst>
            <a:ext uri="{FF2B5EF4-FFF2-40B4-BE49-F238E27FC236}">
              <a16:creationId xmlns:a16="http://schemas.microsoft.com/office/drawing/2014/main" id="{00000000-0008-0000-0200-0000B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96" name="Text Box 15">
          <a:extLst>
            <a:ext uri="{FF2B5EF4-FFF2-40B4-BE49-F238E27FC236}">
              <a16:creationId xmlns:a16="http://schemas.microsoft.com/office/drawing/2014/main" id="{00000000-0008-0000-0200-0000B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97" name="Text Box 15">
          <a:extLst>
            <a:ext uri="{FF2B5EF4-FFF2-40B4-BE49-F238E27FC236}">
              <a16:creationId xmlns:a16="http://schemas.microsoft.com/office/drawing/2014/main" id="{00000000-0008-0000-0200-0000B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198" name="Text Box 15">
          <a:extLst>
            <a:ext uri="{FF2B5EF4-FFF2-40B4-BE49-F238E27FC236}">
              <a16:creationId xmlns:a16="http://schemas.microsoft.com/office/drawing/2014/main" id="{00000000-0008-0000-0200-0000B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199" name="Text Box 15">
          <a:extLst>
            <a:ext uri="{FF2B5EF4-FFF2-40B4-BE49-F238E27FC236}">
              <a16:creationId xmlns:a16="http://schemas.microsoft.com/office/drawing/2014/main" id="{00000000-0008-0000-0200-0000B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00" name="Text Box 15">
          <a:extLst>
            <a:ext uri="{FF2B5EF4-FFF2-40B4-BE49-F238E27FC236}">
              <a16:creationId xmlns:a16="http://schemas.microsoft.com/office/drawing/2014/main" id="{00000000-0008-0000-0200-0000C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01" name="Text Box 15">
          <a:extLst>
            <a:ext uri="{FF2B5EF4-FFF2-40B4-BE49-F238E27FC236}">
              <a16:creationId xmlns:a16="http://schemas.microsoft.com/office/drawing/2014/main" id="{00000000-0008-0000-0200-0000C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02" name="Text Box 15">
          <a:extLst>
            <a:ext uri="{FF2B5EF4-FFF2-40B4-BE49-F238E27FC236}">
              <a16:creationId xmlns:a16="http://schemas.microsoft.com/office/drawing/2014/main" id="{00000000-0008-0000-0200-0000C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03" name="Text Box 15">
          <a:extLst>
            <a:ext uri="{FF2B5EF4-FFF2-40B4-BE49-F238E27FC236}">
              <a16:creationId xmlns:a16="http://schemas.microsoft.com/office/drawing/2014/main" id="{00000000-0008-0000-0200-0000C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04" name="Text Box 15">
          <a:extLst>
            <a:ext uri="{FF2B5EF4-FFF2-40B4-BE49-F238E27FC236}">
              <a16:creationId xmlns:a16="http://schemas.microsoft.com/office/drawing/2014/main" id="{00000000-0008-0000-0200-0000C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05" name="Text Box 15">
          <a:extLst>
            <a:ext uri="{FF2B5EF4-FFF2-40B4-BE49-F238E27FC236}">
              <a16:creationId xmlns:a16="http://schemas.microsoft.com/office/drawing/2014/main" id="{00000000-0008-0000-0200-0000C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06" name="Text Box 15">
          <a:extLst>
            <a:ext uri="{FF2B5EF4-FFF2-40B4-BE49-F238E27FC236}">
              <a16:creationId xmlns:a16="http://schemas.microsoft.com/office/drawing/2014/main" id="{00000000-0008-0000-0200-0000C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07" name="Text Box 15">
          <a:extLst>
            <a:ext uri="{FF2B5EF4-FFF2-40B4-BE49-F238E27FC236}">
              <a16:creationId xmlns:a16="http://schemas.microsoft.com/office/drawing/2014/main" id="{00000000-0008-0000-0200-0000C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08" name="Text Box 15">
          <a:extLst>
            <a:ext uri="{FF2B5EF4-FFF2-40B4-BE49-F238E27FC236}">
              <a16:creationId xmlns:a16="http://schemas.microsoft.com/office/drawing/2014/main" id="{00000000-0008-0000-0200-0000C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09" name="Text Box 15">
          <a:extLst>
            <a:ext uri="{FF2B5EF4-FFF2-40B4-BE49-F238E27FC236}">
              <a16:creationId xmlns:a16="http://schemas.microsoft.com/office/drawing/2014/main" id="{00000000-0008-0000-0200-0000C9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10" name="Text Box 15">
          <a:extLst>
            <a:ext uri="{FF2B5EF4-FFF2-40B4-BE49-F238E27FC236}">
              <a16:creationId xmlns:a16="http://schemas.microsoft.com/office/drawing/2014/main" id="{00000000-0008-0000-0200-0000CA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11" name="Text Box 15">
          <a:extLst>
            <a:ext uri="{FF2B5EF4-FFF2-40B4-BE49-F238E27FC236}">
              <a16:creationId xmlns:a16="http://schemas.microsoft.com/office/drawing/2014/main" id="{00000000-0008-0000-0200-0000C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200-0000C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13" name="Text Box 15">
          <a:extLst>
            <a:ext uri="{FF2B5EF4-FFF2-40B4-BE49-F238E27FC236}">
              <a16:creationId xmlns:a16="http://schemas.microsoft.com/office/drawing/2014/main" id="{00000000-0008-0000-0200-0000C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14" name="Text Box 15">
          <a:extLst>
            <a:ext uri="{FF2B5EF4-FFF2-40B4-BE49-F238E27FC236}">
              <a16:creationId xmlns:a16="http://schemas.microsoft.com/office/drawing/2014/main" id="{00000000-0008-0000-0200-0000C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15" name="Text Box 15">
          <a:extLst>
            <a:ext uri="{FF2B5EF4-FFF2-40B4-BE49-F238E27FC236}">
              <a16:creationId xmlns:a16="http://schemas.microsoft.com/office/drawing/2014/main" id="{00000000-0008-0000-0200-0000CF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16" name="Text Box 15">
          <a:extLst>
            <a:ext uri="{FF2B5EF4-FFF2-40B4-BE49-F238E27FC236}">
              <a16:creationId xmlns:a16="http://schemas.microsoft.com/office/drawing/2014/main" id="{00000000-0008-0000-0200-0000D0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17" name="Text Box 15">
          <a:extLst>
            <a:ext uri="{FF2B5EF4-FFF2-40B4-BE49-F238E27FC236}">
              <a16:creationId xmlns:a16="http://schemas.microsoft.com/office/drawing/2014/main" id="{00000000-0008-0000-0200-0000D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18" name="Text Box 15">
          <a:extLst>
            <a:ext uri="{FF2B5EF4-FFF2-40B4-BE49-F238E27FC236}">
              <a16:creationId xmlns:a16="http://schemas.microsoft.com/office/drawing/2014/main" id="{00000000-0008-0000-0200-0000D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19" name="Text Box 15">
          <a:extLst>
            <a:ext uri="{FF2B5EF4-FFF2-40B4-BE49-F238E27FC236}">
              <a16:creationId xmlns:a16="http://schemas.microsoft.com/office/drawing/2014/main" id="{00000000-0008-0000-0200-0000D3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20" name="Text Box 15">
          <a:extLst>
            <a:ext uri="{FF2B5EF4-FFF2-40B4-BE49-F238E27FC236}">
              <a16:creationId xmlns:a16="http://schemas.microsoft.com/office/drawing/2014/main" id="{00000000-0008-0000-0200-0000D4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21" name="Text Box 15">
          <a:extLst>
            <a:ext uri="{FF2B5EF4-FFF2-40B4-BE49-F238E27FC236}">
              <a16:creationId xmlns:a16="http://schemas.microsoft.com/office/drawing/2014/main" id="{00000000-0008-0000-0200-0000D5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22" name="Text Box 15">
          <a:extLst>
            <a:ext uri="{FF2B5EF4-FFF2-40B4-BE49-F238E27FC236}">
              <a16:creationId xmlns:a16="http://schemas.microsoft.com/office/drawing/2014/main" id="{00000000-0008-0000-0200-0000D6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23" name="Text Box 15">
          <a:extLst>
            <a:ext uri="{FF2B5EF4-FFF2-40B4-BE49-F238E27FC236}">
              <a16:creationId xmlns:a16="http://schemas.microsoft.com/office/drawing/2014/main" id="{00000000-0008-0000-0200-0000D7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24" name="Text Box 15">
          <a:extLst>
            <a:ext uri="{FF2B5EF4-FFF2-40B4-BE49-F238E27FC236}">
              <a16:creationId xmlns:a16="http://schemas.microsoft.com/office/drawing/2014/main" id="{00000000-0008-0000-0200-0000D8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25" name="Text Box 15">
          <a:extLst>
            <a:ext uri="{FF2B5EF4-FFF2-40B4-BE49-F238E27FC236}">
              <a16:creationId xmlns:a16="http://schemas.microsoft.com/office/drawing/2014/main" id="{00000000-0008-0000-0200-0000D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26" name="Text Box 15">
          <a:extLst>
            <a:ext uri="{FF2B5EF4-FFF2-40B4-BE49-F238E27FC236}">
              <a16:creationId xmlns:a16="http://schemas.microsoft.com/office/drawing/2014/main" id="{00000000-0008-0000-0200-0000D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27" name="Text Box 15">
          <a:extLst>
            <a:ext uri="{FF2B5EF4-FFF2-40B4-BE49-F238E27FC236}">
              <a16:creationId xmlns:a16="http://schemas.microsoft.com/office/drawing/2014/main" id="{00000000-0008-0000-0200-0000D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28" name="Text Box 15">
          <a:extLst>
            <a:ext uri="{FF2B5EF4-FFF2-40B4-BE49-F238E27FC236}">
              <a16:creationId xmlns:a16="http://schemas.microsoft.com/office/drawing/2014/main" id="{00000000-0008-0000-0200-0000D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29" name="Text Box 15">
          <a:extLst>
            <a:ext uri="{FF2B5EF4-FFF2-40B4-BE49-F238E27FC236}">
              <a16:creationId xmlns:a16="http://schemas.microsoft.com/office/drawing/2014/main" id="{00000000-0008-0000-0200-0000D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30" name="Text Box 15">
          <a:extLst>
            <a:ext uri="{FF2B5EF4-FFF2-40B4-BE49-F238E27FC236}">
              <a16:creationId xmlns:a16="http://schemas.microsoft.com/office/drawing/2014/main" id="{00000000-0008-0000-0200-0000D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31" name="Text Box 15">
          <a:extLst>
            <a:ext uri="{FF2B5EF4-FFF2-40B4-BE49-F238E27FC236}">
              <a16:creationId xmlns:a16="http://schemas.microsoft.com/office/drawing/2014/main" id="{00000000-0008-0000-0200-0000DF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32" name="Text Box 15">
          <a:extLst>
            <a:ext uri="{FF2B5EF4-FFF2-40B4-BE49-F238E27FC236}">
              <a16:creationId xmlns:a16="http://schemas.microsoft.com/office/drawing/2014/main" id="{00000000-0008-0000-0200-0000E0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33" name="Text Box 15">
          <a:extLst>
            <a:ext uri="{FF2B5EF4-FFF2-40B4-BE49-F238E27FC236}">
              <a16:creationId xmlns:a16="http://schemas.microsoft.com/office/drawing/2014/main" id="{00000000-0008-0000-0200-0000E1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34" name="Text Box 15">
          <a:extLst>
            <a:ext uri="{FF2B5EF4-FFF2-40B4-BE49-F238E27FC236}">
              <a16:creationId xmlns:a16="http://schemas.microsoft.com/office/drawing/2014/main" id="{00000000-0008-0000-0200-0000E2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1235" name="Text Box 15">
          <a:extLst>
            <a:ext uri="{FF2B5EF4-FFF2-40B4-BE49-F238E27FC236}">
              <a16:creationId xmlns:a16="http://schemas.microsoft.com/office/drawing/2014/main" id="{00000000-0008-0000-0200-0000E3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1236" name="Text Box 15">
          <a:extLst>
            <a:ext uri="{FF2B5EF4-FFF2-40B4-BE49-F238E27FC236}">
              <a16:creationId xmlns:a16="http://schemas.microsoft.com/office/drawing/2014/main" id="{00000000-0008-0000-0200-0000E4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37" name="Text Box 15">
          <a:extLst>
            <a:ext uri="{FF2B5EF4-FFF2-40B4-BE49-F238E27FC236}">
              <a16:creationId xmlns:a16="http://schemas.microsoft.com/office/drawing/2014/main" id="{00000000-0008-0000-0200-0000E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38" name="Text Box 15">
          <a:extLst>
            <a:ext uri="{FF2B5EF4-FFF2-40B4-BE49-F238E27FC236}">
              <a16:creationId xmlns:a16="http://schemas.microsoft.com/office/drawing/2014/main" id="{00000000-0008-0000-0200-0000E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39" name="Text Box 15">
          <a:extLst>
            <a:ext uri="{FF2B5EF4-FFF2-40B4-BE49-F238E27FC236}">
              <a16:creationId xmlns:a16="http://schemas.microsoft.com/office/drawing/2014/main" id="{00000000-0008-0000-0200-0000E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40" name="Text Box 15">
          <a:extLst>
            <a:ext uri="{FF2B5EF4-FFF2-40B4-BE49-F238E27FC236}">
              <a16:creationId xmlns:a16="http://schemas.microsoft.com/office/drawing/2014/main" id="{00000000-0008-0000-0200-0000E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41" name="Text Box 15">
          <a:extLst>
            <a:ext uri="{FF2B5EF4-FFF2-40B4-BE49-F238E27FC236}">
              <a16:creationId xmlns:a16="http://schemas.microsoft.com/office/drawing/2014/main" id="{00000000-0008-0000-0200-0000E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42" name="Text Box 15">
          <a:extLst>
            <a:ext uri="{FF2B5EF4-FFF2-40B4-BE49-F238E27FC236}">
              <a16:creationId xmlns:a16="http://schemas.microsoft.com/office/drawing/2014/main" id="{00000000-0008-0000-0200-0000E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43" name="Text Box 15">
          <a:extLst>
            <a:ext uri="{FF2B5EF4-FFF2-40B4-BE49-F238E27FC236}">
              <a16:creationId xmlns:a16="http://schemas.microsoft.com/office/drawing/2014/main" id="{00000000-0008-0000-0200-0000E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44" name="Text Box 15">
          <a:extLst>
            <a:ext uri="{FF2B5EF4-FFF2-40B4-BE49-F238E27FC236}">
              <a16:creationId xmlns:a16="http://schemas.microsoft.com/office/drawing/2014/main" id="{00000000-0008-0000-0200-0000E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45" name="Text Box 15">
          <a:extLst>
            <a:ext uri="{FF2B5EF4-FFF2-40B4-BE49-F238E27FC236}">
              <a16:creationId xmlns:a16="http://schemas.microsoft.com/office/drawing/2014/main" id="{00000000-0008-0000-0200-0000ED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46" name="Text Box 15">
          <a:extLst>
            <a:ext uri="{FF2B5EF4-FFF2-40B4-BE49-F238E27FC236}">
              <a16:creationId xmlns:a16="http://schemas.microsoft.com/office/drawing/2014/main" id="{00000000-0008-0000-0200-0000EE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47" name="Text Box 15">
          <a:extLst>
            <a:ext uri="{FF2B5EF4-FFF2-40B4-BE49-F238E27FC236}">
              <a16:creationId xmlns:a16="http://schemas.microsoft.com/office/drawing/2014/main" id="{00000000-0008-0000-0200-0000E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48" name="Text Box 15">
          <a:extLst>
            <a:ext uri="{FF2B5EF4-FFF2-40B4-BE49-F238E27FC236}">
              <a16:creationId xmlns:a16="http://schemas.microsoft.com/office/drawing/2014/main" id="{00000000-0008-0000-0200-0000F0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49" name="Text Box 15">
          <a:extLst>
            <a:ext uri="{FF2B5EF4-FFF2-40B4-BE49-F238E27FC236}">
              <a16:creationId xmlns:a16="http://schemas.microsoft.com/office/drawing/2014/main" id="{00000000-0008-0000-0200-0000F1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50" name="Text Box 15">
          <a:extLst>
            <a:ext uri="{FF2B5EF4-FFF2-40B4-BE49-F238E27FC236}">
              <a16:creationId xmlns:a16="http://schemas.microsoft.com/office/drawing/2014/main" id="{00000000-0008-0000-0200-0000F2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51" name="Text Box 15">
          <a:extLst>
            <a:ext uri="{FF2B5EF4-FFF2-40B4-BE49-F238E27FC236}">
              <a16:creationId xmlns:a16="http://schemas.microsoft.com/office/drawing/2014/main" id="{00000000-0008-0000-0200-0000F3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52" name="Text Box 15">
          <a:extLst>
            <a:ext uri="{FF2B5EF4-FFF2-40B4-BE49-F238E27FC236}">
              <a16:creationId xmlns:a16="http://schemas.microsoft.com/office/drawing/2014/main" id="{00000000-0008-0000-0200-0000F4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53" name="Text Box 15">
          <a:extLst>
            <a:ext uri="{FF2B5EF4-FFF2-40B4-BE49-F238E27FC236}">
              <a16:creationId xmlns:a16="http://schemas.microsoft.com/office/drawing/2014/main" id="{00000000-0008-0000-0200-0000F5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54" name="Text Box 15">
          <a:extLst>
            <a:ext uri="{FF2B5EF4-FFF2-40B4-BE49-F238E27FC236}">
              <a16:creationId xmlns:a16="http://schemas.microsoft.com/office/drawing/2014/main" id="{00000000-0008-0000-0200-0000F6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55" name="Text Box 15">
          <a:extLst>
            <a:ext uri="{FF2B5EF4-FFF2-40B4-BE49-F238E27FC236}">
              <a16:creationId xmlns:a16="http://schemas.microsoft.com/office/drawing/2014/main" id="{00000000-0008-0000-0200-0000F7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56" name="Text Box 15">
          <a:extLst>
            <a:ext uri="{FF2B5EF4-FFF2-40B4-BE49-F238E27FC236}">
              <a16:creationId xmlns:a16="http://schemas.microsoft.com/office/drawing/2014/main" id="{00000000-0008-0000-0200-0000F8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57" name="Text Box 15">
          <a:extLst>
            <a:ext uri="{FF2B5EF4-FFF2-40B4-BE49-F238E27FC236}">
              <a16:creationId xmlns:a16="http://schemas.microsoft.com/office/drawing/2014/main" id="{00000000-0008-0000-0200-0000F9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58" name="Text Box 15">
          <a:extLst>
            <a:ext uri="{FF2B5EF4-FFF2-40B4-BE49-F238E27FC236}">
              <a16:creationId xmlns:a16="http://schemas.microsoft.com/office/drawing/2014/main" id="{00000000-0008-0000-0200-0000FA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59" name="Text Box 15">
          <a:extLst>
            <a:ext uri="{FF2B5EF4-FFF2-40B4-BE49-F238E27FC236}">
              <a16:creationId xmlns:a16="http://schemas.microsoft.com/office/drawing/2014/main" id="{00000000-0008-0000-0200-0000FB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60" name="Text Box 15">
          <a:extLst>
            <a:ext uri="{FF2B5EF4-FFF2-40B4-BE49-F238E27FC236}">
              <a16:creationId xmlns:a16="http://schemas.microsoft.com/office/drawing/2014/main" id="{00000000-0008-0000-0200-0000FC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61" name="Text Box 15">
          <a:extLst>
            <a:ext uri="{FF2B5EF4-FFF2-40B4-BE49-F238E27FC236}">
              <a16:creationId xmlns:a16="http://schemas.microsoft.com/office/drawing/2014/main" id="{00000000-0008-0000-0200-0000FD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62" name="Text Box 15">
          <a:extLst>
            <a:ext uri="{FF2B5EF4-FFF2-40B4-BE49-F238E27FC236}">
              <a16:creationId xmlns:a16="http://schemas.microsoft.com/office/drawing/2014/main" id="{00000000-0008-0000-0200-0000FE2B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63" name="Text Box 15">
          <a:extLst>
            <a:ext uri="{FF2B5EF4-FFF2-40B4-BE49-F238E27FC236}">
              <a16:creationId xmlns:a16="http://schemas.microsoft.com/office/drawing/2014/main" id="{00000000-0008-0000-0200-0000FF2B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64" name="Text Box 15">
          <a:extLst>
            <a:ext uri="{FF2B5EF4-FFF2-40B4-BE49-F238E27FC236}">
              <a16:creationId xmlns:a16="http://schemas.microsoft.com/office/drawing/2014/main" id="{00000000-0008-0000-0200-00000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65" name="Text Box 15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66" name="Text Box 15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67" name="Text Box 15">
          <a:extLst>
            <a:ext uri="{FF2B5EF4-FFF2-40B4-BE49-F238E27FC236}">
              <a16:creationId xmlns:a16="http://schemas.microsoft.com/office/drawing/2014/main" id="{00000000-0008-0000-0200-000003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68" name="Text Box 15">
          <a:extLst>
            <a:ext uri="{FF2B5EF4-FFF2-40B4-BE49-F238E27FC236}">
              <a16:creationId xmlns:a16="http://schemas.microsoft.com/office/drawing/2014/main" id="{00000000-0008-0000-0200-000004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69" name="Text Box 15">
          <a:extLst>
            <a:ext uri="{FF2B5EF4-FFF2-40B4-BE49-F238E27FC236}">
              <a16:creationId xmlns:a16="http://schemas.microsoft.com/office/drawing/2014/main" id="{00000000-0008-0000-0200-00000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70" name="Text Box 15">
          <a:extLst>
            <a:ext uri="{FF2B5EF4-FFF2-40B4-BE49-F238E27FC236}">
              <a16:creationId xmlns:a16="http://schemas.microsoft.com/office/drawing/2014/main" id="{00000000-0008-0000-0200-00000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71" name="Text Box 15">
          <a:extLst>
            <a:ext uri="{FF2B5EF4-FFF2-40B4-BE49-F238E27FC236}">
              <a16:creationId xmlns:a16="http://schemas.microsoft.com/office/drawing/2014/main" id="{00000000-0008-0000-0200-000007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72" name="Text Box 15">
          <a:extLst>
            <a:ext uri="{FF2B5EF4-FFF2-40B4-BE49-F238E27FC236}">
              <a16:creationId xmlns:a16="http://schemas.microsoft.com/office/drawing/2014/main" id="{00000000-0008-0000-0200-000008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73" name="Text Box 15">
          <a:extLst>
            <a:ext uri="{FF2B5EF4-FFF2-40B4-BE49-F238E27FC236}">
              <a16:creationId xmlns:a16="http://schemas.microsoft.com/office/drawing/2014/main" id="{00000000-0008-0000-0200-000009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74" name="Text Box 15">
          <a:extLst>
            <a:ext uri="{FF2B5EF4-FFF2-40B4-BE49-F238E27FC236}">
              <a16:creationId xmlns:a16="http://schemas.microsoft.com/office/drawing/2014/main" id="{00000000-0008-0000-0200-00000A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75" name="Text Box 15">
          <a:extLst>
            <a:ext uri="{FF2B5EF4-FFF2-40B4-BE49-F238E27FC236}">
              <a16:creationId xmlns:a16="http://schemas.microsoft.com/office/drawing/2014/main" id="{00000000-0008-0000-0200-00000B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76" name="Text Box 15">
          <a:extLst>
            <a:ext uri="{FF2B5EF4-FFF2-40B4-BE49-F238E27FC236}">
              <a16:creationId xmlns:a16="http://schemas.microsoft.com/office/drawing/2014/main" id="{00000000-0008-0000-0200-00000C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77" name="Text Box 15">
          <a:extLst>
            <a:ext uri="{FF2B5EF4-FFF2-40B4-BE49-F238E27FC236}">
              <a16:creationId xmlns:a16="http://schemas.microsoft.com/office/drawing/2014/main" id="{00000000-0008-0000-0200-00000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78" name="Text Box 15">
          <a:extLst>
            <a:ext uri="{FF2B5EF4-FFF2-40B4-BE49-F238E27FC236}">
              <a16:creationId xmlns:a16="http://schemas.microsoft.com/office/drawing/2014/main" id="{00000000-0008-0000-0200-00000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79" name="Text Box 15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80" name="Text Box 15">
          <a:extLst>
            <a:ext uri="{FF2B5EF4-FFF2-40B4-BE49-F238E27FC236}">
              <a16:creationId xmlns:a16="http://schemas.microsoft.com/office/drawing/2014/main" id="{00000000-0008-0000-0200-00001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81" name="Text Box 15">
          <a:extLst>
            <a:ext uri="{FF2B5EF4-FFF2-40B4-BE49-F238E27FC236}">
              <a16:creationId xmlns:a16="http://schemas.microsoft.com/office/drawing/2014/main" id="{00000000-0008-0000-0200-00001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82" name="Text Box 15">
          <a:extLst>
            <a:ext uri="{FF2B5EF4-FFF2-40B4-BE49-F238E27FC236}">
              <a16:creationId xmlns:a16="http://schemas.microsoft.com/office/drawing/2014/main" id="{00000000-0008-0000-0200-00001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83" name="Text Box 15">
          <a:extLst>
            <a:ext uri="{FF2B5EF4-FFF2-40B4-BE49-F238E27FC236}">
              <a16:creationId xmlns:a16="http://schemas.microsoft.com/office/drawing/2014/main" id="{00000000-0008-0000-0200-000013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84" name="Text Box 15">
          <a:extLst>
            <a:ext uri="{FF2B5EF4-FFF2-40B4-BE49-F238E27FC236}">
              <a16:creationId xmlns:a16="http://schemas.microsoft.com/office/drawing/2014/main" id="{00000000-0008-0000-0200-000014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85" name="Text Box 15">
          <a:extLst>
            <a:ext uri="{FF2B5EF4-FFF2-40B4-BE49-F238E27FC236}">
              <a16:creationId xmlns:a16="http://schemas.microsoft.com/office/drawing/2014/main" id="{00000000-0008-0000-0200-00001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86" name="Text Box 15">
          <a:extLst>
            <a:ext uri="{FF2B5EF4-FFF2-40B4-BE49-F238E27FC236}">
              <a16:creationId xmlns:a16="http://schemas.microsoft.com/office/drawing/2014/main" id="{00000000-0008-0000-0200-00001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1287" name="Text Box 15">
          <a:extLst>
            <a:ext uri="{FF2B5EF4-FFF2-40B4-BE49-F238E27FC236}">
              <a16:creationId xmlns:a16="http://schemas.microsoft.com/office/drawing/2014/main" id="{00000000-0008-0000-0200-000017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1288" name="Text Box 15">
          <a:extLst>
            <a:ext uri="{FF2B5EF4-FFF2-40B4-BE49-F238E27FC236}">
              <a16:creationId xmlns:a16="http://schemas.microsoft.com/office/drawing/2014/main" id="{00000000-0008-0000-0200-000018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89" name="Text Box 15">
          <a:extLst>
            <a:ext uri="{FF2B5EF4-FFF2-40B4-BE49-F238E27FC236}">
              <a16:creationId xmlns:a16="http://schemas.microsoft.com/office/drawing/2014/main" id="{00000000-0008-0000-0200-00001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90" name="Text Box 15">
          <a:extLst>
            <a:ext uri="{FF2B5EF4-FFF2-40B4-BE49-F238E27FC236}">
              <a16:creationId xmlns:a16="http://schemas.microsoft.com/office/drawing/2014/main" id="{00000000-0008-0000-0200-00001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91" name="Text Box 15">
          <a:extLst>
            <a:ext uri="{FF2B5EF4-FFF2-40B4-BE49-F238E27FC236}">
              <a16:creationId xmlns:a16="http://schemas.microsoft.com/office/drawing/2014/main" id="{00000000-0008-0000-0200-00001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92" name="Text Box 15">
          <a:extLst>
            <a:ext uri="{FF2B5EF4-FFF2-40B4-BE49-F238E27FC236}">
              <a16:creationId xmlns:a16="http://schemas.microsoft.com/office/drawing/2014/main" id="{00000000-0008-0000-0200-00001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93" name="Text Box 15">
          <a:extLst>
            <a:ext uri="{FF2B5EF4-FFF2-40B4-BE49-F238E27FC236}">
              <a16:creationId xmlns:a16="http://schemas.microsoft.com/office/drawing/2014/main" id="{00000000-0008-0000-0200-00001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94" name="Text Box 15">
          <a:extLst>
            <a:ext uri="{FF2B5EF4-FFF2-40B4-BE49-F238E27FC236}">
              <a16:creationId xmlns:a16="http://schemas.microsoft.com/office/drawing/2014/main" id="{00000000-0008-0000-0200-00001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95" name="Text Box 15">
          <a:extLst>
            <a:ext uri="{FF2B5EF4-FFF2-40B4-BE49-F238E27FC236}">
              <a16:creationId xmlns:a16="http://schemas.microsoft.com/office/drawing/2014/main" id="{00000000-0008-0000-0200-00001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96" name="Text Box 15">
          <a:extLst>
            <a:ext uri="{FF2B5EF4-FFF2-40B4-BE49-F238E27FC236}">
              <a16:creationId xmlns:a16="http://schemas.microsoft.com/office/drawing/2014/main" id="{00000000-0008-0000-0200-00002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97" name="Text Box 15">
          <a:extLst>
            <a:ext uri="{FF2B5EF4-FFF2-40B4-BE49-F238E27FC236}">
              <a16:creationId xmlns:a16="http://schemas.microsoft.com/office/drawing/2014/main" id="{00000000-0008-0000-0200-00002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298" name="Text Box 15">
          <a:extLst>
            <a:ext uri="{FF2B5EF4-FFF2-40B4-BE49-F238E27FC236}">
              <a16:creationId xmlns:a16="http://schemas.microsoft.com/office/drawing/2014/main" id="{00000000-0008-0000-0200-00002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299" name="Text Box 15">
          <a:extLst>
            <a:ext uri="{FF2B5EF4-FFF2-40B4-BE49-F238E27FC236}">
              <a16:creationId xmlns:a16="http://schemas.microsoft.com/office/drawing/2014/main" id="{00000000-0008-0000-0200-00002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00" name="Text Box 15">
          <a:extLst>
            <a:ext uri="{FF2B5EF4-FFF2-40B4-BE49-F238E27FC236}">
              <a16:creationId xmlns:a16="http://schemas.microsoft.com/office/drawing/2014/main" id="{00000000-0008-0000-0200-00002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01" name="Text Box 15">
          <a:extLst>
            <a:ext uri="{FF2B5EF4-FFF2-40B4-BE49-F238E27FC236}">
              <a16:creationId xmlns:a16="http://schemas.microsoft.com/office/drawing/2014/main" id="{00000000-0008-0000-0200-00002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02" name="Text Box 15">
          <a:extLst>
            <a:ext uri="{FF2B5EF4-FFF2-40B4-BE49-F238E27FC236}">
              <a16:creationId xmlns:a16="http://schemas.microsoft.com/office/drawing/2014/main" id="{00000000-0008-0000-0200-00002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03" name="Text Box 15">
          <a:extLst>
            <a:ext uri="{FF2B5EF4-FFF2-40B4-BE49-F238E27FC236}">
              <a16:creationId xmlns:a16="http://schemas.microsoft.com/office/drawing/2014/main" id="{00000000-0008-0000-0200-00002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04" name="Text Box 15">
          <a:extLst>
            <a:ext uri="{FF2B5EF4-FFF2-40B4-BE49-F238E27FC236}">
              <a16:creationId xmlns:a16="http://schemas.microsoft.com/office/drawing/2014/main" id="{00000000-0008-0000-0200-00002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05" name="Text Box 15">
          <a:extLst>
            <a:ext uri="{FF2B5EF4-FFF2-40B4-BE49-F238E27FC236}">
              <a16:creationId xmlns:a16="http://schemas.microsoft.com/office/drawing/2014/main" id="{00000000-0008-0000-0200-00002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06" name="Text Box 15">
          <a:extLst>
            <a:ext uri="{FF2B5EF4-FFF2-40B4-BE49-F238E27FC236}">
              <a16:creationId xmlns:a16="http://schemas.microsoft.com/office/drawing/2014/main" id="{00000000-0008-0000-0200-00002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07" name="Text Box 15">
          <a:extLst>
            <a:ext uri="{FF2B5EF4-FFF2-40B4-BE49-F238E27FC236}">
              <a16:creationId xmlns:a16="http://schemas.microsoft.com/office/drawing/2014/main" id="{00000000-0008-0000-0200-00002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08" name="Text Box 15">
          <a:extLst>
            <a:ext uri="{FF2B5EF4-FFF2-40B4-BE49-F238E27FC236}">
              <a16:creationId xmlns:a16="http://schemas.microsoft.com/office/drawing/2014/main" id="{00000000-0008-0000-0200-00002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09" name="Text Box 15">
          <a:extLst>
            <a:ext uri="{FF2B5EF4-FFF2-40B4-BE49-F238E27FC236}">
              <a16:creationId xmlns:a16="http://schemas.microsoft.com/office/drawing/2014/main" id="{00000000-0008-0000-0200-00002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10" name="Text Box 15">
          <a:extLst>
            <a:ext uri="{FF2B5EF4-FFF2-40B4-BE49-F238E27FC236}">
              <a16:creationId xmlns:a16="http://schemas.microsoft.com/office/drawing/2014/main" id="{00000000-0008-0000-0200-00002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11" name="Text Box 15">
          <a:extLst>
            <a:ext uri="{FF2B5EF4-FFF2-40B4-BE49-F238E27FC236}">
              <a16:creationId xmlns:a16="http://schemas.microsoft.com/office/drawing/2014/main" id="{00000000-0008-0000-0200-00002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12" name="Text Box 15">
          <a:extLst>
            <a:ext uri="{FF2B5EF4-FFF2-40B4-BE49-F238E27FC236}">
              <a16:creationId xmlns:a16="http://schemas.microsoft.com/office/drawing/2014/main" id="{00000000-0008-0000-0200-00003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13" name="Text Box 15">
          <a:extLst>
            <a:ext uri="{FF2B5EF4-FFF2-40B4-BE49-F238E27FC236}">
              <a16:creationId xmlns:a16="http://schemas.microsoft.com/office/drawing/2014/main" id="{00000000-0008-0000-0200-00003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14" name="Text Box 15">
          <a:extLst>
            <a:ext uri="{FF2B5EF4-FFF2-40B4-BE49-F238E27FC236}">
              <a16:creationId xmlns:a16="http://schemas.microsoft.com/office/drawing/2014/main" id="{00000000-0008-0000-0200-00003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15" name="Text Box 15">
          <a:extLst>
            <a:ext uri="{FF2B5EF4-FFF2-40B4-BE49-F238E27FC236}">
              <a16:creationId xmlns:a16="http://schemas.microsoft.com/office/drawing/2014/main" id="{00000000-0008-0000-0200-00003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16" name="Text Box 15">
          <a:extLst>
            <a:ext uri="{FF2B5EF4-FFF2-40B4-BE49-F238E27FC236}">
              <a16:creationId xmlns:a16="http://schemas.microsoft.com/office/drawing/2014/main" id="{00000000-0008-0000-0200-00003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17" name="Text Box 15">
          <a:extLst>
            <a:ext uri="{FF2B5EF4-FFF2-40B4-BE49-F238E27FC236}">
              <a16:creationId xmlns:a16="http://schemas.microsoft.com/office/drawing/2014/main" id="{00000000-0008-0000-0200-00003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18" name="Text Box 15">
          <a:extLst>
            <a:ext uri="{FF2B5EF4-FFF2-40B4-BE49-F238E27FC236}">
              <a16:creationId xmlns:a16="http://schemas.microsoft.com/office/drawing/2014/main" id="{00000000-0008-0000-0200-00003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19" name="Text Box 15">
          <a:extLst>
            <a:ext uri="{FF2B5EF4-FFF2-40B4-BE49-F238E27FC236}">
              <a16:creationId xmlns:a16="http://schemas.microsoft.com/office/drawing/2014/main" id="{00000000-0008-0000-0200-000037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20" name="Text Box 15">
          <a:extLst>
            <a:ext uri="{FF2B5EF4-FFF2-40B4-BE49-F238E27FC236}">
              <a16:creationId xmlns:a16="http://schemas.microsoft.com/office/drawing/2014/main" id="{00000000-0008-0000-0200-000038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21" name="Text Box 15">
          <a:extLst>
            <a:ext uri="{FF2B5EF4-FFF2-40B4-BE49-F238E27FC236}">
              <a16:creationId xmlns:a16="http://schemas.microsoft.com/office/drawing/2014/main" id="{00000000-0008-0000-0200-000039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22" name="Text Box 15">
          <a:extLst>
            <a:ext uri="{FF2B5EF4-FFF2-40B4-BE49-F238E27FC236}">
              <a16:creationId xmlns:a16="http://schemas.microsoft.com/office/drawing/2014/main" id="{00000000-0008-0000-0200-00003A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23" name="Text Box 15">
          <a:extLst>
            <a:ext uri="{FF2B5EF4-FFF2-40B4-BE49-F238E27FC236}">
              <a16:creationId xmlns:a16="http://schemas.microsoft.com/office/drawing/2014/main" id="{00000000-0008-0000-0200-00003B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24" name="Text Box 15">
          <a:extLst>
            <a:ext uri="{FF2B5EF4-FFF2-40B4-BE49-F238E27FC236}">
              <a16:creationId xmlns:a16="http://schemas.microsoft.com/office/drawing/2014/main" id="{00000000-0008-0000-0200-00003C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25" name="Text Box 15">
          <a:extLst>
            <a:ext uri="{FF2B5EF4-FFF2-40B4-BE49-F238E27FC236}">
              <a16:creationId xmlns:a16="http://schemas.microsoft.com/office/drawing/2014/main" id="{00000000-0008-0000-0200-00003D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26" name="Text Box 15">
          <a:extLst>
            <a:ext uri="{FF2B5EF4-FFF2-40B4-BE49-F238E27FC236}">
              <a16:creationId xmlns:a16="http://schemas.microsoft.com/office/drawing/2014/main" id="{00000000-0008-0000-0200-00003E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27" name="Text Box 15">
          <a:extLst>
            <a:ext uri="{FF2B5EF4-FFF2-40B4-BE49-F238E27FC236}">
              <a16:creationId xmlns:a16="http://schemas.microsoft.com/office/drawing/2014/main" id="{00000000-0008-0000-0200-00003F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28" name="Text Box 15">
          <a:extLst>
            <a:ext uri="{FF2B5EF4-FFF2-40B4-BE49-F238E27FC236}">
              <a16:creationId xmlns:a16="http://schemas.microsoft.com/office/drawing/2014/main" id="{00000000-0008-0000-0200-000040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29" name="Text Box 15">
          <a:extLst>
            <a:ext uri="{FF2B5EF4-FFF2-40B4-BE49-F238E27FC236}">
              <a16:creationId xmlns:a16="http://schemas.microsoft.com/office/drawing/2014/main" id="{00000000-0008-0000-0200-00004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30" name="Text Box 15">
          <a:extLst>
            <a:ext uri="{FF2B5EF4-FFF2-40B4-BE49-F238E27FC236}">
              <a16:creationId xmlns:a16="http://schemas.microsoft.com/office/drawing/2014/main" id="{00000000-0008-0000-0200-00004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31" name="Text Box 15">
          <a:extLst>
            <a:ext uri="{FF2B5EF4-FFF2-40B4-BE49-F238E27FC236}">
              <a16:creationId xmlns:a16="http://schemas.microsoft.com/office/drawing/2014/main" id="{00000000-0008-0000-0200-00004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32" name="Text Box 15">
          <a:extLst>
            <a:ext uri="{FF2B5EF4-FFF2-40B4-BE49-F238E27FC236}">
              <a16:creationId xmlns:a16="http://schemas.microsoft.com/office/drawing/2014/main" id="{00000000-0008-0000-0200-00004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33" name="Text Box 15">
          <a:extLst>
            <a:ext uri="{FF2B5EF4-FFF2-40B4-BE49-F238E27FC236}">
              <a16:creationId xmlns:a16="http://schemas.microsoft.com/office/drawing/2014/main" id="{00000000-0008-0000-0200-00004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34" name="Text Box 15">
          <a:extLst>
            <a:ext uri="{FF2B5EF4-FFF2-40B4-BE49-F238E27FC236}">
              <a16:creationId xmlns:a16="http://schemas.microsoft.com/office/drawing/2014/main" id="{00000000-0008-0000-0200-00004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35" name="Text Box 15">
          <a:extLst>
            <a:ext uri="{FF2B5EF4-FFF2-40B4-BE49-F238E27FC236}">
              <a16:creationId xmlns:a16="http://schemas.microsoft.com/office/drawing/2014/main" id="{00000000-0008-0000-0200-000047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36" name="Text Box 15">
          <a:extLst>
            <a:ext uri="{FF2B5EF4-FFF2-40B4-BE49-F238E27FC236}">
              <a16:creationId xmlns:a16="http://schemas.microsoft.com/office/drawing/2014/main" id="{00000000-0008-0000-0200-000048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37" name="Text Box 15">
          <a:extLst>
            <a:ext uri="{FF2B5EF4-FFF2-40B4-BE49-F238E27FC236}">
              <a16:creationId xmlns:a16="http://schemas.microsoft.com/office/drawing/2014/main" id="{00000000-0008-0000-0200-000049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38" name="Text Box 15">
          <a:extLst>
            <a:ext uri="{FF2B5EF4-FFF2-40B4-BE49-F238E27FC236}">
              <a16:creationId xmlns:a16="http://schemas.microsoft.com/office/drawing/2014/main" id="{00000000-0008-0000-0200-00004A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1339" name="Text Box 15">
          <a:extLst>
            <a:ext uri="{FF2B5EF4-FFF2-40B4-BE49-F238E27FC236}">
              <a16:creationId xmlns:a16="http://schemas.microsoft.com/office/drawing/2014/main" id="{00000000-0008-0000-0200-00004B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1340" name="Text Box 15">
          <a:extLst>
            <a:ext uri="{FF2B5EF4-FFF2-40B4-BE49-F238E27FC236}">
              <a16:creationId xmlns:a16="http://schemas.microsoft.com/office/drawing/2014/main" id="{00000000-0008-0000-0200-00004C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41" name="Text Box 15">
          <a:extLst>
            <a:ext uri="{FF2B5EF4-FFF2-40B4-BE49-F238E27FC236}">
              <a16:creationId xmlns:a16="http://schemas.microsoft.com/office/drawing/2014/main" id="{00000000-0008-0000-0200-00004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42" name="Text Box 15">
          <a:extLst>
            <a:ext uri="{FF2B5EF4-FFF2-40B4-BE49-F238E27FC236}">
              <a16:creationId xmlns:a16="http://schemas.microsoft.com/office/drawing/2014/main" id="{00000000-0008-0000-0200-00004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43" name="Text Box 15">
          <a:extLst>
            <a:ext uri="{FF2B5EF4-FFF2-40B4-BE49-F238E27FC236}">
              <a16:creationId xmlns:a16="http://schemas.microsoft.com/office/drawing/2014/main" id="{00000000-0008-0000-0200-00004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44" name="Text Box 15">
          <a:extLst>
            <a:ext uri="{FF2B5EF4-FFF2-40B4-BE49-F238E27FC236}">
              <a16:creationId xmlns:a16="http://schemas.microsoft.com/office/drawing/2014/main" id="{00000000-0008-0000-0200-00005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45" name="Text Box 15">
          <a:extLst>
            <a:ext uri="{FF2B5EF4-FFF2-40B4-BE49-F238E27FC236}">
              <a16:creationId xmlns:a16="http://schemas.microsoft.com/office/drawing/2014/main" id="{00000000-0008-0000-0200-00005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46" name="Text Box 15">
          <a:extLst>
            <a:ext uri="{FF2B5EF4-FFF2-40B4-BE49-F238E27FC236}">
              <a16:creationId xmlns:a16="http://schemas.microsoft.com/office/drawing/2014/main" id="{00000000-0008-0000-0200-00005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47" name="Text Box 15">
          <a:extLst>
            <a:ext uri="{FF2B5EF4-FFF2-40B4-BE49-F238E27FC236}">
              <a16:creationId xmlns:a16="http://schemas.microsoft.com/office/drawing/2014/main" id="{00000000-0008-0000-0200-00005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48" name="Text Box 15">
          <a:extLst>
            <a:ext uri="{FF2B5EF4-FFF2-40B4-BE49-F238E27FC236}">
              <a16:creationId xmlns:a16="http://schemas.microsoft.com/office/drawing/2014/main" id="{00000000-0008-0000-0200-00005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49" name="Text Box 15">
          <a:extLst>
            <a:ext uri="{FF2B5EF4-FFF2-40B4-BE49-F238E27FC236}">
              <a16:creationId xmlns:a16="http://schemas.microsoft.com/office/drawing/2014/main" id="{00000000-0008-0000-0200-00005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50" name="Text Box 15">
          <a:extLst>
            <a:ext uri="{FF2B5EF4-FFF2-40B4-BE49-F238E27FC236}">
              <a16:creationId xmlns:a16="http://schemas.microsoft.com/office/drawing/2014/main" id="{00000000-0008-0000-0200-00005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51" name="Text Box 15">
          <a:extLst>
            <a:ext uri="{FF2B5EF4-FFF2-40B4-BE49-F238E27FC236}">
              <a16:creationId xmlns:a16="http://schemas.microsoft.com/office/drawing/2014/main" id="{00000000-0008-0000-0200-00005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52" name="Text Box 15">
          <a:extLst>
            <a:ext uri="{FF2B5EF4-FFF2-40B4-BE49-F238E27FC236}">
              <a16:creationId xmlns:a16="http://schemas.microsoft.com/office/drawing/2014/main" id="{00000000-0008-0000-0200-00005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53" name="Text Box 15">
          <a:extLst>
            <a:ext uri="{FF2B5EF4-FFF2-40B4-BE49-F238E27FC236}">
              <a16:creationId xmlns:a16="http://schemas.microsoft.com/office/drawing/2014/main" id="{00000000-0008-0000-0200-00005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54" name="Text Box 15">
          <a:extLst>
            <a:ext uri="{FF2B5EF4-FFF2-40B4-BE49-F238E27FC236}">
              <a16:creationId xmlns:a16="http://schemas.microsoft.com/office/drawing/2014/main" id="{00000000-0008-0000-0200-00005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55" name="Text Box 15">
          <a:extLst>
            <a:ext uri="{FF2B5EF4-FFF2-40B4-BE49-F238E27FC236}">
              <a16:creationId xmlns:a16="http://schemas.microsoft.com/office/drawing/2014/main" id="{00000000-0008-0000-0200-00005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56" name="Text Box 15">
          <a:extLst>
            <a:ext uri="{FF2B5EF4-FFF2-40B4-BE49-F238E27FC236}">
              <a16:creationId xmlns:a16="http://schemas.microsoft.com/office/drawing/2014/main" id="{00000000-0008-0000-0200-00005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57" name="Text Box 15">
          <a:extLst>
            <a:ext uri="{FF2B5EF4-FFF2-40B4-BE49-F238E27FC236}">
              <a16:creationId xmlns:a16="http://schemas.microsoft.com/office/drawing/2014/main" id="{00000000-0008-0000-0200-00005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58" name="Text Box 15">
          <a:extLst>
            <a:ext uri="{FF2B5EF4-FFF2-40B4-BE49-F238E27FC236}">
              <a16:creationId xmlns:a16="http://schemas.microsoft.com/office/drawing/2014/main" id="{00000000-0008-0000-0200-00005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59" name="Text Box 15">
          <a:extLst>
            <a:ext uri="{FF2B5EF4-FFF2-40B4-BE49-F238E27FC236}">
              <a16:creationId xmlns:a16="http://schemas.microsoft.com/office/drawing/2014/main" id="{00000000-0008-0000-0200-00005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60" name="Text Box 15">
          <a:extLst>
            <a:ext uri="{FF2B5EF4-FFF2-40B4-BE49-F238E27FC236}">
              <a16:creationId xmlns:a16="http://schemas.microsoft.com/office/drawing/2014/main" id="{00000000-0008-0000-0200-00006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61" name="Text Box 15">
          <a:extLst>
            <a:ext uri="{FF2B5EF4-FFF2-40B4-BE49-F238E27FC236}">
              <a16:creationId xmlns:a16="http://schemas.microsoft.com/office/drawing/2014/main" id="{00000000-0008-0000-0200-00006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62" name="Text Box 15">
          <a:extLst>
            <a:ext uri="{FF2B5EF4-FFF2-40B4-BE49-F238E27FC236}">
              <a16:creationId xmlns:a16="http://schemas.microsoft.com/office/drawing/2014/main" id="{00000000-0008-0000-0200-00006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63" name="Text Box 15">
          <a:extLst>
            <a:ext uri="{FF2B5EF4-FFF2-40B4-BE49-F238E27FC236}">
              <a16:creationId xmlns:a16="http://schemas.microsoft.com/office/drawing/2014/main" id="{00000000-0008-0000-0200-00006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364" name="Text Box 15">
          <a:extLst>
            <a:ext uri="{FF2B5EF4-FFF2-40B4-BE49-F238E27FC236}">
              <a16:creationId xmlns:a16="http://schemas.microsoft.com/office/drawing/2014/main" id="{00000000-0008-0000-0200-00006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65" name="Text Box 15">
          <a:extLst>
            <a:ext uri="{FF2B5EF4-FFF2-40B4-BE49-F238E27FC236}">
              <a16:creationId xmlns:a16="http://schemas.microsoft.com/office/drawing/2014/main" id="{00000000-0008-0000-0200-00006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66" name="Text Box 15">
          <a:extLst>
            <a:ext uri="{FF2B5EF4-FFF2-40B4-BE49-F238E27FC236}">
              <a16:creationId xmlns:a16="http://schemas.microsoft.com/office/drawing/2014/main" id="{00000000-0008-0000-0200-00006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67" name="Text Box 15">
          <a:extLst>
            <a:ext uri="{FF2B5EF4-FFF2-40B4-BE49-F238E27FC236}">
              <a16:creationId xmlns:a16="http://schemas.microsoft.com/office/drawing/2014/main" id="{00000000-0008-0000-0200-00006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368" name="Text Box 15">
          <a:extLst>
            <a:ext uri="{FF2B5EF4-FFF2-40B4-BE49-F238E27FC236}">
              <a16:creationId xmlns:a16="http://schemas.microsoft.com/office/drawing/2014/main" id="{00000000-0008-0000-0200-00006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69" name="Text Box 15">
          <a:extLst>
            <a:ext uri="{FF2B5EF4-FFF2-40B4-BE49-F238E27FC236}">
              <a16:creationId xmlns:a16="http://schemas.microsoft.com/office/drawing/2014/main" id="{00000000-0008-0000-0200-000069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70" name="Text Box 15">
          <a:extLst>
            <a:ext uri="{FF2B5EF4-FFF2-40B4-BE49-F238E27FC236}">
              <a16:creationId xmlns:a16="http://schemas.microsoft.com/office/drawing/2014/main" id="{00000000-0008-0000-0200-00006A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71" name="Text Box 15">
          <a:extLst>
            <a:ext uri="{FF2B5EF4-FFF2-40B4-BE49-F238E27FC236}">
              <a16:creationId xmlns:a16="http://schemas.microsoft.com/office/drawing/2014/main" id="{00000000-0008-0000-0200-00006B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72" name="Text Box 15">
          <a:extLst>
            <a:ext uri="{FF2B5EF4-FFF2-40B4-BE49-F238E27FC236}">
              <a16:creationId xmlns:a16="http://schemas.microsoft.com/office/drawing/2014/main" id="{00000000-0008-0000-0200-00006C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73" name="Text Box 15">
          <a:extLst>
            <a:ext uri="{FF2B5EF4-FFF2-40B4-BE49-F238E27FC236}">
              <a16:creationId xmlns:a16="http://schemas.microsoft.com/office/drawing/2014/main" id="{00000000-0008-0000-0200-00006D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74" name="Text Box 15">
          <a:extLst>
            <a:ext uri="{FF2B5EF4-FFF2-40B4-BE49-F238E27FC236}">
              <a16:creationId xmlns:a16="http://schemas.microsoft.com/office/drawing/2014/main" id="{00000000-0008-0000-0200-00006E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75" name="Text Box 15">
          <a:extLst>
            <a:ext uri="{FF2B5EF4-FFF2-40B4-BE49-F238E27FC236}">
              <a16:creationId xmlns:a16="http://schemas.microsoft.com/office/drawing/2014/main" id="{00000000-0008-0000-0200-00006F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76" name="Text Box 15">
          <a:extLst>
            <a:ext uri="{FF2B5EF4-FFF2-40B4-BE49-F238E27FC236}">
              <a16:creationId xmlns:a16="http://schemas.microsoft.com/office/drawing/2014/main" id="{00000000-0008-0000-0200-000070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77" name="Text Box 15">
          <a:extLst>
            <a:ext uri="{FF2B5EF4-FFF2-40B4-BE49-F238E27FC236}">
              <a16:creationId xmlns:a16="http://schemas.microsoft.com/office/drawing/2014/main" id="{00000000-0008-0000-0200-00007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78" name="Text Box 15">
          <a:extLst>
            <a:ext uri="{FF2B5EF4-FFF2-40B4-BE49-F238E27FC236}">
              <a16:creationId xmlns:a16="http://schemas.microsoft.com/office/drawing/2014/main" id="{00000000-0008-0000-0200-00007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79" name="Text Box 15">
          <a:extLst>
            <a:ext uri="{FF2B5EF4-FFF2-40B4-BE49-F238E27FC236}">
              <a16:creationId xmlns:a16="http://schemas.microsoft.com/office/drawing/2014/main" id="{00000000-0008-0000-0200-000073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80" name="Text Box 15">
          <a:extLst>
            <a:ext uri="{FF2B5EF4-FFF2-40B4-BE49-F238E27FC236}">
              <a16:creationId xmlns:a16="http://schemas.microsoft.com/office/drawing/2014/main" id="{00000000-0008-0000-0200-000074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81" name="Text Box 15">
          <a:extLst>
            <a:ext uri="{FF2B5EF4-FFF2-40B4-BE49-F238E27FC236}">
              <a16:creationId xmlns:a16="http://schemas.microsoft.com/office/drawing/2014/main" id="{00000000-0008-0000-0200-00007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382" name="Text Box 15">
          <a:extLst>
            <a:ext uri="{FF2B5EF4-FFF2-40B4-BE49-F238E27FC236}">
              <a16:creationId xmlns:a16="http://schemas.microsoft.com/office/drawing/2014/main" id="{00000000-0008-0000-0200-00007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83" name="Text Box 15">
          <a:extLst>
            <a:ext uri="{FF2B5EF4-FFF2-40B4-BE49-F238E27FC236}">
              <a16:creationId xmlns:a16="http://schemas.microsoft.com/office/drawing/2014/main" id="{00000000-0008-0000-0200-00007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384" name="Text Box 15">
          <a:extLst>
            <a:ext uri="{FF2B5EF4-FFF2-40B4-BE49-F238E27FC236}">
              <a16:creationId xmlns:a16="http://schemas.microsoft.com/office/drawing/2014/main" id="{00000000-0008-0000-0200-00007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85" name="Text Box 15">
          <a:extLst>
            <a:ext uri="{FF2B5EF4-FFF2-40B4-BE49-F238E27FC236}">
              <a16:creationId xmlns:a16="http://schemas.microsoft.com/office/drawing/2014/main" id="{00000000-0008-0000-0200-000079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86" name="Text Box 15">
          <a:extLst>
            <a:ext uri="{FF2B5EF4-FFF2-40B4-BE49-F238E27FC236}">
              <a16:creationId xmlns:a16="http://schemas.microsoft.com/office/drawing/2014/main" id="{00000000-0008-0000-0200-00007A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87" name="Text Box 15">
          <a:extLst>
            <a:ext uri="{FF2B5EF4-FFF2-40B4-BE49-F238E27FC236}">
              <a16:creationId xmlns:a16="http://schemas.microsoft.com/office/drawing/2014/main" id="{00000000-0008-0000-0200-00007B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88" name="Text Box 15">
          <a:extLst>
            <a:ext uri="{FF2B5EF4-FFF2-40B4-BE49-F238E27FC236}">
              <a16:creationId xmlns:a16="http://schemas.microsoft.com/office/drawing/2014/main" id="{00000000-0008-0000-0200-00007C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89" name="Text Box 15">
          <a:extLst>
            <a:ext uri="{FF2B5EF4-FFF2-40B4-BE49-F238E27FC236}">
              <a16:creationId xmlns:a16="http://schemas.microsoft.com/office/drawing/2014/main" id="{00000000-0008-0000-0200-00007D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90" name="Text Box 15">
          <a:extLst>
            <a:ext uri="{FF2B5EF4-FFF2-40B4-BE49-F238E27FC236}">
              <a16:creationId xmlns:a16="http://schemas.microsoft.com/office/drawing/2014/main" id="{00000000-0008-0000-0200-00007E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1391" name="Text Box 15">
          <a:extLst>
            <a:ext uri="{FF2B5EF4-FFF2-40B4-BE49-F238E27FC236}">
              <a16:creationId xmlns:a16="http://schemas.microsoft.com/office/drawing/2014/main" id="{00000000-0008-0000-0200-00007F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1392" name="Text Box 15">
          <a:extLst>
            <a:ext uri="{FF2B5EF4-FFF2-40B4-BE49-F238E27FC236}">
              <a16:creationId xmlns:a16="http://schemas.microsoft.com/office/drawing/2014/main" id="{00000000-0008-0000-0200-000080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93" name="Text Box 15">
          <a:extLst>
            <a:ext uri="{FF2B5EF4-FFF2-40B4-BE49-F238E27FC236}">
              <a16:creationId xmlns:a16="http://schemas.microsoft.com/office/drawing/2014/main" id="{00000000-0008-0000-0200-00008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394" name="Text Box 15">
          <a:extLst>
            <a:ext uri="{FF2B5EF4-FFF2-40B4-BE49-F238E27FC236}">
              <a16:creationId xmlns:a16="http://schemas.microsoft.com/office/drawing/2014/main" id="{00000000-0008-0000-0200-00008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95" name="Text Box 15">
          <a:extLst>
            <a:ext uri="{FF2B5EF4-FFF2-40B4-BE49-F238E27FC236}">
              <a16:creationId xmlns:a16="http://schemas.microsoft.com/office/drawing/2014/main" id="{00000000-0008-0000-0200-00008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396" name="Text Box 15">
          <a:extLst>
            <a:ext uri="{FF2B5EF4-FFF2-40B4-BE49-F238E27FC236}">
              <a16:creationId xmlns:a16="http://schemas.microsoft.com/office/drawing/2014/main" id="{00000000-0008-0000-0200-00008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97" name="Text Box 15">
          <a:extLst>
            <a:ext uri="{FF2B5EF4-FFF2-40B4-BE49-F238E27FC236}">
              <a16:creationId xmlns:a16="http://schemas.microsoft.com/office/drawing/2014/main" id="{00000000-0008-0000-0200-00008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398" name="Text Box 15">
          <a:extLst>
            <a:ext uri="{FF2B5EF4-FFF2-40B4-BE49-F238E27FC236}">
              <a16:creationId xmlns:a16="http://schemas.microsoft.com/office/drawing/2014/main" id="{00000000-0008-0000-0200-00008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399" name="Text Box 15">
          <a:extLst>
            <a:ext uri="{FF2B5EF4-FFF2-40B4-BE49-F238E27FC236}">
              <a16:creationId xmlns:a16="http://schemas.microsoft.com/office/drawing/2014/main" id="{00000000-0008-0000-0200-00008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00" name="Text Box 15">
          <a:extLst>
            <a:ext uri="{FF2B5EF4-FFF2-40B4-BE49-F238E27FC236}">
              <a16:creationId xmlns:a16="http://schemas.microsoft.com/office/drawing/2014/main" id="{00000000-0008-0000-0200-00008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01" name="Text Box 15">
          <a:extLst>
            <a:ext uri="{FF2B5EF4-FFF2-40B4-BE49-F238E27FC236}">
              <a16:creationId xmlns:a16="http://schemas.microsoft.com/office/drawing/2014/main" id="{00000000-0008-0000-0200-00008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02" name="Text Box 15">
          <a:extLst>
            <a:ext uri="{FF2B5EF4-FFF2-40B4-BE49-F238E27FC236}">
              <a16:creationId xmlns:a16="http://schemas.microsoft.com/office/drawing/2014/main" id="{00000000-0008-0000-0200-00008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03" name="Text Box 15">
          <a:extLst>
            <a:ext uri="{FF2B5EF4-FFF2-40B4-BE49-F238E27FC236}">
              <a16:creationId xmlns:a16="http://schemas.microsoft.com/office/drawing/2014/main" id="{00000000-0008-0000-0200-00008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04" name="Text Box 15">
          <a:extLst>
            <a:ext uri="{FF2B5EF4-FFF2-40B4-BE49-F238E27FC236}">
              <a16:creationId xmlns:a16="http://schemas.microsoft.com/office/drawing/2014/main" id="{00000000-0008-0000-0200-00008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05" name="Text Box 15">
          <a:extLst>
            <a:ext uri="{FF2B5EF4-FFF2-40B4-BE49-F238E27FC236}">
              <a16:creationId xmlns:a16="http://schemas.microsoft.com/office/drawing/2014/main" id="{00000000-0008-0000-0200-00008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06" name="Text Box 15">
          <a:extLst>
            <a:ext uri="{FF2B5EF4-FFF2-40B4-BE49-F238E27FC236}">
              <a16:creationId xmlns:a16="http://schemas.microsoft.com/office/drawing/2014/main" id="{00000000-0008-0000-0200-00008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07" name="Text Box 15">
          <a:extLst>
            <a:ext uri="{FF2B5EF4-FFF2-40B4-BE49-F238E27FC236}">
              <a16:creationId xmlns:a16="http://schemas.microsoft.com/office/drawing/2014/main" id="{00000000-0008-0000-0200-00008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08" name="Text Box 15">
          <a:extLst>
            <a:ext uri="{FF2B5EF4-FFF2-40B4-BE49-F238E27FC236}">
              <a16:creationId xmlns:a16="http://schemas.microsoft.com/office/drawing/2014/main" id="{00000000-0008-0000-0200-00009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09" name="Text Box 15">
          <a:extLst>
            <a:ext uri="{FF2B5EF4-FFF2-40B4-BE49-F238E27FC236}">
              <a16:creationId xmlns:a16="http://schemas.microsoft.com/office/drawing/2014/main" id="{00000000-0008-0000-0200-00009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10" name="Text Box 15">
          <a:extLst>
            <a:ext uri="{FF2B5EF4-FFF2-40B4-BE49-F238E27FC236}">
              <a16:creationId xmlns:a16="http://schemas.microsoft.com/office/drawing/2014/main" id="{00000000-0008-0000-0200-00009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11" name="Text Box 15">
          <a:extLst>
            <a:ext uri="{FF2B5EF4-FFF2-40B4-BE49-F238E27FC236}">
              <a16:creationId xmlns:a16="http://schemas.microsoft.com/office/drawing/2014/main" id="{00000000-0008-0000-0200-00009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12" name="Text Box 15">
          <a:extLst>
            <a:ext uri="{FF2B5EF4-FFF2-40B4-BE49-F238E27FC236}">
              <a16:creationId xmlns:a16="http://schemas.microsoft.com/office/drawing/2014/main" id="{00000000-0008-0000-0200-00009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13" name="Text Box 15">
          <a:extLst>
            <a:ext uri="{FF2B5EF4-FFF2-40B4-BE49-F238E27FC236}">
              <a16:creationId xmlns:a16="http://schemas.microsoft.com/office/drawing/2014/main" id="{00000000-0008-0000-0200-00009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14" name="Text Box 15">
          <a:extLst>
            <a:ext uri="{FF2B5EF4-FFF2-40B4-BE49-F238E27FC236}">
              <a16:creationId xmlns:a16="http://schemas.microsoft.com/office/drawing/2014/main" id="{00000000-0008-0000-0200-00009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15" name="Text Box 15">
          <a:extLst>
            <a:ext uri="{FF2B5EF4-FFF2-40B4-BE49-F238E27FC236}">
              <a16:creationId xmlns:a16="http://schemas.microsoft.com/office/drawing/2014/main" id="{00000000-0008-0000-0200-00009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16" name="Text Box 15">
          <a:extLst>
            <a:ext uri="{FF2B5EF4-FFF2-40B4-BE49-F238E27FC236}">
              <a16:creationId xmlns:a16="http://schemas.microsoft.com/office/drawing/2014/main" id="{00000000-0008-0000-0200-00009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17" name="Text Box 15">
          <a:extLst>
            <a:ext uri="{FF2B5EF4-FFF2-40B4-BE49-F238E27FC236}">
              <a16:creationId xmlns:a16="http://schemas.microsoft.com/office/drawing/2014/main" id="{00000000-0008-0000-0200-000099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18" name="Text Box 15">
          <a:extLst>
            <a:ext uri="{FF2B5EF4-FFF2-40B4-BE49-F238E27FC236}">
              <a16:creationId xmlns:a16="http://schemas.microsoft.com/office/drawing/2014/main" id="{00000000-0008-0000-0200-00009A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19" name="Text Box 15">
          <a:extLst>
            <a:ext uri="{FF2B5EF4-FFF2-40B4-BE49-F238E27FC236}">
              <a16:creationId xmlns:a16="http://schemas.microsoft.com/office/drawing/2014/main" id="{00000000-0008-0000-0200-00009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20" name="Text Box 15">
          <a:extLst>
            <a:ext uri="{FF2B5EF4-FFF2-40B4-BE49-F238E27FC236}">
              <a16:creationId xmlns:a16="http://schemas.microsoft.com/office/drawing/2014/main" id="{00000000-0008-0000-0200-00009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21" name="Text Box 15">
          <a:extLst>
            <a:ext uri="{FF2B5EF4-FFF2-40B4-BE49-F238E27FC236}">
              <a16:creationId xmlns:a16="http://schemas.microsoft.com/office/drawing/2014/main" id="{00000000-0008-0000-0200-00009D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22" name="Text Box 15">
          <a:extLst>
            <a:ext uri="{FF2B5EF4-FFF2-40B4-BE49-F238E27FC236}">
              <a16:creationId xmlns:a16="http://schemas.microsoft.com/office/drawing/2014/main" id="{00000000-0008-0000-0200-00009E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23" name="Text Box 15">
          <a:extLst>
            <a:ext uri="{FF2B5EF4-FFF2-40B4-BE49-F238E27FC236}">
              <a16:creationId xmlns:a16="http://schemas.microsoft.com/office/drawing/2014/main" id="{00000000-0008-0000-0200-00009F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24" name="Text Box 15">
          <a:extLst>
            <a:ext uri="{FF2B5EF4-FFF2-40B4-BE49-F238E27FC236}">
              <a16:creationId xmlns:a16="http://schemas.microsoft.com/office/drawing/2014/main" id="{00000000-0008-0000-0200-0000A0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25" name="Text Box 15">
          <a:extLst>
            <a:ext uri="{FF2B5EF4-FFF2-40B4-BE49-F238E27FC236}">
              <a16:creationId xmlns:a16="http://schemas.microsoft.com/office/drawing/2014/main" id="{00000000-0008-0000-0200-0000A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26" name="Text Box 15">
          <a:extLst>
            <a:ext uri="{FF2B5EF4-FFF2-40B4-BE49-F238E27FC236}">
              <a16:creationId xmlns:a16="http://schemas.microsoft.com/office/drawing/2014/main" id="{00000000-0008-0000-0200-0000A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27" name="Text Box 15">
          <a:extLst>
            <a:ext uri="{FF2B5EF4-FFF2-40B4-BE49-F238E27FC236}">
              <a16:creationId xmlns:a16="http://schemas.microsoft.com/office/drawing/2014/main" id="{00000000-0008-0000-0200-0000A3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28" name="Text Box 15">
          <a:extLst>
            <a:ext uri="{FF2B5EF4-FFF2-40B4-BE49-F238E27FC236}">
              <a16:creationId xmlns:a16="http://schemas.microsoft.com/office/drawing/2014/main" id="{00000000-0008-0000-0200-0000A4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29" name="Text Box 15">
          <a:extLst>
            <a:ext uri="{FF2B5EF4-FFF2-40B4-BE49-F238E27FC236}">
              <a16:creationId xmlns:a16="http://schemas.microsoft.com/office/drawing/2014/main" id="{00000000-0008-0000-0200-0000A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30" name="Text Box 15">
          <a:extLst>
            <a:ext uri="{FF2B5EF4-FFF2-40B4-BE49-F238E27FC236}">
              <a16:creationId xmlns:a16="http://schemas.microsoft.com/office/drawing/2014/main" id="{00000000-0008-0000-0200-0000A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31" name="Text Box 15">
          <a:extLst>
            <a:ext uri="{FF2B5EF4-FFF2-40B4-BE49-F238E27FC236}">
              <a16:creationId xmlns:a16="http://schemas.microsoft.com/office/drawing/2014/main" id="{00000000-0008-0000-0200-0000A7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32" name="Text Box 15">
          <a:extLst>
            <a:ext uri="{FF2B5EF4-FFF2-40B4-BE49-F238E27FC236}">
              <a16:creationId xmlns:a16="http://schemas.microsoft.com/office/drawing/2014/main" id="{00000000-0008-0000-0200-0000A8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33" name="Text Box 15">
          <a:extLst>
            <a:ext uri="{FF2B5EF4-FFF2-40B4-BE49-F238E27FC236}">
              <a16:creationId xmlns:a16="http://schemas.microsoft.com/office/drawing/2014/main" id="{00000000-0008-0000-0200-0000A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34" name="Text Box 15">
          <a:extLst>
            <a:ext uri="{FF2B5EF4-FFF2-40B4-BE49-F238E27FC236}">
              <a16:creationId xmlns:a16="http://schemas.microsoft.com/office/drawing/2014/main" id="{00000000-0008-0000-0200-0000A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35" name="Text Box 15">
          <a:extLst>
            <a:ext uri="{FF2B5EF4-FFF2-40B4-BE49-F238E27FC236}">
              <a16:creationId xmlns:a16="http://schemas.microsoft.com/office/drawing/2014/main" id="{00000000-0008-0000-0200-0000A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36" name="Text Box 15">
          <a:extLst>
            <a:ext uri="{FF2B5EF4-FFF2-40B4-BE49-F238E27FC236}">
              <a16:creationId xmlns:a16="http://schemas.microsoft.com/office/drawing/2014/main" id="{00000000-0008-0000-0200-0000A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37" name="Text Box 15">
          <a:extLst>
            <a:ext uri="{FF2B5EF4-FFF2-40B4-BE49-F238E27FC236}">
              <a16:creationId xmlns:a16="http://schemas.microsoft.com/office/drawing/2014/main" id="{00000000-0008-0000-0200-0000AD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38" name="Text Box 15">
          <a:extLst>
            <a:ext uri="{FF2B5EF4-FFF2-40B4-BE49-F238E27FC236}">
              <a16:creationId xmlns:a16="http://schemas.microsoft.com/office/drawing/2014/main" id="{00000000-0008-0000-0200-0000AE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39" name="Text Box 15">
          <a:extLst>
            <a:ext uri="{FF2B5EF4-FFF2-40B4-BE49-F238E27FC236}">
              <a16:creationId xmlns:a16="http://schemas.microsoft.com/office/drawing/2014/main" id="{00000000-0008-0000-0200-0000AF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40" name="Text Box 15">
          <a:extLst>
            <a:ext uri="{FF2B5EF4-FFF2-40B4-BE49-F238E27FC236}">
              <a16:creationId xmlns:a16="http://schemas.microsoft.com/office/drawing/2014/main" id="{00000000-0008-0000-0200-0000B0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41" name="Text Box 15">
          <a:extLst>
            <a:ext uri="{FF2B5EF4-FFF2-40B4-BE49-F238E27FC236}">
              <a16:creationId xmlns:a16="http://schemas.microsoft.com/office/drawing/2014/main" id="{00000000-0008-0000-0200-0000B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42" name="Text Box 15">
          <a:extLst>
            <a:ext uri="{FF2B5EF4-FFF2-40B4-BE49-F238E27FC236}">
              <a16:creationId xmlns:a16="http://schemas.microsoft.com/office/drawing/2014/main" id="{00000000-0008-0000-0200-0000B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11443" name="Text Box 15">
          <a:extLst>
            <a:ext uri="{FF2B5EF4-FFF2-40B4-BE49-F238E27FC236}">
              <a16:creationId xmlns:a16="http://schemas.microsoft.com/office/drawing/2014/main" id="{00000000-0008-0000-0200-0000B3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11444" name="Text Box 15">
          <a:extLst>
            <a:ext uri="{FF2B5EF4-FFF2-40B4-BE49-F238E27FC236}">
              <a16:creationId xmlns:a16="http://schemas.microsoft.com/office/drawing/2014/main" id="{00000000-0008-0000-0200-0000B4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45" name="Text Box 15">
          <a:extLst>
            <a:ext uri="{FF2B5EF4-FFF2-40B4-BE49-F238E27FC236}">
              <a16:creationId xmlns:a16="http://schemas.microsoft.com/office/drawing/2014/main" id="{00000000-0008-0000-0200-0000B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200-0000B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47" name="Text Box 15">
          <a:extLst>
            <a:ext uri="{FF2B5EF4-FFF2-40B4-BE49-F238E27FC236}">
              <a16:creationId xmlns:a16="http://schemas.microsoft.com/office/drawing/2014/main" id="{00000000-0008-0000-0200-0000B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48" name="Text Box 15">
          <a:extLst>
            <a:ext uri="{FF2B5EF4-FFF2-40B4-BE49-F238E27FC236}">
              <a16:creationId xmlns:a16="http://schemas.microsoft.com/office/drawing/2014/main" id="{00000000-0008-0000-0200-0000B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49" name="Text Box 15">
          <a:extLst>
            <a:ext uri="{FF2B5EF4-FFF2-40B4-BE49-F238E27FC236}">
              <a16:creationId xmlns:a16="http://schemas.microsoft.com/office/drawing/2014/main" id="{00000000-0008-0000-0200-0000B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50" name="Text Box 15">
          <a:extLst>
            <a:ext uri="{FF2B5EF4-FFF2-40B4-BE49-F238E27FC236}">
              <a16:creationId xmlns:a16="http://schemas.microsoft.com/office/drawing/2014/main" id="{00000000-0008-0000-0200-0000B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51" name="Text Box 15">
          <a:extLst>
            <a:ext uri="{FF2B5EF4-FFF2-40B4-BE49-F238E27FC236}">
              <a16:creationId xmlns:a16="http://schemas.microsoft.com/office/drawing/2014/main" id="{00000000-0008-0000-0200-0000B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52" name="Text Box 15">
          <a:extLst>
            <a:ext uri="{FF2B5EF4-FFF2-40B4-BE49-F238E27FC236}">
              <a16:creationId xmlns:a16="http://schemas.microsoft.com/office/drawing/2014/main" id="{00000000-0008-0000-0200-0000B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53" name="Text Box 15">
          <a:extLst>
            <a:ext uri="{FF2B5EF4-FFF2-40B4-BE49-F238E27FC236}">
              <a16:creationId xmlns:a16="http://schemas.microsoft.com/office/drawing/2014/main" id="{00000000-0008-0000-0200-0000B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54" name="Text Box 15">
          <a:extLst>
            <a:ext uri="{FF2B5EF4-FFF2-40B4-BE49-F238E27FC236}">
              <a16:creationId xmlns:a16="http://schemas.microsoft.com/office/drawing/2014/main" id="{00000000-0008-0000-0200-0000B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55" name="Text Box 15">
          <a:extLst>
            <a:ext uri="{FF2B5EF4-FFF2-40B4-BE49-F238E27FC236}">
              <a16:creationId xmlns:a16="http://schemas.microsoft.com/office/drawing/2014/main" id="{00000000-0008-0000-0200-0000B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56" name="Text Box 15">
          <a:extLst>
            <a:ext uri="{FF2B5EF4-FFF2-40B4-BE49-F238E27FC236}">
              <a16:creationId xmlns:a16="http://schemas.microsoft.com/office/drawing/2014/main" id="{00000000-0008-0000-0200-0000C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57" name="Text Box 15">
          <a:extLst>
            <a:ext uri="{FF2B5EF4-FFF2-40B4-BE49-F238E27FC236}">
              <a16:creationId xmlns:a16="http://schemas.microsoft.com/office/drawing/2014/main" id="{00000000-0008-0000-0200-0000C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58" name="Text Box 15">
          <a:extLst>
            <a:ext uri="{FF2B5EF4-FFF2-40B4-BE49-F238E27FC236}">
              <a16:creationId xmlns:a16="http://schemas.microsoft.com/office/drawing/2014/main" id="{00000000-0008-0000-0200-0000C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59" name="Text Box 15">
          <a:extLst>
            <a:ext uri="{FF2B5EF4-FFF2-40B4-BE49-F238E27FC236}">
              <a16:creationId xmlns:a16="http://schemas.microsoft.com/office/drawing/2014/main" id="{00000000-0008-0000-0200-0000C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60" name="Text Box 15">
          <a:extLst>
            <a:ext uri="{FF2B5EF4-FFF2-40B4-BE49-F238E27FC236}">
              <a16:creationId xmlns:a16="http://schemas.microsoft.com/office/drawing/2014/main" id="{00000000-0008-0000-0200-0000C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61" name="Text Box 15">
          <a:extLst>
            <a:ext uri="{FF2B5EF4-FFF2-40B4-BE49-F238E27FC236}">
              <a16:creationId xmlns:a16="http://schemas.microsoft.com/office/drawing/2014/main" id="{00000000-0008-0000-0200-0000C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62" name="Text Box 15">
          <a:extLst>
            <a:ext uri="{FF2B5EF4-FFF2-40B4-BE49-F238E27FC236}">
              <a16:creationId xmlns:a16="http://schemas.microsoft.com/office/drawing/2014/main" id="{00000000-0008-0000-0200-0000C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63" name="Text Box 15">
          <a:extLst>
            <a:ext uri="{FF2B5EF4-FFF2-40B4-BE49-F238E27FC236}">
              <a16:creationId xmlns:a16="http://schemas.microsoft.com/office/drawing/2014/main" id="{00000000-0008-0000-0200-0000C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64" name="Text Box 15">
          <a:extLst>
            <a:ext uri="{FF2B5EF4-FFF2-40B4-BE49-F238E27FC236}">
              <a16:creationId xmlns:a16="http://schemas.microsoft.com/office/drawing/2014/main" id="{00000000-0008-0000-0200-0000C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65" name="Text Box 15">
          <a:extLst>
            <a:ext uri="{FF2B5EF4-FFF2-40B4-BE49-F238E27FC236}">
              <a16:creationId xmlns:a16="http://schemas.microsoft.com/office/drawing/2014/main" id="{00000000-0008-0000-0200-0000C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66" name="Text Box 15">
          <a:extLst>
            <a:ext uri="{FF2B5EF4-FFF2-40B4-BE49-F238E27FC236}">
              <a16:creationId xmlns:a16="http://schemas.microsoft.com/office/drawing/2014/main" id="{00000000-0008-0000-0200-0000C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467" name="Text Box 15">
          <a:extLst>
            <a:ext uri="{FF2B5EF4-FFF2-40B4-BE49-F238E27FC236}">
              <a16:creationId xmlns:a16="http://schemas.microsoft.com/office/drawing/2014/main" id="{00000000-0008-0000-0200-0000C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468" name="Text Box 15">
          <a:extLst>
            <a:ext uri="{FF2B5EF4-FFF2-40B4-BE49-F238E27FC236}">
              <a16:creationId xmlns:a16="http://schemas.microsoft.com/office/drawing/2014/main" id="{00000000-0008-0000-0200-0000C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69" name="Text Box 15">
          <a:extLst>
            <a:ext uri="{FF2B5EF4-FFF2-40B4-BE49-F238E27FC236}">
              <a16:creationId xmlns:a16="http://schemas.microsoft.com/office/drawing/2014/main" id="{00000000-0008-0000-0200-0000CD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70" name="Text Box 15">
          <a:extLst>
            <a:ext uri="{FF2B5EF4-FFF2-40B4-BE49-F238E27FC236}">
              <a16:creationId xmlns:a16="http://schemas.microsoft.com/office/drawing/2014/main" id="{00000000-0008-0000-0200-0000CE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471" name="Text Box 15">
          <a:extLst>
            <a:ext uri="{FF2B5EF4-FFF2-40B4-BE49-F238E27FC236}">
              <a16:creationId xmlns:a16="http://schemas.microsoft.com/office/drawing/2014/main" id="{00000000-0008-0000-0200-0000C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472" name="Text Box 15">
          <a:extLst>
            <a:ext uri="{FF2B5EF4-FFF2-40B4-BE49-F238E27FC236}">
              <a16:creationId xmlns:a16="http://schemas.microsoft.com/office/drawing/2014/main" id="{00000000-0008-0000-0200-0000D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73" name="Text Box 15">
          <a:extLst>
            <a:ext uri="{FF2B5EF4-FFF2-40B4-BE49-F238E27FC236}">
              <a16:creationId xmlns:a16="http://schemas.microsoft.com/office/drawing/2014/main" id="{00000000-0008-0000-0200-0000D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74" name="Text Box 15">
          <a:extLst>
            <a:ext uri="{FF2B5EF4-FFF2-40B4-BE49-F238E27FC236}">
              <a16:creationId xmlns:a16="http://schemas.microsoft.com/office/drawing/2014/main" id="{00000000-0008-0000-0200-0000D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75" name="Text Box 15">
          <a:extLst>
            <a:ext uri="{FF2B5EF4-FFF2-40B4-BE49-F238E27FC236}">
              <a16:creationId xmlns:a16="http://schemas.microsoft.com/office/drawing/2014/main" id="{00000000-0008-0000-0200-0000D3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76" name="Text Box 15">
          <a:extLst>
            <a:ext uri="{FF2B5EF4-FFF2-40B4-BE49-F238E27FC236}">
              <a16:creationId xmlns:a16="http://schemas.microsoft.com/office/drawing/2014/main" id="{00000000-0008-0000-0200-0000D4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77" name="Text Box 15">
          <a:extLst>
            <a:ext uri="{FF2B5EF4-FFF2-40B4-BE49-F238E27FC236}">
              <a16:creationId xmlns:a16="http://schemas.microsoft.com/office/drawing/2014/main" id="{00000000-0008-0000-0200-0000D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78" name="Text Box 15">
          <a:extLst>
            <a:ext uri="{FF2B5EF4-FFF2-40B4-BE49-F238E27FC236}">
              <a16:creationId xmlns:a16="http://schemas.microsoft.com/office/drawing/2014/main" id="{00000000-0008-0000-0200-0000D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79" name="Text Box 15">
          <a:extLst>
            <a:ext uri="{FF2B5EF4-FFF2-40B4-BE49-F238E27FC236}">
              <a16:creationId xmlns:a16="http://schemas.microsoft.com/office/drawing/2014/main" id="{00000000-0008-0000-0200-0000D7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80" name="Text Box 15">
          <a:extLst>
            <a:ext uri="{FF2B5EF4-FFF2-40B4-BE49-F238E27FC236}">
              <a16:creationId xmlns:a16="http://schemas.microsoft.com/office/drawing/2014/main" id="{00000000-0008-0000-0200-0000D8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81" name="Text Box 15">
          <a:extLst>
            <a:ext uri="{FF2B5EF4-FFF2-40B4-BE49-F238E27FC236}">
              <a16:creationId xmlns:a16="http://schemas.microsoft.com/office/drawing/2014/main" id="{00000000-0008-0000-0200-0000D9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82" name="Text Box 15">
          <a:extLst>
            <a:ext uri="{FF2B5EF4-FFF2-40B4-BE49-F238E27FC236}">
              <a16:creationId xmlns:a16="http://schemas.microsoft.com/office/drawing/2014/main" id="{00000000-0008-0000-0200-0000DA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83" name="Text Box 15">
          <a:extLst>
            <a:ext uri="{FF2B5EF4-FFF2-40B4-BE49-F238E27FC236}">
              <a16:creationId xmlns:a16="http://schemas.microsoft.com/office/drawing/2014/main" id="{00000000-0008-0000-0200-0000DB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84" name="Text Box 15">
          <a:extLst>
            <a:ext uri="{FF2B5EF4-FFF2-40B4-BE49-F238E27FC236}">
              <a16:creationId xmlns:a16="http://schemas.microsoft.com/office/drawing/2014/main" id="{00000000-0008-0000-0200-0000DC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485" name="Text Box 15">
          <a:extLst>
            <a:ext uri="{FF2B5EF4-FFF2-40B4-BE49-F238E27FC236}">
              <a16:creationId xmlns:a16="http://schemas.microsoft.com/office/drawing/2014/main" id="{00000000-0008-0000-0200-0000D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486" name="Text Box 15">
          <a:extLst>
            <a:ext uri="{FF2B5EF4-FFF2-40B4-BE49-F238E27FC236}">
              <a16:creationId xmlns:a16="http://schemas.microsoft.com/office/drawing/2014/main" id="{00000000-0008-0000-0200-0000D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487" name="Text Box 15">
          <a:extLst>
            <a:ext uri="{FF2B5EF4-FFF2-40B4-BE49-F238E27FC236}">
              <a16:creationId xmlns:a16="http://schemas.microsoft.com/office/drawing/2014/main" id="{00000000-0008-0000-0200-0000D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488" name="Text Box 15">
          <a:extLst>
            <a:ext uri="{FF2B5EF4-FFF2-40B4-BE49-F238E27FC236}">
              <a16:creationId xmlns:a16="http://schemas.microsoft.com/office/drawing/2014/main" id="{00000000-0008-0000-0200-0000E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89" name="Text Box 15">
          <a:extLst>
            <a:ext uri="{FF2B5EF4-FFF2-40B4-BE49-F238E27FC236}">
              <a16:creationId xmlns:a16="http://schemas.microsoft.com/office/drawing/2014/main" id="{00000000-0008-0000-0200-0000E1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90" name="Text Box 15">
          <a:extLst>
            <a:ext uri="{FF2B5EF4-FFF2-40B4-BE49-F238E27FC236}">
              <a16:creationId xmlns:a16="http://schemas.microsoft.com/office/drawing/2014/main" id="{00000000-0008-0000-0200-0000E2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91" name="Text Box 15">
          <a:extLst>
            <a:ext uri="{FF2B5EF4-FFF2-40B4-BE49-F238E27FC236}">
              <a16:creationId xmlns:a16="http://schemas.microsoft.com/office/drawing/2014/main" id="{00000000-0008-0000-0200-0000E3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92" name="Text Box 15">
          <a:extLst>
            <a:ext uri="{FF2B5EF4-FFF2-40B4-BE49-F238E27FC236}">
              <a16:creationId xmlns:a16="http://schemas.microsoft.com/office/drawing/2014/main" id="{00000000-0008-0000-0200-0000E4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93" name="Text Box 15">
          <a:extLst>
            <a:ext uri="{FF2B5EF4-FFF2-40B4-BE49-F238E27FC236}">
              <a16:creationId xmlns:a16="http://schemas.microsoft.com/office/drawing/2014/main" id="{00000000-0008-0000-0200-0000E5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94" name="Text Box 15">
          <a:extLst>
            <a:ext uri="{FF2B5EF4-FFF2-40B4-BE49-F238E27FC236}">
              <a16:creationId xmlns:a16="http://schemas.microsoft.com/office/drawing/2014/main" id="{00000000-0008-0000-0200-0000E6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11495" name="Text Box 15">
          <a:extLst>
            <a:ext uri="{FF2B5EF4-FFF2-40B4-BE49-F238E27FC236}">
              <a16:creationId xmlns:a16="http://schemas.microsoft.com/office/drawing/2014/main" id="{00000000-0008-0000-0200-0000E7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11496" name="Text Box 15">
          <a:extLst>
            <a:ext uri="{FF2B5EF4-FFF2-40B4-BE49-F238E27FC236}">
              <a16:creationId xmlns:a16="http://schemas.microsoft.com/office/drawing/2014/main" id="{00000000-0008-0000-0200-0000E82C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497" name="Text Box 15">
          <a:extLst>
            <a:ext uri="{FF2B5EF4-FFF2-40B4-BE49-F238E27FC236}">
              <a16:creationId xmlns:a16="http://schemas.microsoft.com/office/drawing/2014/main" id="{00000000-0008-0000-0200-0000E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498" name="Text Box 15">
          <a:extLst>
            <a:ext uri="{FF2B5EF4-FFF2-40B4-BE49-F238E27FC236}">
              <a16:creationId xmlns:a16="http://schemas.microsoft.com/office/drawing/2014/main" id="{00000000-0008-0000-0200-0000E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499" name="Text Box 15">
          <a:extLst>
            <a:ext uri="{FF2B5EF4-FFF2-40B4-BE49-F238E27FC236}">
              <a16:creationId xmlns:a16="http://schemas.microsoft.com/office/drawing/2014/main" id="{00000000-0008-0000-0200-0000E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00" name="Text Box 15">
          <a:extLst>
            <a:ext uri="{FF2B5EF4-FFF2-40B4-BE49-F238E27FC236}">
              <a16:creationId xmlns:a16="http://schemas.microsoft.com/office/drawing/2014/main" id="{00000000-0008-0000-0200-0000E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01" name="Text Box 15">
          <a:extLst>
            <a:ext uri="{FF2B5EF4-FFF2-40B4-BE49-F238E27FC236}">
              <a16:creationId xmlns:a16="http://schemas.microsoft.com/office/drawing/2014/main" id="{00000000-0008-0000-0200-0000E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02" name="Text Box 15">
          <a:extLst>
            <a:ext uri="{FF2B5EF4-FFF2-40B4-BE49-F238E27FC236}">
              <a16:creationId xmlns:a16="http://schemas.microsoft.com/office/drawing/2014/main" id="{00000000-0008-0000-0200-0000E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03" name="Text Box 15">
          <a:extLst>
            <a:ext uri="{FF2B5EF4-FFF2-40B4-BE49-F238E27FC236}">
              <a16:creationId xmlns:a16="http://schemas.microsoft.com/office/drawing/2014/main" id="{00000000-0008-0000-0200-0000E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04" name="Text Box 15">
          <a:extLst>
            <a:ext uri="{FF2B5EF4-FFF2-40B4-BE49-F238E27FC236}">
              <a16:creationId xmlns:a16="http://schemas.microsoft.com/office/drawing/2014/main" id="{00000000-0008-0000-0200-0000F0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05" name="Text Box 15">
          <a:extLst>
            <a:ext uri="{FF2B5EF4-FFF2-40B4-BE49-F238E27FC236}">
              <a16:creationId xmlns:a16="http://schemas.microsoft.com/office/drawing/2014/main" id="{00000000-0008-0000-0200-0000F1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06" name="Text Box 15">
          <a:extLst>
            <a:ext uri="{FF2B5EF4-FFF2-40B4-BE49-F238E27FC236}">
              <a16:creationId xmlns:a16="http://schemas.microsoft.com/office/drawing/2014/main" id="{00000000-0008-0000-0200-0000F2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07" name="Text Box 15">
          <a:extLst>
            <a:ext uri="{FF2B5EF4-FFF2-40B4-BE49-F238E27FC236}">
              <a16:creationId xmlns:a16="http://schemas.microsoft.com/office/drawing/2014/main" id="{00000000-0008-0000-0200-0000F3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08" name="Text Box 15">
          <a:extLst>
            <a:ext uri="{FF2B5EF4-FFF2-40B4-BE49-F238E27FC236}">
              <a16:creationId xmlns:a16="http://schemas.microsoft.com/office/drawing/2014/main" id="{00000000-0008-0000-0200-0000F4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09" name="Text Box 15">
          <a:extLst>
            <a:ext uri="{FF2B5EF4-FFF2-40B4-BE49-F238E27FC236}">
              <a16:creationId xmlns:a16="http://schemas.microsoft.com/office/drawing/2014/main" id="{00000000-0008-0000-0200-0000F5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10" name="Text Box 15">
          <a:extLst>
            <a:ext uri="{FF2B5EF4-FFF2-40B4-BE49-F238E27FC236}">
              <a16:creationId xmlns:a16="http://schemas.microsoft.com/office/drawing/2014/main" id="{00000000-0008-0000-0200-0000F6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11" name="Text Box 15">
          <a:extLst>
            <a:ext uri="{FF2B5EF4-FFF2-40B4-BE49-F238E27FC236}">
              <a16:creationId xmlns:a16="http://schemas.microsoft.com/office/drawing/2014/main" id="{00000000-0008-0000-0200-0000F7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12" name="Text Box 15">
          <a:extLst>
            <a:ext uri="{FF2B5EF4-FFF2-40B4-BE49-F238E27FC236}">
              <a16:creationId xmlns:a16="http://schemas.microsoft.com/office/drawing/2014/main" id="{00000000-0008-0000-0200-0000F8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13" name="Text Box 15">
          <a:extLst>
            <a:ext uri="{FF2B5EF4-FFF2-40B4-BE49-F238E27FC236}">
              <a16:creationId xmlns:a16="http://schemas.microsoft.com/office/drawing/2014/main" id="{00000000-0008-0000-0200-0000F9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14" name="Text Box 15">
          <a:extLst>
            <a:ext uri="{FF2B5EF4-FFF2-40B4-BE49-F238E27FC236}">
              <a16:creationId xmlns:a16="http://schemas.microsoft.com/office/drawing/2014/main" id="{00000000-0008-0000-0200-0000FA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15" name="Text Box 15">
          <a:extLst>
            <a:ext uri="{FF2B5EF4-FFF2-40B4-BE49-F238E27FC236}">
              <a16:creationId xmlns:a16="http://schemas.microsoft.com/office/drawing/2014/main" id="{00000000-0008-0000-0200-0000FB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16" name="Text Box 15">
          <a:extLst>
            <a:ext uri="{FF2B5EF4-FFF2-40B4-BE49-F238E27FC236}">
              <a16:creationId xmlns:a16="http://schemas.microsoft.com/office/drawing/2014/main" id="{00000000-0008-0000-0200-0000FC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17" name="Text Box 15">
          <a:extLst>
            <a:ext uri="{FF2B5EF4-FFF2-40B4-BE49-F238E27FC236}">
              <a16:creationId xmlns:a16="http://schemas.microsoft.com/office/drawing/2014/main" id="{00000000-0008-0000-0200-0000FD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18" name="Text Box 15">
          <a:extLst>
            <a:ext uri="{FF2B5EF4-FFF2-40B4-BE49-F238E27FC236}">
              <a16:creationId xmlns:a16="http://schemas.microsoft.com/office/drawing/2014/main" id="{00000000-0008-0000-0200-0000FE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19" name="Text Box 15">
          <a:extLst>
            <a:ext uri="{FF2B5EF4-FFF2-40B4-BE49-F238E27FC236}">
              <a16:creationId xmlns:a16="http://schemas.microsoft.com/office/drawing/2014/main" id="{00000000-0008-0000-0200-0000FF2C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20" name="Text Box 15">
          <a:extLst>
            <a:ext uri="{FF2B5EF4-FFF2-40B4-BE49-F238E27FC236}">
              <a16:creationId xmlns:a16="http://schemas.microsoft.com/office/drawing/2014/main" id="{00000000-0008-0000-0200-00000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21" name="Text Box 15">
          <a:extLst>
            <a:ext uri="{FF2B5EF4-FFF2-40B4-BE49-F238E27FC236}">
              <a16:creationId xmlns:a16="http://schemas.microsoft.com/office/drawing/2014/main" id="{00000000-0008-0000-0200-000001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22" name="Text Box 15">
          <a:extLst>
            <a:ext uri="{FF2B5EF4-FFF2-40B4-BE49-F238E27FC236}">
              <a16:creationId xmlns:a16="http://schemas.microsoft.com/office/drawing/2014/main" id="{00000000-0008-0000-0200-000002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23" name="Text Box 15">
          <a:extLst>
            <a:ext uri="{FF2B5EF4-FFF2-40B4-BE49-F238E27FC236}">
              <a16:creationId xmlns:a16="http://schemas.microsoft.com/office/drawing/2014/main" id="{00000000-0008-0000-0200-00000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24" name="Text Box 15">
          <a:extLst>
            <a:ext uri="{FF2B5EF4-FFF2-40B4-BE49-F238E27FC236}">
              <a16:creationId xmlns:a16="http://schemas.microsoft.com/office/drawing/2014/main" id="{00000000-0008-0000-0200-00000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25" name="Text Box 15">
          <a:extLst>
            <a:ext uri="{FF2B5EF4-FFF2-40B4-BE49-F238E27FC236}">
              <a16:creationId xmlns:a16="http://schemas.microsoft.com/office/drawing/2014/main" id="{00000000-0008-0000-0200-00000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26" name="Text Box 15">
          <a:extLst>
            <a:ext uri="{FF2B5EF4-FFF2-40B4-BE49-F238E27FC236}">
              <a16:creationId xmlns:a16="http://schemas.microsoft.com/office/drawing/2014/main" id="{00000000-0008-0000-0200-00000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27" name="Text Box 15">
          <a:extLst>
            <a:ext uri="{FF2B5EF4-FFF2-40B4-BE49-F238E27FC236}">
              <a16:creationId xmlns:a16="http://schemas.microsoft.com/office/drawing/2014/main" id="{00000000-0008-0000-0200-000007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28" name="Text Box 15">
          <a:extLst>
            <a:ext uri="{FF2B5EF4-FFF2-40B4-BE49-F238E27FC236}">
              <a16:creationId xmlns:a16="http://schemas.microsoft.com/office/drawing/2014/main" id="{00000000-0008-0000-0200-000008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29" name="Text Box 15">
          <a:extLst>
            <a:ext uri="{FF2B5EF4-FFF2-40B4-BE49-F238E27FC236}">
              <a16:creationId xmlns:a16="http://schemas.microsoft.com/office/drawing/2014/main" id="{00000000-0008-0000-0200-00000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30" name="Text Box 15">
          <a:extLst>
            <a:ext uri="{FF2B5EF4-FFF2-40B4-BE49-F238E27FC236}">
              <a16:creationId xmlns:a16="http://schemas.microsoft.com/office/drawing/2014/main" id="{00000000-0008-0000-0200-00000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31" name="Text Box 15">
          <a:extLst>
            <a:ext uri="{FF2B5EF4-FFF2-40B4-BE49-F238E27FC236}">
              <a16:creationId xmlns:a16="http://schemas.microsoft.com/office/drawing/2014/main" id="{00000000-0008-0000-0200-00000B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32" name="Text Box 15">
          <a:extLst>
            <a:ext uri="{FF2B5EF4-FFF2-40B4-BE49-F238E27FC236}">
              <a16:creationId xmlns:a16="http://schemas.microsoft.com/office/drawing/2014/main" id="{00000000-0008-0000-0200-00000C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33" name="Text Box 15">
          <a:extLst>
            <a:ext uri="{FF2B5EF4-FFF2-40B4-BE49-F238E27FC236}">
              <a16:creationId xmlns:a16="http://schemas.microsoft.com/office/drawing/2014/main" id="{00000000-0008-0000-0200-00000D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34" name="Text Box 15">
          <a:extLst>
            <a:ext uri="{FF2B5EF4-FFF2-40B4-BE49-F238E27FC236}">
              <a16:creationId xmlns:a16="http://schemas.microsoft.com/office/drawing/2014/main" id="{00000000-0008-0000-0200-00000E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35" name="Text Box 15">
          <a:extLst>
            <a:ext uri="{FF2B5EF4-FFF2-40B4-BE49-F238E27FC236}">
              <a16:creationId xmlns:a16="http://schemas.microsoft.com/office/drawing/2014/main" id="{00000000-0008-0000-0200-00000F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36" name="Text Box 15">
          <a:extLst>
            <a:ext uri="{FF2B5EF4-FFF2-40B4-BE49-F238E27FC236}">
              <a16:creationId xmlns:a16="http://schemas.microsoft.com/office/drawing/2014/main" id="{00000000-0008-0000-0200-000010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37" name="Text Box 15">
          <a:extLst>
            <a:ext uri="{FF2B5EF4-FFF2-40B4-BE49-F238E27FC236}">
              <a16:creationId xmlns:a16="http://schemas.microsoft.com/office/drawing/2014/main" id="{00000000-0008-0000-0200-00001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38" name="Text Box 15">
          <a:extLst>
            <a:ext uri="{FF2B5EF4-FFF2-40B4-BE49-F238E27FC236}">
              <a16:creationId xmlns:a16="http://schemas.microsoft.com/office/drawing/2014/main" id="{00000000-0008-0000-0200-00001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39" name="Text Box 15">
          <a:extLst>
            <a:ext uri="{FF2B5EF4-FFF2-40B4-BE49-F238E27FC236}">
              <a16:creationId xmlns:a16="http://schemas.microsoft.com/office/drawing/2014/main" id="{00000000-0008-0000-0200-00001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40" name="Text Box 15">
          <a:extLst>
            <a:ext uri="{FF2B5EF4-FFF2-40B4-BE49-F238E27FC236}">
              <a16:creationId xmlns:a16="http://schemas.microsoft.com/office/drawing/2014/main" id="{00000000-0008-0000-0200-00001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41" name="Text Box 15">
          <a:extLst>
            <a:ext uri="{FF2B5EF4-FFF2-40B4-BE49-F238E27FC236}">
              <a16:creationId xmlns:a16="http://schemas.microsoft.com/office/drawing/2014/main" id="{00000000-0008-0000-0200-00001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42" name="Text Box 15">
          <a:extLst>
            <a:ext uri="{FF2B5EF4-FFF2-40B4-BE49-F238E27FC236}">
              <a16:creationId xmlns:a16="http://schemas.microsoft.com/office/drawing/2014/main" id="{00000000-0008-0000-0200-00001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43" name="Text Box 15">
          <a:extLst>
            <a:ext uri="{FF2B5EF4-FFF2-40B4-BE49-F238E27FC236}">
              <a16:creationId xmlns:a16="http://schemas.microsoft.com/office/drawing/2014/main" id="{00000000-0008-0000-0200-000017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44" name="Text Box 15">
          <a:extLst>
            <a:ext uri="{FF2B5EF4-FFF2-40B4-BE49-F238E27FC236}">
              <a16:creationId xmlns:a16="http://schemas.microsoft.com/office/drawing/2014/main" id="{00000000-0008-0000-0200-000018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45" name="Text Box 15">
          <a:extLst>
            <a:ext uri="{FF2B5EF4-FFF2-40B4-BE49-F238E27FC236}">
              <a16:creationId xmlns:a16="http://schemas.microsoft.com/office/drawing/2014/main" id="{00000000-0008-0000-0200-00001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46" name="Text Box 15">
          <a:extLst>
            <a:ext uri="{FF2B5EF4-FFF2-40B4-BE49-F238E27FC236}">
              <a16:creationId xmlns:a16="http://schemas.microsoft.com/office/drawing/2014/main" id="{00000000-0008-0000-0200-00001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11547" name="Text Box 15">
          <a:extLst>
            <a:ext uri="{FF2B5EF4-FFF2-40B4-BE49-F238E27FC236}">
              <a16:creationId xmlns:a16="http://schemas.microsoft.com/office/drawing/2014/main" id="{00000000-0008-0000-0200-00001B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11548" name="Text Box 15">
          <a:extLst>
            <a:ext uri="{FF2B5EF4-FFF2-40B4-BE49-F238E27FC236}">
              <a16:creationId xmlns:a16="http://schemas.microsoft.com/office/drawing/2014/main" id="{00000000-0008-0000-0200-00001C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49" name="Text Box 15">
          <a:extLst>
            <a:ext uri="{FF2B5EF4-FFF2-40B4-BE49-F238E27FC236}">
              <a16:creationId xmlns:a16="http://schemas.microsoft.com/office/drawing/2014/main" id="{00000000-0008-0000-0200-00001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50" name="Text Box 15">
          <a:extLst>
            <a:ext uri="{FF2B5EF4-FFF2-40B4-BE49-F238E27FC236}">
              <a16:creationId xmlns:a16="http://schemas.microsoft.com/office/drawing/2014/main" id="{00000000-0008-0000-0200-00001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51" name="Text Box 15">
          <a:extLst>
            <a:ext uri="{FF2B5EF4-FFF2-40B4-BE49-F238E27FC236}">
              <a16:creationId xmlns:a16="http://schemas.microsoft.com/office/drawing/2014/main" id="{00000000-0008-0000-0200-00001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52" name="Text Box 15">
          <a:extLst>
            <a:ext uri="{FF2B5EF4-FFF2-40B4-BE49-F238E27FC236}">
              <a16:creationId xmlns:a16="http://schemas.microsoft.com/office/drawing/2014/main" id="{00000000-0008-0000-0200-00002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53" name="Text Box 15">
          <a:extLst>
            <a:ext uri="{FF2B5EF4-FFF2-40B4-BE49-F238E27FC236}">
              <a16:creationId xmlns:a16="http://schemas.microsoft.com/office/drawing/2014/main" id="{00000000-0008-0000-0200-00002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54" name="Text Box 15">
          <a:extLst>
            <a:ext uri="{FF2B5EF4-FFF2-40B4-BE49-F238E27FC236}">
              <a16:creationId xmlns:a16="http://schemas.microsoft.com/office/drawing/2014/main" id="{00000000-0008-0000-0200-00002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55" name="Text Box 15">
          <a:extLst>
            <a:ext uri="{FF2B5EF4-FFF2-40B4-BE49-F238E27FC236}">
              <a16:creationId xmlns:a16="http://schemas.microsoft.com/office/drawing/2014/main" id="{00000000-0008-0000-0200-00002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56" name="Text Box 15">
          <a:extLst>
            <a:ext uri="{FF2B5EF4-FFF2-40B4-BE49-F238E27FC236}">
              <a16:creationId xmlns:a16="http://schemas.microsoft.com/office/drawing/2014/main" id="{00000000-0008-0000-0200-00002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57" name="Text Box 15">
          <a:extLst>
            <a:ext uri="{FF2B5EF4-FFF2-40B4-BE49-F238E27FC236}">
              <a16:creationId xmlns:a16="http://schemas.microsoft.com/office/drawing/2014/main" id="{00000000-0008-0000-0200-00002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58" name="Text Box 15">
          <a:extLst>
            <a:ext uri="{FF2B5EF4-FFF2-40B4-BE49-F238E27FC236}">
              <a16:creationId xmlns:a16="http://schemas.microsoft.com/office/drawing/2014/main" id="{00000000-0008-0000-0200-00002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59" name="Text Box 15">
          <a:extLst>
            <a:ext uri="{FF2B5EF4-FFF2-40B4-BE49-F238E27FC236}">
              <a16:creationId xmlns:a16="http://schemas.microsoft.com/office/drawing/2014/main" id="{00000000-0008-0000-0200-00002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60" name="Text Box 15">
          <a:extLst>
            <a:ext uri="{FF2B5EF4-FFF2-40B4-BE49-F238E27FC236}">
              <a16:creationId xmlns:a16="http://schemas.microsoft.com/office/drawing/2014/main" id="{00000000-0008-0000-0200-00002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61" name="Text Box 15">
          <a:extLst>
            <a:ext uri="{FF2B5EF4-FFF2-40B4-BE49-F238E27FC236}">
              <a16:creationId xmlns:a16="http://schemas.microsoft.com/office/drawing/2014/main" id="{00000000-0008-0000-0200-00002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62" name="Text Box 15">
          <a:extLst>
            <a:ext uri="{FF2B5EF4-FFF2-40B4-BE49-F238E27FC236}">
              <a16:creationId xmlns:a16="http://schemas.microsoft.com/office/drawing/2014/main" id="{00000000-0008-0000-0200-00002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63" name="Text Box 15">
          <a:extLst>
            <a:ext uri="{FF2B5EF4-FFF2-40B4-BE49-F238E27FC236}">
              <a16:creationId xmlns:a16="http://schemas.microsoft.com/office/drawing/2014/main" id="{00000000-0008-0000-0200-00002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64" name="Text Box 15">
          <a:extLst>
            <a:ext uri="{FF2B5EF4-FFF2-40B4-BE49-F238E27FC236}">
              <a16:creationId xmlns:a16="http://schemas.microsoft.com/office/drawing/2014/main" id="{00000000-0008-0000-0200-00002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65" name="Text Box 15">
          <a:extLst>
            <a:ext uri="{FF2B5EF4-FFF2-40B4-BE49-F238E27FC236}">
              <a16:creationId xmlns:a16="http://schemas.microsoft.com/office/drawing/2014/main" id="{00000000-0008-0000-0200-00002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66" name="Text Box 15">
          <a:extLst>
            <a:ext uri="{FF2B5EF4-FFF2-40B4-BE49-F238E27FC236}">
              <a16:creationId xmlns:a16="http://schemas.microsoft.com/office/drawing/2014/main" id="{00000000-0008-0000-0200-00002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67" name="Text Box 15">
          <a:extLst>
            <a:ext uri="{FF2B5EF4-FFF2-40B4-BE49-F238E27FC236}">
              <a16:creationId xmlns:a16="http://schemas.microsoft.com/office/drawing/2014/main" id="{00000000-0008-0000-0200-00002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68" name="Text Box 15">
          <a:extLst>
            <a:ext uri="{FF2B5EF4-FFF2-40B4-BE49-F238E27FC236}">
              <a16:creationId xmlns:a16="http://schemas.microsoft.com/office/drawing/2014/main" id="{00000000-0008-0000-0200-00003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69" name="Text Box 15">
          <a:extLst>
            <a:ext uri="{FF2B5EF4-FFF2-40B4-BE49-F238E27FC236}">
              <a16:creationId xmlns:a16="http://schemas.microsoft.com/office/drawing/2014/main" id="{00000000-0008-0000-0200-00003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70" name="Text Box 15">
          <a:extLst>
            <a:ext uri="{FF2B5EF4-FFF2-40B4-BE49-F238E27FC236}">
              <a16:creationId xmlns:a16="http://schemas.microsoft.com/office/drawing/2014/main" id="{00000000-0008-0000-0200-00003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571" name="Text Box 15">
          <a:extLst>
            <a:ext uri="{FF2B5EF4-FFF2-40B4-BE49-F238E27FC236}">
              <a16:creationId xmlns:a16="http://schemas.microsoft.com/office/drawing/2014/main" id="{00000000-0008-0000-0200-00003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572" name="Text Box 15">
          <a:extLst>
            <a:ext uri="{FF2B5EF4-FFF2-40B4-BE49-F238E27FC236}">
              <a16:creationId xmlns:a16="http://schemas.microsoft.com/office/drawing/2014/main" id="{00000000-0008-0000-0200-00003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73" name="Text Box 15">
          <a:extLst>
            <a:ext uri="{FF2B5EF4-FFF2-40B4-BE49-F238E27FC236}">
              <a16:creationId xmlns:a16="http://schemas.microsoft.com/office/drawing/2014/main" id="{00000000-0008-0000-0200-00003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74" name="Text Box 15">
          <a:extLst>
            <a:ext uri="{FF2B5EF4-FFF2-40B4-BE49-F238E27FC236}">
              <a16:creationId xmlns:a16="http://schemas.microsoft.com/office/drawing/2014/main" id="{00000000-0008-0000-0200-00003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575" name="Text Box 15">
          <a:extLst>
            <a:ext uri="{FF2B5EF4-FFF2-40B4-BE49-F238E27FC236}">
              <a16:creationId xmlns:a16="http://schemas.microsoft.com/office/drawing/2014/main" id="{00000000-0008-0000-0200-00003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576" name="Text Box 15">
          <a:extLst>
            <a:ext uri="{FF2B5EF4-FFF2-40B4-BE49-F238E27FC236}">
              <a16:creationId xmlns:a16="http://schemas.microsoft.com/office/drawing/2014/main" id="{00000000-0008-0000-0200-00003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77" name="Text Box 15">
          <a:extLst>
            <a:ext uri="{FF2B5EF4-FFF2-40B4-BE49-F238E27FC236}">
              <a16:creationId xmlns:a16="http://schemas.microsoft.com/office/drawing/2014/main" id="{00000000-0008-0000-0200-00003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78" name="Text Box 15">
          <a:extLst>
            <a:ext uri="{FF2B5EF4-FFF2-40B4-BE49-F238E27FC236}">
              <a16:creationId xmlns:a16="http://schemas.microsoft.com/office/drawing/2014/main" id="{00000000-0008-0000-0200-00003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79" name="Text Box 15">
          <a:extLst>
            <a:ext uri="{FF2B5EF4-FFF2-40B4-BE49-F238E27FC236}">
              <a16:creationId xmlns:a16="http://schemas.microsoft.com/office/drawing/2014/main" id="{00000000-0008-0000-0200-00003B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80" name="Text Box 15">
          <a:extLst>
            <a:ext uri="{FF2B5EF4-FFF2-40B4-BE49-F238E27FC236}">
              <a16:creationId xmlns:a16="http://schemas.microsoft.com/office/drawing/2014/main" id="{00000000-0008-0000-0200-00003C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81" name="Text Box 15">
          <a:extLst>
            <a:ext uri="{FF2B5EF4-FFF2-40B4-BE49-F238E27FC236}">
              <a16:creationId xmlns:a16="http://schemas.microsoft.com/office/drawing/2014/main" id="{00000000-0008-0000-0200-00003D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id="{00000000-0008-0000-0200-00003E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83" name="Text Box 15">
          <a:extLst>
            <a:ext uri="{FF2B5EF4-FFF2-40B4-BE49-F238E27FC236}">
              <a16:creationId xmlns:a16="http://schemas.microsoft.com/office/drawing/2014/main" id="{00000000-0008-0000-0200-00003F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84" name="Text Box 15">
          <a:extLst>
            <a:ext uri="{FF2B5EF4-FFF2-40B4-BE49-F238E27FC236}">
              <a16:creationId xmlns:a16="http://schemas.microsoft.com/office/drawing/2014/main" id="{00000000-0008-0000-0200-000040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85" name="Text Box 15">
          <a:extLst>
            <a:ext uri="{FF2B5EF4-FFF2-40B4-BE49-F238E27FC236}">
              <a16:creationId xmlns:a16="http://schemas.microsoft.com/office/drawing/2014/main" id="{00000000-0008-0000-0200-000041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86" name="Text Box 15">
          <a:extLst>
            <a:ext uri="{FF2B5EF4-FFF2-40B4-BE49-F238E27FC236}">
              <a16:creationId xmlns:a16="http://schemas.microsoft.com/office/drawing/2014/main" id="{00000000-0008-0000-0200-000042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87" name="Text Box 15">
          <a:extLst>
            <a:ext uri="{FF2B5EF4-FFF2-40B4-BE49-F238E27FC236}">
              <a16:creationId xmlns:a16="http://schemas.microsoft.com/office/drawing/2014/main" id="{00000000-0008-0000-0200-000043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88" name="Text Box 15">
          <a:extLst>
            <a:ext uri="{FF2B5EF4-FFF2-40B4-BE49-F238E27FC236}">
              <a16:creationId xmlns:a16="http://schemas.microsoft.com/office/drawing/2014/main" id="{00000000-0008-0000-0200-000044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589" name="Text Box 15">
          <a:extLst>
            <a:ext uri="{FF2B5EF4-FFF2-40B4-BE49-F238E27FC236}">
              <a16:creationId xmlns:a16="http://schemas.microsoft.com/office/drawing/2014/main" id="{00000000-0008-0000-0200-00004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590" name="Text Box 15">
          <a:extLst>
            <a:ext uri="{FF2B5EF4-FFF2-40B4-BE49-F238E27FC236}">
              <a16:creationId xmlns:a16="http://schemas.microsoft.com/office/drawing/2014/main" id="{00000000-0008-0000-0200-00004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591" name="Text Box 15">
          <a:extLst>
            <a:ext uri="{FF2B5EF4-FFF2-40B4-BE49-F238E27FC236}">
              <a16:creationId xmlns:a16="http://schemas.microsoft.com/office/drawing/2014/main" id="{00000000-0008-0000-0200-00004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592" name="Text Box 15">
          <a:extLst>
            <a:ext uri="{FF2B5EF4-FFF2-40B4-BE49-F238E27FC236}">
              <a16:creationId xmlns:a16="http://schemas.microsoft.com/office/drawing/2014/main" id="{00000000-0008-0000-0200-00004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93" name="Text Box 15">
          <a:extLst>
            <a:ext uri="{FF2B5EF4-FFF2-40B4-BE49-F238E27FC236}">
              <a16:creationId xmlns:a16="http://schemas.microsoft.com/office/drawing/2014/main" id="{00000000-0008-0000-0200-00004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94" name="Text Box 15">
          <a:extLst>
            <a:ext uri="{FF2B5EF4-FFF2-40B4-BE49-F238E27FC236}">
              <a16:creationId xmlns:a16="http://schemas.microsoft.com/office/drawing/2014/main" id="{00000000-0008-0000-0200-00004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95" name="Text Box 15">
          <a:extLst>
            <a:ext uri="{FF2B5EF4-FFF2-40B4-BE49-F238E27FC236}">
              <a16:creationId xmlns:a16="http://schemas.microsoft.com/office/drawing/2014/main" id="{00000000-0008-0000-0200-00004B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96" name="Text Box 15">
          <a:extLst>
            <a:ext uri="{FF2B5EF4-FFF2-40B4-BE49-F238E27FC236}">
              <a16:creationId xmlns:a16="http://schemas.microsoft.com/office/drawing/2014/main" id="{00000000-0008-0000-0200-00004C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97" name="Text Box 15">
          <a:extLst>
            <a:ext uri="{FF2B5EF4-FFF2-40B4-BE49-F238E27FC236}">
              <a16:creationId xmlns:a16="http://schemas.microsoft.com/office/drawing/2014/main" id="{00000000-0008-0000-0200-00004D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598" name="Text Box 15">
          <a:extLst>
            <a:ext uri="{FF2B5EF4-FFF2-40B4-BE49-F238E27FC236}">
              <a16:creationId xmlns:a16="http://schemas.microsoft.com/office/drawing/2014/main" id="{00000000-0008-0000-0200-00004E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11599" name="Text Box 15">
          <a:extLst>
            <a:ext uri="{FF2B5EF4-FFF2-40B4-BE49-F238E27FC236}">
              <a16:creationId xmlns:a16="http://schemas.microsoft.com/office/drawing/2014/main" id="{00000000-0008-0000-0200-00004F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11600" name="Text Box 15">
          <a:extLst>
            <a:ext uri="{FF2B5EF4-FFF2-40B4-BE49-F238E27FC236}">
              <a16:creationId xmlns:a16="http://schemas.microsoft.com/office/drawing/2014/main" id="{00000000-0008-0000-0200-000050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01" name="Text Box 15">
          <a:extLst>
            <a:ext uri="{FF2B5EF4-FFF2-40B4-BE49-F238E27FC236}">
              <a16:creationId xmlns:a16="http://schemas.microsoft.com/office/drawing/2014/main" id="{00000000-0008-0000-0200-00005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02" name="Text Box 15">
          <a:extLst>
            <a:ext uri="{FF2B5EF4-FFF2-40B4-BE49-F238E27FC236}">
              <a16:creationId xmlns:a16="http://schemas.microsoft.com/office/drawing/2014/main" id="{00000000-0008-0000-0200-00005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03" name="Text Box 15">
          <a:extLst>
            <a:ext uri="{FF2B5EF4-FFF2-40B4-BE49-F238E27FC236}">
              <a16:creationId xmlns:a16="http://schemas.microsoft.com/office/drawing/2014/main" id="{00000000-0008-0000-0200-00005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04" name="Text Box 15">
          <a:extLst>
            <a:ext uri="{FF2B5EF4-FFF2-40B4-BE49-F238E27FC236}">
              <a16:creationId xmlns:a16="http://schemas.microsoft.com/office/drawing/2014/main" id="{00000000-0008-0000-0200-00005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05" name="Text Box 15">
          <a:extLst>
            <a:ext uri="{FF2B5EF4-FFF2-40B4-BE49-F238E27FC236}">
              <a16:creationId xmlns:a16="http://schemas.microsoft.com/office/drawing/2014/main" id="{00000000-0008-0000-0200-00005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06" name="Text Box 15">
          <a:extLst>
            <a:ext uri="{FF2B5EF4-FFF2-40B4-BE49-F238E27FC236}">
              <a16:creationId xmlns:a16="http://schemas.microsoft.com/office/drawing/2014/main" id="{00000000-0008-0000-0200-00005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07" name="Text Box 15">
          <a:extLst>
            <a:ext uri="{FF2B5EF4-FFF2-40B4-BE49-F238E27FC236}">
              <a16:creationId xmlns:a16="http://schemas.microsoft.com/office/drawing/2014/main" id="{00000000-0008-0000-0200-00005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08" name="Text Box 15">
          <a:extLst>
            <a:ext uri="{FF2B5EF4-FFF2-40B4-BE49-F238E27FC236}">
              <a16:creationId xmlns:a16="http://schemas.microsoft.com/office/drawing/2014/main" id="{00000000-0008-0000-0200-00005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09" name="Text Box 15">
          <a:extLst>
            <a:ext uri="{FF2B5EF4-FFF2-40B4-BE49-F238E27FC236}">
              <a16:creationId xmlns:a16="http://schemas.microsoft.com/office/drawing/2014/main" id="{00000000-0008-0000-0200-00005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10" name="Text Box 15">
          <a:extLst>
            <a:ext uri="{FF2B5EF4-FFF2-40B4-BE49-F238E27FC236}">
              <a16:creationId xmlns:a16="http://schemas.microsoft.com/office/drawing/2014/main" id="{00000000-0008-0000-0200-00005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11" name="Text Box 15">
          <a:extLst>
            <a:ext uri="{FF2B5EF4-FFF2-40B4-BE49-F238E27FC236}">
              <a16:creationId xmlns:a16="http://schemas.microsoft.com/office/drawing/2014/main" id="{00000000-0008-0000-0200-00005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12" name="Text Box 15">
          <a:extLst>
            <a:ext uri="{FF2B5EF4-FFF2-40B4-BE49-F238E27FC236}">
              <a16:creationId xmlns:a16="http://schemas.microsoft.com/office/drawing/2014/main" id="{00000000-0008-0000-0200-00005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13" name="Text Box 15">
          <a:extLst>
            <a:ext uri="{FF2B5EF4-FFF2-40B4-BE49-F238E27FC236}">
              <a16:creationId xmlns:a16="http://schemas.microsoft.com/office/drawing/2014/main" id="{00000000-0008-0000-0200-00005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14" name="Text Box 15">
          <a:extLst>
            <a:ext uri="{FF2B5EF4-FFF2-40B4-BE49-F238E27FC236}">
              <a16:creationId xmlns:a16="http://schemas.microsoft.com/office/drawing/2014/main" id="{00000000-0008-0000-0200-00005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15" name="Text Box 15">
          <a:extLst>
            <a:ext uri="{FF2B5EF4-FFF2-40B4-BE49-F238E27FC236}">
              <a16:creationId xmlns:a16="http://schemas.microsoft.com/office/drawing/2014/main" id="{00000000-0008-0000-0200-00005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16" name="Text Box 15">
          <a:extLst>
            <a:ext uri="{FF2B5EF4-FFF2-40B4-BE49-F238E27FC236}">
              <a16:creationId xmlns:a16="http://schemas.microsoft.com/office/drawing/2014/main" id="{00000000-0008-0000-0200-00006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17" name="Text Box 15">
          <a:extLst>
            <a:ext uri="{FF2B5EF4-FFF2-40B4-BE49-F238E27FC236}">
              <a16:creationId xmlns:a16="http://schemas.microsoft.com/office/drawing/2014/main" id="{00000000-0008-0000-0200-00006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18" name="Text Box 15">
          <a:extLst>
            <a:ext uri="{FF2B5EF4-FFF2-40B4-BE49-F238E27FC236}">
              <a16:creationId xmlns:a16="http://schemas.microsoft.com/office/drawing/2014/main" id="{00000000-0008-0000-0200-00006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19" name="Text Box 15">
          <a:extLst>
            <a:ext uri="{FF2B5EF4-FFF2-40B4-BE49-F238E27FC236}">
              <a16:creationId xmlns:a16="http://schemas.microsoft.com/office/drawing/2014/main" id="{00000000-0008-0000-0200-00006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20" name="Text Box 15">
          <a:extLst>
            <a:ext uri="{FF2B5EF4-FFF2-40B4-BE49-F238E27FC236}">
              <a16:creationId xmlns:a16="http://schemas.microsoft.com/office/drawing/2014/main" id="{00000000-0008-0000-0200-00006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21" name="Text Box 15">
          <a:extLst>
            <a:ext uri="{FF2B5EF4-FFF2-40B4-BE49-F238E27FC236}">
              <a16:creationId xmlns:a16="http://schemas.microsoft.com/office/drawing/2014/main" id="{00000000-0008-0000-0200-00006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22" name="Text Box 15">
          <a:extLst>
            <a:ext uri="{FF2B5EF4-FFF2-40B4-BE49-F238E27FC236}">
              <a16:creationId xmlns:a16="http://schemas.microsoft.com/office/drawing/2014/main" id="{00000000-0008-0000-0200-00006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23" name="Text Box 15">
          <a:extLst>
            <a:ext uri="{FF2B5EF4-FFF2-40B4-BE49-F238E27FC236}">
              <a16:creationId xmlns:a16="http://schemas.microsoft.com/office/drawing/2014/main" id="{00000000-0008-0000-0200-00006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00000000-0008-0000-0200-00006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25" name="Text Box 15">
          <a:extLst>
            <a:ext uri="{FF2B5EF4-FFF2-40B4-BE49-F238E27FC236}">
              <a16:creationId xmlns:a16="http://schemas.microsoft.com/office/drawing/2014/main" id="{00000000-0008-0000-0200-00006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26" name="Text Box 15">
          <a:extLst>
            <a:ext uri="{FF2B5EF4-FFF2-40B4-BE49-F238E27FC236}">
              <a16:creationId xmlns:a16="http://schemas.microsoft.com/office/drawing/2014/main" id="{00000000-0008-0000-0200-00006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27" name="Text Box 15">
          <a:extLst>
            <a:ext uri="{FF2B5EF4-FFF2-40B4-BE49-F238E27FC236}">
              <a16:creationId xmlns:a16="http://schemas.microsoft.com/office/drawing/2014/main" id="{00000000-0008-0000-0200-00006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28" name="Text Box 15">
          <a:extLst>
            <a:ext uri="{FF2B5EF4-FFF2-40B4-BE49-F238E27FC236}">
              <a16:creationId xmlns:a16="http://schemas.microsoft.com/office/drawing/2014/main" id="{00000000-0008-0000-0200-00006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29" name="Text Box 15">
          <a:extLst>
            <a:ext uri="{FF2B5EF4-FFF2-40B4-BE49-F238E27FC236}">
              <a16:creationId xmlns:a16="http://schemas.microsoft.com/office/drawing/2014/main" id="{00000000-0008-0000-0200-00006D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30" name="Text Box 15">
          <a:extLst>
            <a:ext uri="{FF2B5EF4-FFF2-40B4-BE49-F238E27FC236}">
              <a16:creationId xmlns:a16="http://schemas.microsoft.com/office/drawing/2014/main" id="{00000000-0008-0000-0200-00006E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31" name="Text Box 15">
          <a:extLst>
            <a:ext uri="{FF2B5EF4-FFF2-40B4-BE49-F238E27FC236}">
              <a16:creationId xmlns:a16="http://schemas.microsoft.com/office/drawing/2014/main" id="{00000000-0008-0000-0200-00006F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32" name="Text Box 15">
          <a:extLst>
            <a:ext uri="{FF2B5EF4-FFF2-40B4-BE49-F238E27FC236}">
              <a16:creationId xmlns:a16="http://schemas.microsoft.com/office/drawing/2014/main" id="{00000000-0008-0000-0200-000070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33" name="Text Box 15">
          <a:extLst>
            <a:ext uri="{FF2B5EF4-FFF2-40B4-BE49-F238E27FC236}">
              <a16:creationId xmlns:a16="http://schemas.microsoft.com/office/drawing/2014/main" id="{00000000-0008-0000-0200-000071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34" name="Text Box 15">
          <a:extLst>
            <a:ext uri="{FF2B5EF4-FFF2-40B4-BE49-F238E27FC236}">
              <a16:creationId xmlns:a16="http://schemas.microsoft.com/office/drawing/2014/main" id="{00000000-0008-0000-0200-000072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35" name="Text Box 15">
          <a:extLst>
            <a:ext uri="{FF2B5EF4-FFF2-40B4-BE49-F238E27FC236}">
              <a16:creationId xmlns:a16="http://schemas.microsoft.com/office/drawing/2014/main" id="{00000000-0008-0000-0200-000073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36" name="Text Box 15">
          <a:extLst>
            <a:ext uri="{FF2B5EF4-FFF2-40B4-BE49-F238E27FC236}">
              <a16:creationId xmlns:a16="http://schemas.microsoft.com/office/drawing/2014/main" id="{00000000-0008-0000-0200-000074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37" name="Text Box 15">
          <a:extLst>
            <a:ext uri="{FF2B5EF4-FFF2-40B4-BE49-F238E27FC236}">
              <a16:creationId xmlns:a16="http://schemas.microsoft.com/office/drawing/2014/main" id="{00000000-0008-0000-0200-00007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38" name="Text Box 15">
          <a:extLst>
            <a:ext uri="{FF2B5EF4-FFF2-40B4-BE49-F238E27FC236}">
              <a16:creationId xmlns:a16="http://schemas.microsoft.com/office/drawing/2014/main" id="{00000000-0008-0000-0200-00007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39" name="Text Box 15">
          <a:extLst>
            <a:ext uri="{FF2B5EF4-FFF2-40B4-BE49-F238E27FC236}">
              <a16:creationId xmlns:a16="http://schemas.microsoft.com/office/drawing/2014/main" id="{00000000-0008-0000-0200-000077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40" name="Text Box 15">
          <a:extLst>
            <a:ext uri="{FF2B5EF4-FFF2-40B4-BE49-F238E27FC236}">
              <a16:creationId xmlns:a16="http://schemas.microsoft.com/office/drawing/2014/main" id="{00000000-0008-0000-0200-000078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41" name="Text Box 15">
          <a:extLst>
            <a:ext uri="{FF2B5EF4-FFF2-40B4-BE49-F238E27FC236}">
              <a16:creationId xmlns:a16="http://schemas.microsoft.com/office/drawing/2014/main" id="{00000000-0008-0000-0200-00007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42" name="Text Box 15">
          <a:extLst>
            <a:ext uri="{FF2B5EF4-FFF2-40B4-BE49-F238E27FC236}">
              <a16:creationId xmlns:a16="http://schemas.microsoft.com/office/drawing/2014/main" id="{00000000-0008-0000-0200-00007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43" name="Text Box 15">
          <a:extLst>
            <a:ext uri="{FF2B5EF4-FFF2-40B4-BE49-F238E27FC236}">
              <a16:creationId xmlns:a16="http://schemas.microsoft.com/office/drawing/2014/main" id="{00000000-0008-0000-0200-00007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44" name="Text Box 15">
          <a:extLst>
            <a:ext uri="{FF2B5EF4-FFF2-40B4-BE49-F238E27FC236}">
              <a16:creationId xmlns:a16="http://schemas.microsoft.com/office/drawing/2014/main" id="{00000000-0008-0000-0200-00007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45" name="Text Box 15">
          <a:extLst>
            <a:ext uri="{FF2B5EF4-FFF2-40B4-BE49-F238E27FC236}">
              <a16:creationId xmlns:a16="http://schemas.microsoft.com/office/drawing/2014/main" id="{00000000-0008-0000-0200-00007D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46" name="Text Box 15">
          <a:extLst>
            <a:ext uri="{FF2B5EF4-FFF2-40B4-BE49-F238E27FC236}">
              <a16:creationId xmlns:a16="http://schemas.microsoft.com/office/drawing/2014/main" id="{00000000-0008-0000-0200-00007E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47" name="Text Box 15">
          <a:extLst>
            <a:ext uri="{FF2B5EF4-FFF2-40B4-BE49-F238E27FC236}">
              <a16:creationId xmlns:a16="http://schemas.microsoft.com/office/drawing/2014/main" id="{00000000-0008-0000-0200-00007F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48" name="Text Box 15">
          <a:extLst>
            <a:ext uri="{FF2B5EF4-FFF2-40B4-BE49-F238E27FC236}">
              <a16:creationId xmlns:a16="http://schemas.microsoft.com/office/drawing/2014/main" id="{00000000-0008-0000-0200-000080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49" name="Text Box 15">
          <a:extLst>
            <a:ext uri="{FF2B5EF4-FFF2-40B4-BE49-F238E27FC236}">
              <a16:creationId xmlns:a16="http://schemas.microsoft.com/office/drawing/2014/main" id="{00000000-0008-0000-0200-000081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50" name="Text Box 15">
          <a:extLst>
            <a:ext uri="{FF2B5EF4-FFF2-40B4-BE49-F238E27FC236}">
              <a16:creationId xmlns:a16="http://schemas.microsoft.com/office/drawing/2014/main" id="{00000000-0008-0000-0200-000082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11651" name="Text Box 15">
          <a:extLst>
            <a:ext uri="{FF2B5EF4-FFF2-40B4-BE49-F238E27FC236}">
              <a16:creationId xmlns:a16="http://schemas.microsoft.com/office/drawing/2014/main" id="{00000000-0008-0000-0200-000083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213632"/>
    <xdr:sp macro="" textlink="">
      <xdr:nvSpPr>
        <xdr:cNvPr id="11652" name="Text Box 15">
          <a:extLst>
            <a:ext uri="{FF2B5EF4-FFF2-40B4-BE49-F238E27FC236}">
              <a16:creationId xmlns:a16="http://schemas.microsoft.com/office/drawing/2014/main" id="{00000000-0008-0000-0200-000084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53" name="Text Box 15">
          <a:extLst>
            <a:ext uri="{FF2B5EF4-FFF2-40B4-BE49-F238E27FC236}">
              <a16:creationId xmlns:a16="http://schemas.microsoft.com/office/drawing/2014/main" id="{00000000-0008-0000-0200-00008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54" name="Text Box 15">
          <a:extLst>
            <a:ext uri="{FF2B5EF4-FFF2-40B4-BE49-F238E27FC236}">
              <a16:creationId xmlns:a16="http://schemas.microsoft.com/office/drawing/2014/main" id="{00000000-0008-0000-0200-00008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55" name="Text Box 15">
          <a:extLst>
            <a:ext uri="{FF2B5EF4-FFF2-40B4-BE49-F238E27FC236}">
              <a16:creationId xmlns:a16="http://schemas.microsoft.com/office/drawing/2014/main" id="{00000000-0008-0000-0200-00008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56" name="Text Box 15">
          <a:extLst>
            <a:ext uri="{FF2B5EF4-FFF2-40B4-BE49-F238E27FC236}">
              <a16:creationId xmlns:a16="http://schemas.microsoft.com/office/drawing/2014/main" id="{00000000-0008-0000-0200-00008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57" name="Text Box 15">
          <a:extLst>
            <a:ext uri="{FF2B5EF4-FFF2-40B4-BE49-F238E27FC236}">
              <a16:creationId xmlns:a16="http://schemas.microsoft.com/office/drawing/2014/main" id="{00000000-0008-0000-0200-00008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58" name="Text Box 15">
          <a:extLst>
            <a:ext uri="{FF2B5EF4-FFF2-40B4-BE49-F238E27FC236}">
              <a16:creationId xmlns:a16="http://schemas.microsoft.com/office/drawing/2014/main" id="{00000000-0008-0000-0200-00008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59" name="Text Box 15">
          <a:extLst>
            <a:ext uri="{FF2B5EF4-FFF2-40B4-BE49-F238E27FC236}">
              <a16:creationId xmlns:a16="http://schemas.microsoft.com/office/drawing/2014/main" id="{00000000-0008-0000-0200-00008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60" name="Text Box 15">
          <a:extLst>
            <a:ext uri="{FF2B5EF4-FFF2-40B4-BE49-F238E27FC236}">
              <a16:creationId xmlns:a16="http://schemas.microsoft.com/office/drawing/2014/main" id="{00000000-0008-0000-0200-00008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61" name="Text Box 15">
          <a:extLst>
            <a:ext uri="{FF2B5EF4-FFF2-40B4-BE49-F238E27FC236}">
              <a16:creationId xmlns:a16="http://schemas.microsoft.com/office/drawing/2014/main" id="{00000000-0008-0000-0200-00008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62" name="Text Box 15">
          <a:extLst>
            <a:ext uri="{FF2B5EF4-FFF2-40B4-BE49-F238E27FC236}">
              <a16:creationId xmlns:a16="http://schemas.microsoft.com/office/drawing/2014/main" id="{00000000-0008-0000-0200-00008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63" name="Text Box 15">
          <a:extLst>
            <a:ext uri="{FF2B5EF4-FFF2-40B4-BE49-F238E27FC236}">
              <a16:creationId xmlns:a16="http://schemas.microsoft.com/office/drawing/2014/main" id="{00000000-0008-0000-0200-00008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64" name="Text Box 15">
          <a:extLst>
            <a:ext uri="{FF2B5EF4-FFF2-40B4-BE49-F238E27FC236}">
              <a16:creationId xmlns:a16="http://schemas.microsoft.com/office/drawing/2014/main" id="{00000000-0008-0000-0200-00009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65" name="Text Box 15">
          <a:extLst>
            <a:ext uri="{FF2B5EF4-FFF2-40B4-BE49-F238E27FC236}">
              <a16:creationId xmlns:a16="http://schemas.microsoft.com/office/drawing/2014/main" id="{00000000-0008-0000-0200-00009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66" name="Text Box 15">
          <a:extLst>
            <a:ext uri="{FF2B5EF4-FFF2-40B4-BE49-F238E27FC236}">
              <a16:creationId xmlns:a16="http://schemas.microsoft.com/office/drawing/2014/main" id="{00000000-0008-0000-0200-00009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67" name="Text Box 15">
          <a:extLst>
            <a:ext uri="{FF2B5EF4-FFF2-40B4-BE49-F238E27FC236}">
              <a16:creationId xmlns:a16="http://schemas.microsoft.com/office/drawing/2014/main" id="{00000000-0008-0000-0200-00009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68" name="Text Box 15">
          <a:extLst>
            <a:ext uri="{FF2B5EF4-FFF2-40B4-BE49-F238E27FC236}">
              <a16:creationId xmlns:a16="http://schemas.microsoft.com/office/drawing/2014/main" id="{00000000-0008-0000-0200-00009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69" name="Text Box 15">
          <a:extLst>
            <a:ext uri="{FF2B5EF4-FFF2-40B4-BE49-F238E27FC236}">
              <a16:creationId xmlns:a16="http://schemas.microsoft.com/office/drawing/2014/main" id="{00000000-0008-0000-0200-00009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70" name="Text Box 15">
          <a:extLst>
            <a:ext uri="{FF2B5EF4-FFF2-40B4-BE49-F238E27FC236}">
              <a16:creationId xmlns:a16="http://schemas.microsoft.com/office/drawing/2014/main" id="{00000000-0008-0000-0200-00009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71" name="Text Box 15">
          <a:extLst>
            <a:ext uri="{FF2B5EF4-FFF2-40B4-BE49-F238E27FC236}">
              <a16:creationId xmlns:a16="http://schemas.microsoft.com/office/drawing/2014/main" id="{00000000-0008-0000-0200-00009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72" name="Text Box 15">
          <a:extLst>
            <a:ext uri="{FF2B5EF4-FFF2-40B4-BE49-F238E27FC236}">
              <a16:creationId xmlns:a16="http://schemas.microsoft.com/office/drawing/2014/main" id="{00000000-0008-0000-0200-00009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73" name="Text Box 15">
          <a:extLst>
            <a:ext uri="{FF2B5EF4-FFF2-40B4-BE49-F238E27FC236}">
              <a16:creationId xmlns:a16="http://schemas.microsoft.com/office/drawing/2014/main" id="{00000000-0008-0000-0200-00009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74" name="Text Box 15">
          <a:extLst>
            <a:ext uri="{FF2B5EF4-FFF2-40B4-BE49-F238E27FC236}">
              <a16:creationId xmlns:a16="http://schemas.microsoft.com/office/drawing/2014/main" id="{00000000-0008-0000-0200-00009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675" name="Text Box 15">
          <a:extLst>
            <a:ext uri="{FF2B5EF4-FFF2-40B4-BE49-F238E27FC236}">
              <a16:creationId xmlns:a16="http://schemas.microsoft.com/office/drawing/2014/main" id="{00000000-0008-0000-0200-00009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676" name="Text Box 15">
          <a:extLst>
            <a:ext uri="{FF2B5EF4-FFF2-40B4-BE49-F238E27FC236}">
              <a16:creationId xmlns:a16="http://schemas.microsoft.com/office/drawing/2014/main" id="{00000000-0008-0000-0200-00009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77" name="Text Box 15">
          <a:extLst>
            <a:ext uri="{FF2B5EF4-FFF2-40B4-BE49-F238E27FC236}">
              <a16:creationId xmlns:a16="http://schemas.microsoft.com/office/drawing/2014/main" id="{00000000-0008-0000-0200-00009D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78" name="Text Box 15">
          <a:extLst>
            <a:ext uri="{FF2B5EF4-FFF2-40B4-BE49-F238E27FC236}">
              <a16:creationId xmlns:a16="http://schemas.microsoft.com/office/drawing/2014/main" id="{00000000-0008-0000-0200-00009E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679" name="Text Box 15">
          <a:extLst>
            <a:ext uri="{FF2B5EF4-FFF2-40B4-BE49-F238E27FC236}">
              <a16:creationId xmlns:a16="http://schemas.microsoft.com/office/drawing/2014/main" id="{00000000-0008-0000-0200-00009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200-0000A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81" name="Text Box 15">
          <a:extLst>
            <a:ext uri="{FF2B5EF4-FFF2-40B4-BE49-F238E27FC236}">
              <a16:creationId xmlns:a16="http://schemas.microsoft.com/office/drawing/2014/main" id="{00000000-0008-0000-0200-0000A1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82" name="Text Box 15">
          <a:extLst>
            <a:ext uri="{FF2B5EF4-FFF2-40B4-BE49-F238E27FC236}">
              <a16:creationId xmlns:a16="http://schemas.microsoft.com/office/drawing/2014/main" id="{00000000-0008-0000-0200-0000A2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83" name="Text Box 15">
          <a:extLst>
            <a:ext uri="{FF2B5EF4-FFF2-40B4-BE49-F238E27FC236}">
              <a16:creationId xmlns:a16="http://schemas.microsoft.com/office/drawing/2014/main" id="{00000000-0008-0000-0200-0000A3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84" name="Text Box 15">
          <a:extLst>
            <a:ext uri="{FF2B5EF4-FFF2-40B4-BE49-F238E27FC236}">
              <a16:creationId xmlns:a16="http://schemas.microsoft.com/office/drawing/2014/main" id="{00000000-0008-0000-0200-0000A4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85" name="Text Box 15">
          <a:extLst>
            <a:ext uri="{FF2B5EF4-FFF2-40B4-BE49-F238E27FC236}">
              <a16:creationId xmlns:a16="http://schemas.microsoft.com/office/drawing/2014/main" id="{00000000-0008-0000-0200-0000A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86" name="Text Box 15">
          <a:extLst>
            <a:ext uri="{FF2B5EF4-FFF2-40B4-BE49-F238E27FC236}">
              <a16:creationId xmlns:a16="http://schemas.microsoft.com/office/drawing/2014/main" id="{00000000-0008-0000-0200-0000A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87" name="Text Box 15">
          <a:extLst>
            <a:ext uri="{FF2B5EF4-FFF2-40B4-BE49-F238E27FC236}">
              <a16:creationId xmlns:a16="http://schemas.microsoft.com/office/drawing/2014/main" id="{00000000-0008-0000-0200-0000A7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88" name="Text Box 15">
          <a:extLst>
            <a:ext uri="{FF2B5EF4-FFF2-40B4-BE49-F238E27FC236}">
              <a16:creationId xmlns:a16="http://schemas.microsoft.com/office/drawing/2014/main" id="{00000000-0008-0000-0200-0000A8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89" name="Text Box 15">
          <a:extLst>
            <a:ext uri="{FF2B5EF4-FFF2-40B4-BE49-F238E27FC236}">
              <a16:creationId xmlns:a16="http://schemas.microsoft.com/office/drawing/2014/main" id="{00000000-0008-0000-0200-0000A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90" name="Text Box 15">
          <a:extLst>
            <a:ext uri="{FF2B5EF4-FFF2-40B4-BE49-F238E27FC236}">
              <a16:creationId xmlns:a16="http://schemas.microsoft.com/office/drawing/2014/main" id="{00000000-0008-0000-0200-0000A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91" name="Text Box 15">
          <a:extLst>
            <a:ext uri="{FF2B5EF4-FFF2-40B4-BE49-F238E27FC236}">
              <a16:creationId xmlns:a16="http://schemas.microsoft.com/office/drawing/2014/main" id="{00000000-0008-0000-0200-0000AB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92" name="Text Box 15">
          <a:extLst>
            <a:ext uri="{FF2B5EF4-FFF2-40B4-BE49-F238E27FC236}">
              <a16:creationId xmlns:a16="http://schemas.microsoft.com/office/drawing/2014/main" id="{00000000-0008-0000-0200-0000AC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693" name="Text Box 15">
          <a:extLst>
            <a:ext uri="{FF2B5EF4-FFF2-40B4-BE49-F238E27FC236}">
              <a16:creationId xmlns:a16="http://schemas.microsoft.com/office/drawing/2014/main" id="{00000000-0008-0000-0200-0000A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694" name="Text Box 15">
          <a:extLst>
            <a:ext uri="{FF2B5EF4-FFF2-40B4-BE49-F238E27FC236}">
              <a16:creationId xmlns:a16="http://schemas.microsoft.com/office/drawing/2014/main" id="{00000000-0008-0000-0200-0000A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695" name="Text Box 15">
          <a:extLst>
            <a:ext uri="{FF2B5EF4-FFF2-40B4-BE49-F238E27FC236}">
              <a16:creationId xmlns:a16="http://schemas.microsoft.com/office/drawing/2014/main" id="{00000000-0008-0000-0200-0000A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696" name="Text Box 15">
          <a:extLst>
            <a:ext uri="{FF2B5EF4-FFF2-40B4-BE49-F238E27FC236}">
              <a16:creationId xmlns:a16="http://schemas.microsoft.com/office/drawing/2014/main" id="{00000000-0008-0000-0200-0000B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97" name="Text Box 15">
          <a:extLst>
            <a:ext uri="{FF2B5EF4-FFF2-40B4-BE49-F238E27FC236}">
              <a16:creationId xmlns:a16="http://schemas.microsoft.com/office/drawing/2014/main" id="{00000000-0008-0000-0200-0000B1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698" name="Text Box 15">
          <a:extLst>
            <a:ext uri="{FF2B5EF4-FFF2-40B4-BE49-F238E27FC236}">
              <a16:creationId xmlns:a16="http://schemas.microsoft.com/office/drawing/2014/main" id="{00000000-0008-0000-0200-0000B2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699" name="Text Box 15">
          <a:extLst>
            <a:ext uri="{FF2B5EF4-FFF2-40B4-BE49-F238E27FC236}">
              <a16:creationId xmlns:a16="http://schemas.microsoft.com/office/drawing/2014/main" id="{00000000-0008-0000-0200-0000B3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700" name="Text Box 15">
          <a:extLst>
            <a:ext uri="{FF2B5EF4-FFF2-40B4-BE49-F238E27FC236}">
              <a16:creationId xmlns:a16="http://schemas.microsoft.com/office/drawing/2014/main" id="{00000000-0008-0000-0200-0000B4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701" name="Text Box 15">
          <a:extLst>
            <a:ext uri="{FF2B5EF4-FFF2-40B4-BE49-F238E27FC236}">
              <a16:creationId xmlns:a16="http://schemas.microsoft.com/office/drawing/2014/main" id="{00000000-0008-0000-0200-0000B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702" name="Text Box 15">
          <a:extLst>
            <a:ext uri="{FF2B5EF4-FFF2-40B4-BE49-F238E27FC236}">
              <a16:creationId xmlns:a16="http://schemas.microsoft.com/office/drawing/2014/main" id="{00000000-0008-0000-0200-0000B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11703" name="Text Box 15">
          <a:extLst>
            <a:ext uri="{FF2B5EF4-FFF2-40B4-BE49-F238E27FC236}">
              <a16:creationId xmlns:a16="http://schemas.microsoft.com/office/drawing/2014/main" id="{00000000-0008-0000-0200-0000B7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11704" name="Text Box 15">
          <a:extLst>
            <a:ext uri="{FF2B5EF4-FFF2-40B4-BE49-F238E27FC236}">
              <a16:creationId xmlns:a16="http://schemas.microsoft.com/office/drawing/2014/main" id="{00000000-0008-0000-0200-0000B8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05" name="Text Box 15">
          <a:extLst>
            <a:ext uri="{FF2B5EF4-FFF2-40B4-BE49-F238E27FC236}">
              <a16:creationId xmlns:a16="http://schemas.microsoft.com/office/drawing/2014/main" id="{00000000-0008-0000-0200-0000B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06" name="Text Box 15">
          <a:extLst>
            <a:ext uri="{FF2B5EF4-FFF2-40B4-BE49-F238E27FC236}">
              <a16:creationId xmlns:a16="http://schemas.microsoft.com/office/drawing/2014/main" id="{00000000-0008-0000-0200-0000B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07" name="Text Box 15">
          <a:extLst>
            <a:ext uri="{FF2B5EF4-FFF2-40B4-BE49-F238E27FC236}">
              <a16:creationId xmlns:a16="http://schemas.microsoft.com/office/drawing/2014/main" id="{00000000-0008-0000-0200-0000B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08" name="Text Box 15">
          <a:extLst>
            <a:ext uri="{FF2B5EF4-FFF2-40B4-BE49-F238E27FC236}">
              <a16:creationId xmlns:a16="http://schemas.microsoft.com/office/drawing/2014/main" id="{00000000-0008-0000-0200-0000B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09" name="Text Box 15">
          <a:extLst>
            <a:ext uri="{FF2B5EF4-FFF2-40B4-BE49-F238E27FC236}">
              <a16:creationId xmlns:a16="http://schemas.microsoft.com/office/drawing/2014/main" id="{00000000-0008-0000-0200-0000B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10" name="Text Box 15">
          <a:extLst>
            <a:ext uri="{FF2B5EF4-FFF2-40B4-BE49-F238E27FC236}">
              <a16:creationId xmlns:a16="http://schemas.microsoft.com/office/drawing/2014/main" id="{00000000-0008-0000-0200-0000B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11" name="Text Box 15">
          <a:extLst>
            <a:ext uri="{FF2B5EF4-FFF2-40B4-BE49-F238E27FC236}">
              <a16:creationId xmlns:a16="http://schemas.microsoft.com/office/drawing/2014/main" id="{00000000-0008-0000-0200-0000B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12" name="Text Box 15">
          <a:extLst>
            <a:ext uri="{FF2B5EF4-FFF2-40B4-BE49-F238E27FC236}">
              <a16:creationId xmlns:a16="http://schemas.microsoft.com/office/drawing/2014/main" id="{00000000-0008-0000-0200-0000C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13" name="Text Box 15">
          <a:extLst>
            <a:ext uri="{FF2B5EF4-FFF2-40B4-BE49-F238E27FC236}">
              <a16:creationId xmlns:a16="http://schemas.microsoft.com/office/drawing/2014/main" id="{00000000-0008-0000-0200-0000C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14" name="Text Box 15">
          <a:extLst>
            <a:ext uri="{FF2B5EF4-FFF2-40B4-BE49-F238E27FC236}">
              <a16:creationId xmlns:a16="http://schemas.microsoft.com/office/drawing/2014/main" id="{00000000-0008-0000-0200-0000C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15" name="Text Box 15">
          <a:extLst>
            <a:ext uri="{FF2B5EF4-FFF2-40B4-BE49-F238E27FC236}">
              <a16:creationId xmlns:a16="http://schemas.microsoft.com/office/drawing/2014/main" id="{00000000-0008-0000-0200-0000C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16" name="Text Box 15">
          <a:extLst>
            <a:ext uri="{FF2B5EF4-FFF2-40B4-BE49-F238E27FC236}">
              <a16:creationId xmlns:a16="http://schemas.microsoft.com/office/drawing/2014/main" id="{00000000-0008-0000-0200-0000C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17" name="Text Box 15">
          <a:extLst>
            <a:ext uri="{FF2B5EF4-FFF2-40B4-BE49-F238E27FC236}">
              <a16:creationId xmlns:a16="http://schemas.microsoft.com/office/drawing/2014/main" id="{00000000-0008-0000-0200-0000C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18" name="Text Box 15">
          <a:extLst>
            <a:ext uri="{FF2B5EF4-FFF2-40B4-BE49-F238E27FC236}">
              <a16:creationId xmlns:a16="http://schemas.microsoft.com/office/drawing/2014/main" id="{00000000-0008-0000-0200-0000C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19" name="Text Box 15">
          <a:extLst>
            <a:ext uri="{FF2B5EF4-FFF2-40B4-BE49-F238E27FC236}">
              <a16:creationId xmlns:a16="http://schemas.microsoft.com/office/drawing/2014/main" id="{00000000-0008-0000-0200-0000C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20" name="Text Box 15">
          <a:extLst>
            <a:ext uri="{FF2B5EF4-FFF2-40B4-BE49-F238E27FC236}">
              <a16:creationId xmlns:a16="http://schemas.microsoft.com/office/drawing/2014/main" id="{00000000-0008-0000-0200-0000C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21" name="Text Box 15">
          <a:extLst>
            <a:ext uri="{FF2B5EF4-FFF2-40B4-BE49-F238E27FC236}">
              <a16:creationId xmlns:a16="http://schemas.microsoft.com/office/drawing/2014/main" id="{00000000-0008-0000-0200-0000C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22" name="Text Box 15">
          <a:extLst>
            <a:ext uri="{FF2B5EF4-FFF2-40B4-BE49-F238E27FC236}">
              <a16:creationId xmlns:a16="http://schemas.microsoft.com/office/drawing/2014/main" id="{00000000-0008-0000-0200-0000C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23" name="Text Box 15">
          <a:extLst>
            <a:ext uri="{FF2B5EF4-FFF2-40B4-BE49-F238E27FC236}">
              <a16:creationId xmlns:a16="http://schemas.microsoft.com/office/drawing/2014/main" id="{00000000-0008-0000-0200-0000C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24" name="Text Box 15">
          <a:extLst>
            <a:ext uri="{FF2B5EF4-FFF2-40B4-BE49-F238E27FC236}">
              <a16:creationId xmlns:a16="http://schemas.microsoft.com/office/drawing/2014/main" id="{00000000-0008-0000-0200-0000C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25" name="Text Box 15">
          <a:extLst>
            <a:ext uri="{FF2B5EF4-FFF2-40B4-BE49-F238E27FC236}">
              <a16:creationId xmlns:a16="http://schemas.microsoft.com/office/drawing/2014/main" id="{00000000-0008-0000-0200-0000C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26" name="Text Box 15">
          <a:extLst>
            <a:ext uri="{FF2B5EF4-FFF2-40B4-BE49-F238E27FC236}">
              <a16:creationId xmlns:a16="http://schemas.microsoft.com/office/drawing/2014/main" id="{00000000-0008-0000-0200-0000C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27" name="Text Box 15">
          <a:extLst>
            <a:ext uri="{FF2B5EF4-FFF2-40B4-BE49-F238E27FC236}">
              <a16:creationId xmlns:a16="http://schemas.microsoft.com/office/drawing/2014/main" id="{00000000-0008-0000-0200-0000C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28" name="Text Box 15">
          <a:extLst>
            <a:ext uri="{FF2B5EF4-FFF2-40B4-BE49-F238E27FC236}">
              <a16:creationId xmlns:a16="http://schemas.microsoft.com/office/drawing/2014/main" id="{00000000-0008-0000-0200-0000D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29" name="Text Box 15">
          <a:extLst>
            <a:ext uri="{FF2B5EF4-FFF2-40B4-BE49-F238E27FC236}">
              <a16:creationId xmlns:a16="http://schemas.microsoft.com/office/drawing/2014/main" id="{00000000-0008-0000-0200-0000D1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30" name="Text Box 15">
          <a:extLst>
            <a:ext uri="{FF2B5EF4-FFF2-40B4-BE49-F238E27FC236}">
              <a16:creationId xmlns:a16="http://schemas.microsoft.com/office/drawing/2014/main" id="{00000000-0008-0000-0200-0000D2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31" name="Text Box 15">
          <a:extLst>
            <a:ext uri="{FF2B5EF4-FFF2-40B4-BE49-F238E27FC236}">
              <a16:creationId xmlns:a16="http://schemas.microsoft.com/office/drawing/2014/main" id="{00000000-0008-0000-0200-0000D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32" name="Text Box 15">
          <a:extLst>
            <a:ext uri="{FF2B5EF4-FFF2-40B4-BE49-F238E27FC236}">
              <a16:creationId xmlns:a16="http://schemas.microsoft.com/office/drawing/2014/main" id="{00000000-0008-0000-0200-0000D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33" name="Text Box 15">
          <a:extLst>
            <a:ext uri="{FF2B5EF4-FFF2-40B4-BE49-F238E27FC236}">
              <a16:creationId xmlns:a16="http://schemas.microsoft.com/office/drawing/2014/main" id="{00000000-0008-0000-0200-0000D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34" name="Text Box 15">
          <a:extLst>
            <a:ext uri="{FF2B5EF4-FFF2-40B4-BE49-F238E27FC236}">
              <a16:creationId xmlns:a16="http://schemas.microsoft.com/office/drawing/2014/main" id="{00000000-0008-0000-0200-0000D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35" name="Text Box 15">
          <a:extLst>
            <a:ext uri="{FF2B5EF4-FFF2-40B4-BE49-F238E27FC236}">
              <a16:creationId xmlns:a16="http://schemas.microsoft.com/office/drawing/2014/main" id="{00000000-0008-0000-0200-0000D7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36" name="Text Box 15">
          <a:extLst>
            <a:ext uri="{FF2B5EF4-FFF2-40B4-BE49-F238E27FC236}">
              <a16:creationId xmlns:a16="http://schemas.microsoft.com/office/drawing/2014/main" id="{00000000-0008-0000-0200-0000D8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37" name="Text Box 15">
          <a:extLst>
            <a:ext uri="{FF2B5EF4-FFF2-40B4-BE49-F238E27FC236}">
              <a16:creationId xmlns:a16="http://schemas.microsoft.com/office/drawing/2014/main" id="{00000000-0008-0000-0200-0000D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38" name="Text Box 15">
          <a:extLst>
            <a:ext uri="{FF2B5EF4-FFF2-40B4-BE49-F238E27FC236}">
              <a16:creationId xmlns:a16="http://schemas.microsoft.com/office/drawing/2014/main" id="{00000000-0008-0000-0200-0000D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39" name="Text Box 15">
          <a:extLst>
            <a:ext uri="{FF2B5EF4-FFF2-40B4-BE49-F238E27FC236}">
              <a16:creationId xmlns:a16="http://schemas.microsoft.com/office/drawing/2014/main" id="{00000000-0008-0000-0200-0000DB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40" name="Text Box 15">
          <a:extLst>
            <a:ext uri="{FF2B5EF4-FFF2-40B4-BE49-F238E27FC236}">
              <a16:creationId xmlns:a16="http://schemas.microsoft.com/office/drawing/2014/main" id="{00000000-0008-0000-0200-0000DC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41" name="Text Box 15">
          <a:extLst>
            <a:ext uri="{FF2B5EF4-FFF2-40B4-BE49-F238E27FC236}">
              <a16:creationId xmlns:a16="http://schemas.microsoft.com/office/drawing/2014/main" id="{00000000-0008-0000-0200-0000DD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42" name="Text Box 15">
          <a:extLst>
            <a:ext uri="{FF2B5EF4-FFF2-40B4-BE49-F238E27FC236}">
              <a16:creationId xmlns:a16="http://schemas.microsoft.com/office/drawing/2014/main" id="{00000000-0008-0000-0200-0000DE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43" name="Text Box 15">
          <a:extLst>
            <a:ext uri="{FF2B5EF4-FFF2-40B4-BE49-F238E27FC236}">
              <a16:creationId xmlns:a16="http://schemas.microsoft.com/office/drawing/2014/main" id="{00000000-0008-0000-0200-0000DF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44" name="Text Box 15">
          <a:extLst>
            <a:ext uri="{FF2B5EF4-FFF2-40B4-BE49-F238E27FC236}">
              <a16:creationId xmlns:a16="http://schemas.microsoft.com/office/drawing/2014/main" id="{00000000-0008-0000-0200-0000E0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45" name="Text Box 15">
          <a:extLst>
            <a:ext uri="{FF2B5EF4-FFF2-40B4-BE49-F238E27FC236}">
              <a16:creationId xmlns:a16="http://schemas.microsoft.com/office/drawing/2014/main" id="{00000000-0008-0000-0200-0000E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46" name="Text Box 15">
          <a:extLst>
            <a:ext uri="{FF2B5EF4-FFF2-40B4-BE49-F238E27FC236}">
              <a16:creationId xmlns:a16="http://schemas.microsoft.com/office/drawing/2014/main" id="{00000000-0008-0000-0200-0000E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47" name="Text Box 15">
          <a:extLst>
            <a:ext uri="{FF2B5EF4-FFF2-40B4-BE49-F238E27FC236}">
              <a16:creationId xmlns:a16="http://schemas.microsoft.com/office/drawing/2014/main" id="{00000000-0008-0000-0200-0000E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48" name="Text Box 15">
          <a:extLst>
            <a:ext uri="{FF2B5EF4-FFF2-40B4-BE49-F238E27FC236}">
              <a16:creationId xmlns:a16="http://schemas.microsoft.com/office/drawing/2014/main" id="{00000000-0008-0000-0200-0000E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49" name="Text Box 15">
          <a:extLst>
            <a:ext uri="{FF2B5EF4-FFF2-40B4-BE49-F238E27FC236}">
              <a16:creationId xmlns:a16="http://schemas.microsoft.com/office/drawing/2014/main" id="{00000000-0008-0000-0200-0000E5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50" name="Text Box 15">
          <a:extLst>
            <a:ext uri="{FF2B5EF4-FFF2-40B4-BE49-F238E27FC236}">
              <a16:creationId xmlns:a16="http://schemas.microsoft.com/office/drawing/2014/main" id="{00000000-0008-0000-0200-0000E6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51" name="Text Box 15">
          <a:extLst>
            <a:ext uri="{FF2B5EF4-FFF2-40B4-BE49-F238E27FC236}">
              <a16:creationId xmlns:a16="http://schemas.microsoft.com/office/drawing/2014/main" id="{00000000-0008-0000-0200-0000E7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52" name="Text Box 15">
          <a:extLst>
            <a:ext uri="{FF2B5EF4-FFF2-40B4-BE49-F238E27FC236}">
              <a16:creationId xmlns:a16="http://schemas.microsoft.com/office/drawing/2014/main" id="{00000000-0008-0000-0200-0000E8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53" name="Text Box 15">
          <a:extLst>
            <a:ext uri="{FF2B5EF4-FFF2-40B4-BE49-F238E27FC236}">
              <a16:creationId xmlns:a16="http://schemas.microsoft.com/office/drawing/2014/main" id="{00000000-0008-0000-0200-0000E9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54" name="Text Box 15">
          <a:extLst>
            <a:ext uri="{FF2B5EF4-FFF2-40B4-BE49-F238E27FC236}">
              <a16:creationId xmlns:a16="http://schemas.microsoft.com/office/drawing/2014/main" id="{00000000-0008-0000-0200-0000EA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11755" name="Text Box 15">
          <a:extLst>
            <a:ext uri="{FF2B5EF4-FFF2-40B4-BE49-F238E27FC236}">
              <a16:creationId xmlns:a16="http://schemas.microsoft.com/office/drawing/2014/main" id="{00000000-0008-0000-0200-0000EB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11756" name="Text Box 15">
          <a:extLst>
            <a:ext uri="{FF2B5EF4-FFF2-40B4-BE49-F238E27FC236}">
              <a16:creationId xmlns:a16="http://schemas.microsoft.com/office/drawing/2014/main" id="{00000000-0008-0000-0200-0000EC2D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57" name="Text Box 15">
          <a:extLst>
            <a:ext uri="{FF2B5EF4-FFF2-40B4-BE49-F238E27FC236}">
              <a16:creationId xmlns:a16="http://schemas.microsoft.com/office/drawing/2014/main" id="{00000000-0008-0000-0200-0000E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58" name="Text Box 15">
          <a:extLst>
            <a:ext uri="{FF2B5EF4-FFF2-40B4-BE49-F238E27FC236}">
              <a16:creationId xmlns:a16="http://schemas.microsoft.com/office/drawing/2014/main" id="{00000000-0008-0000-0200-0000E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59" name="Text Box 15">
          <a:extLst>
            <a:ext uri="{FF2B5EF4-FFF2-40B4-BE49-F238E27FC236}">
              <a16:creationId xmlns:a16="http://schemas.microsoft.com/office/drawing/2014/main" id="{00000000-0008-0000-0200-0000E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60" name="Text Box 15">
          <a:extLst>
            <a:ext uri="{FF2B5EF4-FFF2-40B4-BE49-F238E27FC236}">
              <a16:creationId xmlns:a16="http://schemas.microsoft.com/office/drawing/2014/main" id="{00000000-0008-0000-0200-0000F0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61" name="Text Box 15">
          <a:extLst>
            <a:ext uri="{FF2B5EF4-FFF2-40B4-BE49-F238E27FC236}">
              <a16:creationId xmlns:a16="http://schemas.microsoft.com/office/drawing/2014/main" id="{00000000-0008-0000-0200-0000F1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62" name="Text Box 15">
          <a:extLst>
            <a:ext uri="{FF2B5EF4-FFF2-40B4-BE49-F238E27FC236}">
              <a16:creationId xmlns:a16="http://schemas.microsoft.com/office/drawing/2014/main" id="{00000000-0008-0000-0200-0000F2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63" name="Text Box 15">
          <a:extLst>
            <a:ext uri="{FF2B5EF4-FFF2-40B4-BE49-F238E27FC236}">
              <a16:creationId xmlns:a16="http://schemas.microsoft.com/office/drawing/2014/main" id="{00000000-0008-0000-0200-0000F3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64" name="Text Box 15">
          <a:extLst>
            <a:ext uri="{FF2B5EF4-FFF2-40B4-BE49-F238E27FC236}">
              <a16:creationId xmlns:a16="http://schemas.microsoft.com/office/drawing/2014/main" id="{00000000-0008-0000-0200-0000F4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65" name="Text Box 15">
          <a:extLst>
            <a:ext uri="{FF2B5EF4-FFF2-40B4-BE49-F238E27FC236}">
              <a16:creationId xmlns:a16="http://schemas.microsoft.com/office/drawing/2014/main" id="{00000000-0008-0000-0200-0000F5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66" name="Text Box 15">
          <a:extLst>
            <a:ext uri="{FF2B5EF4-FFF2-40B4-BE49-F238E27FC236}">
              <a16:creationId xmlns:a16="http://schemas.microsoft.com/office/drawing/2014/main" id="{00000000-0008-0000-0200-0000F6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67" name="Text Box 15">
          <a:extLst>
            <a:ext uri="{FF2B5EF4-FFF2-40B4-BE49-F238E27FC236}">
              <a16:creationId xmlns:a16="http://schemas.microsoft.com/office/drawing/2014/main" id="{00000000-0008-0000-0200-0000F7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68" name="Text Box 15">
          <a:extLst>
            <a:ext uri="{FF2B5EF4-FFF2-40B4-BE49-F238E27FC236}">
              <a16:creationId xmlns:a16="http://schemas.microsoft.com/office/drawing/2014/main" id="{00000000-0008-0000-0200-0000F8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69" name="Text Box 15">
          <a:extLst>
            <a:ext uri="{FF2B5EF4-FFF2-40B4-BE49-F238E27FC236}">
              <a16:creationId xmlns:a16="http://schemas.microsoft.com/office/drawing/2014/main" id="{00000000-0008-0000-0200-0000F9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70" name="Text Box 15">
          <a:extLst>
            <a:ext uri="{FF2B5EF4-FFF2-40B4-BE49-F238E27FC236}">
              <a16:creationId xmlns:a16="http://schemas.microsoft.com/office/drawing/2014/main" id="{00000000-0008-0000-0200-0000FA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71" name="Text Box 15">
          <a:extLst>
            <a:ext uri="{FF2B5EF4-FFF2-40B4-BE49-F238E27FC236}">
              <a16:creationId xmlns:a16="http://schemas.microsoft.com/office/drawing/2014/main" id="{00000000-0008-0000-0200-0000FB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72" name="Text Box 15">
          <a:extLst>
            <a:ext uri="{FF2B5EF4-FFF2-40B4-BE49-F238E27FC236}">
              <a16:creationId xmlns:a16="http://schemas.microsoft.com/office/drawing/2014/main" id="{00000000-0008-0000-0200-0000FC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73" name="Text Box 15">
          <a:extLst>
            <a:ext uri="{FF2B5EF4-FFF2-40B4-BE49-F238E27FC236}">
              <a16:creationId xmlns:a16="http://schemas.microsoft.com/office/drawing/2014/main" id="{00000000-0008-0000-0200-0000FD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74" name="Text Box 15">
          <a:extLst>
            <a:ext uri="{FF2B5EF4-FFF2-40B4-BE49-F238E27FC236}">
              <a16:creationId xmlns:a16="http://schemas.microsoft.com/office/drawing/2014/main" id="{00000000-0008-0000-0200-0000FE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75" name="Text Box 15">
          <a:extLst>
            <a:ext uri="{FF2B5EF4-FFF2-40B4-BE49-F238E27FC236}">
              <a16:creationId xmlns:a16="http://schemas.microsoft.com/office/drawing/2014/main" id="{00000000-0008-0000-0200-0000FF2D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76" name="Text Box 15">
          <a:extLst>
            <a:ext uri="{FF2B5EF4-FFF2-40B4-BE49-F238E27FC236}">
              <a16:creationId xmlns:a16="http://schemas.microsoft.com/office/drawing/2014/main" id="{00000000-0008-0000-0200-00000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77" name="Text Box 15">
          <a:extLst>
            <a:ext uri="{FF2B5EF4-FFF2-40B4-BE49-F238E27FC236}">
              <a16:creationId xmlns:a16="http://schemas.microsoft.com/office/drawing/2014/main" id="{00000000-0008-0000-0200-00000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78" name="Text Box 15">
          <a:extLst>
            <a:ext uri="{FF2B5EF4-FFF2-40B4-BE49-F238E27FC236}">
              <a16:creationId xmlns:a16="http://schemas.microsoft.com/office/drawing/2014/main" id="{00000000-0008-0000-0200-00000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779" name="Text Box 15">
          <a:extLst>
            <a:ext uri="{FF2B5EF4-FFF2-40B4-BE49-F238E27FC236}">
              <a16:creationId xmlns:a16="http://schemas.microsoft.com/office/drawing/2014/main" id="{00000000-0008-0000-0200-00000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780" name="Text Box 15">
          <a:extLst>
            <a:ext uri="{FF2B5EF4-FFF2-40B4-BE49-F238E27FC236}">
              <a16:creationId xmlns:a16="http://schemas.microsoft.com/office/drawing/2014/main" id="{00000000-0008-0000-0200-00000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81" name="Text Box 15">
          <a:extLst>
            <a:ext uri="{FF2B5EF4-FFF2-40B4-BE49-F238E27FC236}">
              <a16:creationId xmlns:a16="http://schemas.microsoft.com/office/drawing/2014/main" id="{00000000-0008-0000-0200-000005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82" name="Text Box 15">
          <a:extLst>
            <a:ext uri="{FF2B5EF4-FFF2-40B4-BE49-F238E27FC236}">
              <a16:creationId xmlns:a16="http://schemas.microsoft.com/office/drawing/2014/main" id="{00000000-0008-0000-0200-000006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783" name="Text Box 15">
          <a:extLst>
            <a:ext uri="{FF2B5EF4-FFF2-40B4-BE49-F238E27FC236}">
              <a16:creationId xmlns:a16="http://schemas.microsoft.com/office/drawing/2014/main" id="{00000000-0008-0000-0200-00000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784" name="Text Box 15">
          <a:extLst>
            <a:ext uri="{FF2B5EF4-FFF2-40B4-BE49-F238E27FC236}">
              <a16:creationId xmlns:a16="http://schemas.microsoft.com/office/drawing/2014/main" id="{00000000-0008-0000-0200-00000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85" name="Text Box 15">
          <a:extLst>
            <a:ext uri="{FF2B5EF4-FFF2-40B4-BE49-F238E27FC236}">
              <a16:creationId xmlns:a16="http://schemas.microsoft.com/office/drawing/2014/main" id="{00000000-0008-0000-0200-00000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86" name="Text Box 15">
          <a:extLst>
            <a:ext uri="{FF2B5EF4-FFF2-40B4-BE49-F238E27FC236}">
              <a16:creationId xmlns:a16="http://schemas.microsoft.com/office/drawing/2014/main" id="{00000000-0008-0000-0200-00000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87" name="Text Box 15">
          <a:extLst>
            <a:ext uri="{FF2B5EF4-FFF2-40B4-BE49-F238E27FC236}">
              <a16:creationId xmlns:a16="http://schemas.microsoft.com/office/drawing/2014/main" id="{00000000-0008-0000-0200-00000B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88" name="Text Box 15">
          <a:extLst>
            <a:ext uri="{FF2B5EF4-FFF2-40B4-BE49-F238E27FC236}">
              <a16:creationId xmlns:a16="http://schemas.microsoft.com/office/drawing/2014/main" id="{00000000-0008-0000-0200-00000C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89" name="Text Box 15">
          <a:extLst>
            <a:ext uri="{FF2B5EF4-FFF2-40B4-BE49-F238E27FC236}">
              <a16:creationId xmlns:a16="http://schemas.microsoft.com/office/drawing/2014/main" id="{00000000-0008-0000-0200-00000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90" name="Text Box 15">
          <a:extLst>
            <a:ext uri="{FF2B5EF4-FFF2-40B4-BE49-F238E27FC236}">
              <a16:creationId xmlns:a16="http://schemas.microsoft.com/office/drawing/2014/main" id="{00000000-0008-0000-0200-00000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91" name="Text Box 15">
          <a:extLst>
            <a:ext uri="{FF2B5EF4-FFF2-40B4-BE49-F238E27FC236}">
              <a16:creationId xmlns:a16="http://schemas.microsoft.com/office/drawing/2014/main" id="{00000000-0008-0000-0200-00000F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92" name="Text Box 15">
          <a:extLst>
            <a:ext uri="{FF2B5EF4-FFF2-40B4-BE49-F238E27FC236}">
              <a16:creationId xmlns:a16="http://schemas.microsoft.com/office/drawing/2014/main" id="{00000000-0008-0000-0200-000010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93" name="Text Box 15">
          <a:extLst>
            <a:ext uri="{FF2B5EF4-FFF2-40B4-BE49-F238E27FC236}">
              <a16:creationId xmlns:a16="http://schemas.microsoft.com/office/drawing/2014/main" id="{00000000-0008-0000-0200-000011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94" name="Text Box 15">
          <a:extLst>
            <a:ext uri="{FF2B5EF4-FFF2-40B4-BE49-F238E27FC236}">
              <a16:creationId xmlns:a16="http://schemas.microsoft.com/office/drawing/2014/main" id="{00000000-0008-0000-0200-000012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795" name="Text Box 15">
          <a:extLst>
            <a:ext uri="{FF2B5EF4-FFF2-40B4-BE49-F238E27FC236}">
              <a16:creationId xmlns:a16="http://schemas.microsoft.com/office/drawing/2014/main" id="{00000000-0008-0000-0200-000013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796" name="Text Box 15">
          <a:extLst>
            <a:ext uri="{FF2B5EF4-FFF2-40B4-BE49-F238E27FC236}">
              <a16:creationId xmlns:a16="http://schemas.microsoft.com/office/drawing/2014/main" id="{00000000-0008-0000-0200-000014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797" name="Text Box 15">
          <a:extLst>
            <a:ext uri="{FF2B5EF4-FFF2-40B4-BE49-F238E27FC236}">
              <a16:creationId xmlns:a16="http://schemas.microsoft.com/office/drawing/2014/main" id="{00000000-0008-0000-0200-00001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798" name="Text Box 15">
          <a:extLst>
            <a:ext uri="{FF2B5EF4-FFF2-40B4-BE49-F238E27FC236}">
              <a16:creationId xmlns:a16="http://schemas.microsoft.com/office/drawing/2014/main" id="{00000000-0008-0000-0200-00001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799" name="Text Box 15">
          <a:extLst>
            <a:ext uri="{FF2B5EF4-FFF2-40B4-BE49-F238E27FC236}">
              <a16:creationId xmlns:a16="http://schemas.microsoft.com/office/drawing/2014/main" id="{00000000-0008-0000-0200-00001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00" name="Text Box 15">
          <a:extLst>
            <a:ext uri="{FF2B5EF4-FFF2-40B4-BE49-F238E27FC236}">
              <a16:creationId xmlns:a16="http://schemas.microsoft.com/office/drawing/2014/main" id="{00000000-0008-0000-0200-00001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801" name="Text Box 15">
          <a:extLst>
            <a:ext uri="{FF2B5EF4-FFF2-40B4-BE49-F238E27FC236}">
              <a16:creationId xmlns:a16="http://schemas.microsoft.com/office/drawing/2014/main" id="{00000000-0008-0000-0200-00001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802" name="Text Box 15">
          <a:extLst>
            <a:ext uri="{FF2B5EF4-FFF2-40B4-BE49-F238E27FC236}">
              <a16:creationId xmlns:a16="http://schemas.microsoft.com/office/drawing/2014/main" id="{00000000-0008-0000-0200-00001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803" name="Text Box 15">
          <a:extLst>
            <a:ext uri="{FF2B5EF4-FFF2-40B4-BE49-F238E27FC236}">
              <a16:creationId xmlns:a16="http://schemas.microsoft.com/office/drawing/2014/main" id="{00000000-0008-0000-0200-00001B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804" name="Text Box 15">
          <a:extLst>
            <a:ext uri="{FF2B5EF4-FFF2-40B4-BE49-F238E27FC236}">
              <a16:creationId xmlns:a16="http://schemas.microsoft.com/office/drawing/2014/main" id="{00000000-0008-0000-0200-00001C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805" name="Text Box 15">
          <a:extLst>
            <a:ext uri="{FF2B5EF4-FFF2-40B4-BE49-F238E27FC236}">
              <a16:creationId xmlns:a16="http://schemas.microsoft.com/office/drawing/2014/main" id="{00000000-0008-0000-0200-00001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806" name="Text Box 15">
          <a:extLst>
            <a:ext uri="{FF2B5EF4-FFF2-40B4-BE49-F238E27FC236}">
              <a16:creationId xmlns:a16="http://schemas.microsoft.com/office/drawing/2014/main" id="{00000000-0008-0000-0200-00001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11807" name="Text Box 15">
          <a:extLst>
            <a:ext uri="{FF2B5EF4-FFF2-40B4-BE49-F238E27FC236}">
              <a16:creationId xmlns:a16="http://schemas.microsoft.com/office/drawing/2014/main" id="{00000000-0008-0000-0200-00001F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11808" name="Text Box 15">
          <a:extLst>
            <a:ext uri="{FF2B5EF4-FFF2-40B4-BE49-F238E27FC236}">
              <a16:creationId xmlns:a16="http://schemas.microsoft.com/office/drawing/2014/main" id="{00000000-0008-0000-0200-000020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09" name="Text Box 15">
          <a:extLst>
            <a:ext uri="{FF2B5EF4-FFF2-40B4-BE49-F238E27FC236}">
              <a16:creationId xmlns:a16="http://schemas.microsoft.com/office/drawing/2014/main" id="{00000000-0008-0000-0200-00002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10" name="Text Box 15">
          <a:extLst>
            <a:ext uri="{FF2B5EF4-FFF2-40B4-BE49-F238E27FC236}">
              <a16:creationId xmlns:a16="http://schemas.microsoft.com/office/drawing/2014/main" id="{00000000-0008-0000-0200-00002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11" name="Text Box 15">
          <a:extLst>
            <a:ext uri="{FF2B5EF4-FFF2-40B4-BE49-F238E27FC236}">
              <a16:creationId xmlns:a16="http://schemas.microsoft.com/office/drawing/2014/main" id="{00000000-0008-0000-0200-00002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12" name="Text Box 15">
          <a:extLst>
            <a:ext uri="{FF2B5EF4-FFF2-40B4-BE49-F238E27FC236}">
              <a16:creationId xmlns:a16="http://schemas.microsoft.com/office/drawing/2014/main" id="{00000000-0008-0000-0200-00002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13" name="Text Box 15">
          <a:extLst>
            <a:ext uri="{FF2B5EF4-FFF2-40B4-BE49-F238E27FC236}">
              <a16:creationId xmlns:a16="http://schemas.microsoft.com/office/drawing/2014/main" id="{00000000-0008-0000-0200-00002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14" name="Text Box 15">
          <a:extLst>
            <a:ext uri="{FF2B5EF4-FFF2-40B4-BE49-F238E27FC236}">
              <a16:creationId xmlns:a16="http://schemas.microsoft.com/office/drawing/2014/main" id="{00000000-0008-0000-0200-00002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15" name="Text Box 15">
          <a:extLst>
            <a:ext uri="{FF2B5EF4-FFF2-40B4-BE49-F238E27FC236}">
              <a16:creationId xmlns:a16="http://schemas.microsoft.com/office/drawing/2014/main" id="{00000000-0008-0000-0200-00002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16" name="Text Box 15">
          <a:extLst>
            <a:ext uri="{FF2B5EF4-FFF2-40B4-BE49-F238E27FC236}">
              <a16:creationId xmlns:a16="http://schemas.microsoft.com/office/drawing/2014/main" id="{00000000-0008-0000-0200-00002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17" name="Text Box 15">
          <a:extLst>
            <a:ext uri="{FF2B5EF4-FFF2-40B4-BE49-F238E27FC236}">
              <a16:creationId xmlns:a16="http://schemas.microsoft.com/office/drawing/2014/main" id="{00000000-0008-0000-0200-00002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18" name="Text Box 15">
          <a:extLst>
            <a:ext uri="{FF2B5EF4-FFF2-40B4-BE49-F238E27FC236}">
              <a16:creationId xmlns:a16="http://schemas.microsoft.com/office/drawing/2014/main" id="{00000000-0008-0000-0200-00002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19" name="Text Box 15">
          <a:extLst>
            <a:ext uri="{FF2B5EF4-FFF2-40B4-BE49-F238E27FC236}">
              <a16:creationId xmlns:a16="http://schemas.microsoft.com/office/drawing/2014/main" id="{00000000-0008-0000-0200-00002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20" name="Text Box 15">
          <a:extLst>
            <a:ext uri="{FF2B5EF4-FFF2-40B4-BE49-F238E27FC236}">
              <a16:creationId xmlns:a16="http://schemas.microsoft.com/office/drawing/2014/main" id="{00000000-0008-0000-0200-00002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21" name="Text Box 15">
          <a:extLst>
            <a:ext uri="{FF2B5EF4-FFF2-40B4-BE49-F238E27FC236}">
              <a16:creationId xmlns:a16="http://schemas.microsoft.com/office/drawing/2014/main" id="{00000000-0008-0000-0200-00002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22" name="Text Box 15">
          <a:extLst>
            <a:ext uri="{FF2B5EF4-FFF2-40B4-BE49-F238E27FC236}">
              <a16:creationId xmlns:a16="http://schemas.microsoft.com/office/drawing/2014/main" id="{00000000-0008-0000-0200-00002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23" name="Text Box 15">
          <a:extLst>
            <a:ext uri="{FF2B5EF4-FFF2-40B4-BE49-F238E27FC236}">
              <a16:creationId xmlns:a16="http://schemas.microsoft.com/office/drawing/2014/main" id="{00000000-0008-0000-0200-00002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24" name="Text Box 15">
          <a:extLst>
            <a:ext uri="{FF2B5EF4-FFF2-40B4-BE49-F238E27FC236}">
              <a16:creationId xmlns:a16="http://schemas.microsoft.com/office/drawing/2014/main" id="{00000000-0008-0000-0200-00003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25" name="Text Box 15">
          <a:extLst>
            <a:ext uri="{FF2B5EF4-FFF2-40B4-BE49-F238E27FC236}">
              <a16:creationId xmlns:a16="http://schemas.microsoft.com/office/drawing/2014/main" id="{00000000-0008-0000-0200-00003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26" name="Text Box 15">
          <a:extLst>
            <a:ext uri="{FF2B5EF4-FFF2-40B4-BE49-F238E27FC236}">
              <a16:creationId xmlns:a16="http://schemas.microsoft.com/office/drawing/2014/main" id="{00000000-0008-0000-0200-00003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27" name="Text Box 15">
          <a:extLst>
            <a:ext uri="{FF2B5EF4-FFF2-40B4-BE49-F238E27FC236}">
              <a16:creationId xmlns:a16="http://schemas.microsoft.com/office/drawing/2014/main" id="{00000000-0008-0000-0200-00003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28" name="Text Box 15">
          <a:extLst>
            <a:ext uri="{FF2B5EF4-FFF2-40B4-BE49-F238E27FC236}">
              <a16:creationId xmlns:a16="http://schemas.microsoft.com/office/drawing/2014/main" id="{00000000-0008-0000-0200-00003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29" name="Text Box 15">
          <a:extLst>
            <a:ext uri="{FF2B5EF4-FFF2-40B4-BE49-F238E27FC236}">
              <a16:creationId xmlns:a16="http://schemas.microsoft.com/office/drawing/2014/main" id="{00000000-0008-0000-0200-00003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30" name="Text Box 15">
          <a:extLst>
            <a:ext uri="{FF2B5EF4-FFF2-40B4-BE49-F238E27FC236}">
              <a16:creationId xmlns:a16="http://schemas.microsoft.com/office/drawing/2014/main" id="{00000000-0008-0000-0200-00003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31" name="Text Box 15">
          <a:extLst>
            <a:ext uri="{FF2B5EF4-FFF2-40B4-BE49-F238E27FC236}">
              <a16:creationId xmlns:a16="http://schemas.microsoft.com/office/drawing/2014/main" id="{00000000-0008-0000-0200-00003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32" name="Text Box 15">
          <a:extLst>
            <a:ext uri="{FF2B5EF4-FFF2-40B4-BE49-F238E27FC236}">
              <a16:creationId xmlns:a16="http://schemas.microsoft.com/office/drawing/2014/main" id="{00000000-0008-0000-0200-00003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33" name="Text Box 15">
          <a:extLst>
            <a:ext uri="{FF2B5EF4-FFF2-40B4-BE49-F238E27FC236}">
              <a16:creationId xmlns:a16="http://schemas.microsoft.com/office/drawing/2014/main" id="{00000000-0008-0000-0200-00003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34" name="Text Box 15">
          <a:extLst>
            <a:ext uri="{FF2B5EF4-FFF2-40B4-BE49-F238E27FC236}">
              <a16:creationId xmlns:a16="http://schemas.microsoft.com/office/drawing/2014/main" id="{00000000-0008-0000-0200-00003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35" name="Text Box 15">
          <a:extLst>
            <a:ext uri="{FF2B5EF4-FFF2-40B4-BE49-F238E27FC236}">
              <a16:creationId xmlns:a16="http://schemas.microsoft.com/office/drawing/2014/main" id="{00000000-0008-0000-0200-00003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36" name="Text Box 15">
          <a:extLst>
            <a:ext uri="{FF2B5EF4-FFF2-40B4-BE49-F238E27FC236}">
              <a16:creationId xmlns:a16="http://schemas.microsoft.com/office/drawing/2014/main" id="{00000000-0008-0000-0200-00003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37" name="Text Box 15">
          <a:extLst>
            <a:ext uri="{FF2B5EF4-FFF2-40B4-BE49-F238E27FC236}">
              <a16:creationId xmlns:a16="http://schemas.microsoft.com/office/drawing/2014/main" id="{00000000-0008-0000-0200-00003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38" name="Text Box 15">
          <a:extLst>
            <a:ext uri="{FF2B5EF4-FFF2-40B4-BE49-F238E27FC236}">
              <a16:creationId xmlns:a16="http://schemas.microsoft.com/office/drawing/2014/main" id="{00000000-0008-0000-0200-00003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39" name="Text Box 15">
          <a:extLst>
            <a:ext uri="{FF2B5EF4-FFF2-40B4-BE49-F238E27FC236}">
              <a16:creationId xmlns:a16="http://schemas.microsoft.com/office/drawing/2014/main" id="{00000000-0008-0000-0200-00003F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40" name="Text Box 15">
          <a:extLst>
            <a:ext uri="{FF2B5EF4-FFF2-40B4-BE49-F238E27FC236}">
              <a16:creationId xmlns:a16="http://schemas.microsoft.com/office/drawing/2014/main" id="{00000000-0008-0000-0200-000040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41" name="Text Box 15">
          <a:extLst>
            <a:ext uri="{FF2B5EF4-FFF2-40B4-BE49-F238E27FC236}">
              <a16:creationId xmlns:a16="http://schemas.microsoft.com/office/drawing/2014/main" id="{00000000-0008-0000-0200-000041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42" name="Text Box 15">
          <a:extLst>
            <a:ext uri="{FF2B5EF4-FFF2-40B4-BE49-F238E27FC236}">
              <a16:creationId xmlns:a16="http://schemas.microsoft.com/office/drawing/2014/main" id="{00000000-0008-0000-0200-000042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43" name="Text Box 15">
          <a:extLst>
            <a:ext uri="{FF2B5EF4-FFF2-40B4-BE49-F238E27FC236}">
              <a16:creationId xmlns:a16="http://schemas.microsoft.com/office/drawing/2014/main" id="{00000000-0008-0000-0200-000043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44" name="Text Box 15">
          <a:extLst>
            <a:ext uri="{FF2B5EF4-FFF2-40B4-BE49-F238E27FC236}">
              <a16:creationId xmlns:a16="http://schemas.microsoft.com/office/drawing/2014/main" id="{00000000-0008-0000-0200-000044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45" name="Text Box 15">
          <a:extLst>
            <a:ext uri="{FF2B5EF4-FFF2-40B4-BE49-F238E27FC236}">
              <a16:creationId xmlns:a16="http://schemas.microsoft.com/office/drawing/2014/main" id="{00000000-0008-0000-0200-000045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46" name="Text Box 15">
          <a:extLst>
            <a:ext uri="{FF2B5EF4-FFF2-40B4-BE49-F238E27FC236}">
              <a16:creationId xmlns:a16="http://schemas.microsoft.com/office/drawing/2014/main" id="{00000000-0008-0000-0200-000046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47" name="Text Box 15">
          <a:extLst>
            <a:ext uri="{FF2B5EF4-FFF2-40B4-BE49-F238E27FC236}">
              <a16:creationId xmlns:a16="http://schemas.microsoft.com/office/drawing/2014/main" id="{00000000-0008-0000-0200-000047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48" name="Text Box 15">
          <a:extLst>
            <a:ext uri="{FF2B5EF4-FFF2-40B4-BE49-F238E27FC236}">
              <a16:creationId xmlns:a16="http://schemas.microsoft.com/office/drawing/2014/main" id="{00000000-0008-0000-0200-000048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49" name="Text Box 15">
          <a:extLst>
            <a:ext uri="{FF2B5EF4-FFF2-40B4-BE49-F238E27FC236}">
              <a16:creationId xmlns:a16="http://schemas.microsoft.com/office/drawing/2014/main" id="{00000000-0008-0000-0200-00004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50" name="Text Box 15">
          <a:extLst>
            <a:ext uri="{FF2B5EF4-FFF2-40B4-BE49-F238E27FC236}">
              <a16:creationId xmlns:a16="http://schemas.microsoft.com/office/drawing/2014/main" id="{00000000-0008-0000-0200-00004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51" name="Text Box 15">
          <a:extLst>
            <a:ext uri="{FF2B5EF4-FFF2-40B4-BE49-F238E27FC236}">
              <a16:creationId xmlns:a16="http://schemas.microsoft.com/office/drawing/2014/main" id="{00000000-0008-0000-0200-00004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52" name="Text Box 15">
          <a:extLst>
            <a:ext uri="{FF2B5EF4-FFF2-40B4-BE49-F238E27FC236}">
              <a16:creationId xmlns:a16="http://schemas.microsoft.com/office/drawing/2014/main" id="{00000000-0008-0000-0200-00004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53" name="Text Box 15">
          <a:extLst>
            <a:ext uri="{FF2B5EF4-FFF2-40B4-BE49-F238E27FC236}">
              <a16:creationId xmlns:a16="http://schemas.microsoft.com/office/drawing/2014/main" id="{00000000-0008-0000-0200-00004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54" name="Text Box 15">
          <a:extLst>
            <a:ext uri="{FF2B5EF4-FFF2-40B4-BE49-F238E27FC236}">
              <a16:creationId xmlns:a16="http://schemas.microsoft.com/office/drawing/2014/main" id="{00000000-0008-0000-0200-00004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55" name="Text Box 15">
          <a:extLst>
            <a:ext uri="{FF2B5EF4-FFF2-40B4-BE49-F238E27FC236}">
              <a16:creationId xmlns:a16="http://schemas.microsoft.com/office/drawing/2014/main" id="{00000000-0008-0000-0200-00004F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56" name="Text Box 15">
          <a:extLst>
            <a:ext uri="{FF2B5EF4-FFF2-40B4-BE49-F238E27FC236}">
              <a16:creationId xmlns:a16="http://schemas.microsoft.com/office/drawing/2014/main" id="{00000000-0008-0000-0200-000050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57" name="Text Box 15">
          <a:extLst>
            <a:ext uri="{FF2B5EF4-FFF2-40B4-BE49-F238E27FC236}">
              <a16:creationId xmlns:a16="http://schemas.microsoft.com/office/drawing/2014/main" id="{00000000-0008-0000-0200-000051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58" name="Text Box 15">
          <a:extLst>
            <a:ext uri="{FF2B5EF4-FFF2-40B4-BE49-F238E27FC236}">
              <a16:creationId xmlns:a16="http://schemas.microsoft.com/office/drawing/2014/main" id="{00000000-0008-0000-0200-000052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11859" name="Text Box 15">
          <a:extLst>
            <a:ext uri="{FF2B5EF4-FFF2-40B4-BE49-F238E27FC236}">
              <a16:creationId xmlns:a16="http://schemas.microsoft.com/office/drawing/2014/main" id="{00000000-0008-0000-0200-000053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11860" name="Text Box 15">
          <a:extLst>
            <a:ext uri="{FF2B5EF4-FFF2-40B4-BE49-F238E27FC236}">
              <a16:creationId xmlns:a16="http://schemas.microsoft.com/office/drawing/2014/main" id="{00000000-0008-0000-0200-000054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61" name="Text Box 15">
          <a:extLst>
            <a:ext uri="{FF2B5EF4-FFF2-40B4-BE49-F238E27FC236}">
              <a16:creationId xmlns:a16="http://schemas.microsoft.com/office/drawing/2014/main" id="{00000000-0008-0000-0200-00005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62" name="Text Box 15">
          <a:extLst>
            <a:ext uri="{FF2B5EF4-FFF2-40B4-BE49-F238E27FC236}">
              <a16:creationId xmlns:a16="http://schemas.microsoft.com/office/drawing/2014/main" id="{00000000-0008-0000-0200-00005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63" name="Text Box 15">
          <a:extLst>
            <a:ext uri="{FF2B5EF4-FFF2-40B4-BE49-F238E27FC236}">
              <a16:creationId xmlns:a16="http://schemas.microsoft.com/office/drawing/2014/main" id="{00000000-0008-0000-0200-00005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64" name="Text Box 15">
          <a:extLst>
            <a:ext uri="{FF2B5EF4-FFF2-40B4-BE49-F238E27FC236}">
              <a16:creationId xmlns:a16="http://schemas.microsoft.com/office/drawing/2014/main" id="{00000000-0008-0000-0200-00005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65" name="Text Box 15">
          <a:extLst>
            <a:ext uri="{FF2B5EF4-FFF2-40B4-BE49-F238E27FC236}">
              <a16:creationId xmlns:a16="http://schemas.microsoft.com/office/drawing/2014/main" id="{00000000-0008-0000-0200-00005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66" name="Text Box 15">
          <a:extLst>
            <a:ext uri="{FF2B5EF4-FFF2-40B4-BE49-F238E27FC236}">
              <a16:creationId xmlns:a16="http://schemas.microsoft.com/office/drawing/2014/main" id="{00000000-0008-0000-0200-00005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67" name="Text Box 15">
          <a:extLst>
            <a:ext uri="{FF2B5EF4-FFF2-40B4-BE49-F238E27FC236}">
              <a16:creationId xmlns:a16="http://schemas.microsoft.com/office/drawing/2014/main" id="{00000000-0008-0000-0200-00005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68" name="Text Box 15">
          <a:extLst>
            <a:ext uri="{FF2B5EF4-FFF2-40B4-BE49-F238E27FC236}">
              <a16:creationId xmlns:a16="http://schemas.microsoft.com/office/drawing/2014/main" id="{00000000-0008-0000-0200-00005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69" name="Text Box 15">
          <a:extLst>
            <a:ext uri="{FF2B5EF4-FFF2-40B4-BE49-F238E27FC236}">
              <a16:creationId xmlns:a16="http://schemas.microsoft.com/office/drawing/2014/main" id="{00000000-0008-0000-0200-00005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70" name="Text Box 15">
          <a:extLst>
            <a:ext uri="{FF2B5EF4-FFF2-40B4-BE49-F238E27FC236}">
              <a16:creationId xmlns:a16="http://schemas.microsoft.com/office/drawing/2014/main" id="{00000000-0008-0000-0200-00005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71" name="Text Box 15">
          <a:extLst>
            <a:ext uri="{FF2B5EF4-FFF2-40B4-BE49-F238E27FC236}">
              <a16:creationId xmlns:a16="http://schemas.microsoft.com/office/drawing/2014/main" id="{00000000-0008-0000-0200-00005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72" name="Text Box 15">
          <a:extLst>
            <a:ext uri="{FF2B5EF4-FFF2-40B4-BE49-F238E27FC236}">
              <a16:creationId xmlns:a16="http://schemas.microsoft.com/office/drawing/2014/main" id="{00000000-0008-0000-0200-00006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73" name="Text Box 15">
          <a:extLst>
            <a:ext uri="{FF2B5EF4-FFF2-40B4-BE49-F238E27FC236}">
              <a16:creationId xmlns:a16="http://schemas.microsoft.com/office/drawing/2014/main" id="{00000000-0008-0000-0200-00006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74" name="Text Box 15">
          <a:extLst>
            <a:ext uri="{FF2B5EF4-FFF2-40B4-BE49-F238E27FC236}">
              <a16:creationId xmlns:a16="http://schemas.microsoft.com/office/drawing/2014/main" id="{00000000-0008-0000-0200-00006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75" name="Text Box 15">
          <a:extLst>
            <a:ext uri="{FF2B5EF4-FFF2-40B4-BE49-F238E27FC236}">
              <a16:creationId xmlns:a16="http://schemas.microsoft.com/office/drawing/2014/main" id="{00000000-0008-0000-0200-00006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76" name="Text Box 15">
          <a:extLst>
            <a:ext uri="{FF2B5EF4-FFF2-40B4-BE49-F238E27FC236}">
              <a16:creationId xmlns:a16="http://schemas.microsoft.com/office/drawing/2014/main" id="{00000000-0008-0000-0200-00006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77" name="Text Box 15">
          <a:extLst>
            <a:ext uri="{FF2B5EF4-FFF2-40B4-BE49-F238E27FC236}">
              <a16:creationId xmlns:a16="http://schemas.microsoft.com/office/drawing/2014/main" id="{00000000-0008-0000-0200-00006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78" name="Text Box 15">
          <a:extLst>
            <a:ext uri="{FF2B5EF4-FFF2-40B4-BE49-F238E27FC236}">
              <a16:creationId xmlns:a16="http://schemas.microsoft.com/office/drawing/2014/main" id="{00000000-0008-0000-0200-00006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79" name="Text Box 15">
          <a:extLst>
            <a:ext uri="{FF2B5EF4-FFF2-40B4-BE49-F238E27FC236}">
              <a16:creationId xmlns:a16="http://schemas.microsoft.com/office/drawing/2014/main" id="{00000000-0008-0000-0200-00006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80" name="Text Box 15">
          <a:extLst>
            <a:ext uri="{FF2B5EF4-FFF2-40B4-BE49-F238E27FC236}">
              <a16:creationId xmlns:a16="http://schemas.microsoft.com/office/drawing/2014/main" id="{00000000-0008-0000-0200-00006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81" name="Text Box 15">
          <a:extLst>
            <a:ext uri="{FF2B5EF4-FFF2-40B4-BE49-F238E27FC236}">
              <a16:creationId xmlns:a16="http://schemas.microsoft.com/office/drawing/2014/main" id="{00000000-0008-0000-0200-00006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82" name="Text Box 15">
          <a:extLst>
            <a:ext uri="{FF2B5EF4-FFF2-40B4-BE49-F238E27FC236}">
              <a16:creationId xmlns:a16="http://schemas.microsoft.com/office/drawing/2014/main" id="{00000000-0008-0000-0200-00006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883" name="Text Box 15">
          <a:extLst>
            <a:ext uri="{FF2B5EF4-FFF2-40B4-BE49-F238E27FC236}">
              <a16:creationId xmlns:a16="http://schemas.microsoft.com/office/drawing/2014/main" id="{00000000-0008-0000-0200-00006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884" name="Text Box 15">
          <a:extLst>
            <a:ext uri="{FF2B5EF4-FFF2-40B4-BE49-F238E27FC236}">
              <a16:creationId xmlns:a16="http://schemas.microsoft.com/office/drawing/2014/main" id="{00000000-0008-0000-0200-00006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85" name="Text Box 15">
          <a:extLst>
            <a:ext uri="{FF2B5EF4-FFF2-40B4-BE49-F238E27FC236}">
              <a16:creationId xmlns:a16="http://schemas.microsoft.com/office/drawing/2014/main" id="{00000000-0008-0000-0200-00006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86" name="Text Box 15">
          <a:extLst>
            <a:ext uri="{FF2B5EF4-FFF2-40B4-BE49-F238E27FC236}">
              <a16:creationId xmlns:a16="http://schemas.microsoft.com/office/drawing/2014/main" id="{00000000-0008-0000-0200-00006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887" name="Text Box 15">
          <a:extLst>
            <a:ext uri="{FF2B5EF4-FFF2-40B4-BE49-F238E27FC236}">
              <a16:creationId xmlns:a16="http://schemas.microsoft.com/office/drawing/2014/main" id="{00000000-0008-0000-0200-00006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888" name="Text Box 15">
          <a:extLst>
            <a:ext uri="{FF2B5EF4-FFF2-40B4-BE49-F238E27FC236}">
              <a16:creationId xmlns:a16="http://schemas.microsoft.com/office/drawing/2014/main" id="{00000000-0008-0000-0200-00007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89" name="Text Box 15">
          <a:extLst>
            <a:ext uri="{FF2B5EF4-FFF2-40B4-BE49-F238E27FC236}">
              <a16:creationId xmlns:a16="http://schemas.microsoft.com/office/drawing/2014/main" id="{00000000-0008-0000-0200-000071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90" name="Text Box 15">
          <a:extLst>
            <a:ext uri="{FF2B5EF4-FFF2-40B4-BE49-F238E27FC236}">
              <a16:creationId xmlns:a16="http://schemas.microsoft.com/office/drawing/2014/main" id="{00000000-0008-0000-0200-000072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91" name="Text Box 15">
          <a:extLst>
            <a:ext uri="{FF2B5EF4-FFF2-40B4-BE49-F238E27FC236}">
              <a16:creationId xmlns:a16="http://schemas.microsoft.com/office/drawing/2014/main" id="{00000000-0008-0000-0200-000073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92" name="Text Box 15">
          <a:extLst>
            <a:ext uri="{FF2B5EF4-FFF2-40B4-BE49-F238E27FC236}">
              <a16:creationId xmlns:a16="http://schemas.microsoft.com/office/drawing/2014/main" id="{00000000-0008-0000-0200-000074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93" name="Text Box 15">
          <a:extLst>
            <a:ext uri="{FF2B5EF4-FFF2-40B4-BE49-F238E27FC236}">
              <a16:creationId xmlns:a16="http://schemas.microsoft.com/office/drawing/2014/main" id="{00000000-0008-0000-0200-000075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94" name="Text Box 15">
          <a:extLst>
            <a:ext uri="{FF2B5EF4-FFF2-40B4-BE49-F238E27FC236}">
              <a16:creationId xmlns:a16="http://schemas.microsoft.com/office/drawing/2014/main" id="{00000000-0008-0000-0200-000076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95" name="Text Box 15">
          <a:extLst>
            <a:ext uri="{FF2B5EF4-FFF2-40B4-BE49-F238E27FC236}">
              <a16:creationId xmlns:a16="http://schemas.microsoft.com/office/drawing/2014/main" id="{00000000-0008-0000-0200-000077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96" name="Text Box 15">
          <a:extLst>
            <a:ext uri="{FF2B5EF4-FFF2-40B4-BE49-F238E27FC236}">
              <a16:creationId xmlns:a16="http://schemas.microsoft.com/office/drawing/2014/main" id="{00000000-0008-0000-0200-000078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97" name="Text Box 15">
          <a:extLst>
            <a:ext uri="{FF2B5EF4-FFF2-40B4-BE49-F238E27FC236}">
              <a16:creationId xmlns:a16="http://schemas.microsoft.com/office/drawing/2014/main" id="{00000000-0008-0000-0200-00007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898" name="Text Box 15">
          <a:extLst>
            <a:ext uri="{FF2B5EF4-FFF2-40B4-BE49-F238E27FC236}">
              <a16:creationId xmlns:a16="http://schemas.microsoft.com/office/drawing/2014/main" id="{00000000-0008-0000-0200-00007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899" name="Text Box 15">
          <a:extLst>
            <a:ext uri="{FF2B5EF4-FFF2-40B4-BE49-F238E27FC236}">
              <a16:creationId xmlns:a16="http://schemas.microsoft.com/office/drawing/2014/main" id="{00000000-0008-0000-0200-00007B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900" name="Text Box 15">
          <a:extLst>
            <a:ext uri="{FF2B5EF4-FFF2-40B4-BE49-F238E27FC236}">
              <a16:creationId xmlns:a16="http://schemas.microsoft.com/office/drawing/2014/main" id="{00000000-0008-0000-0200-00007C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01" name="Text Box 15">
          <a:extLst>
            <a:ext uri="{FF2B5EF4-FFF2-40B4-BE49-F238E27FC236}">
              <a16:creationId xmlns:a16="http://schemas.microsoft.com/office/drawing/2014/main" id="{00000000-0008-0000-0200-00007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02" name="Text Box 15">
          <a:extLst>
            <a:ext uri="{FF2B5EF4-FFF2-40B4-BE49-F238E27FC236}">
              <a16:creationId xmlns:a16="http://schemas.microsoft.com/office/drawing/2014/main" id="{00000000-0008-0000-0200-00007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03" name="Text Box 15">
          <a:extLst>
            <a:ext uri="{FF2B5EF4-FFF2-40B4-BE49-F238E27FC236}">
              <a16:creationId xmlns:a16="http://schemas.microsoft.com/office/drawing/2014/main" id="{00000000-0008-0000-0200-00007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04" name="Text Box 15">
          <a:extLst>
            <a:ext uri="{FF2B5EF4-FFF2-40B4-BE49-F238E27FC236}">
              <a16:creationId xmlns:a16="http://schemas.microsoft.com/office/drawing/2014/main" id="{00000000-0008-0000-0200-00008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905" name="Text Box 15">
          <a:extLst>
            <a:ext uri="{FF2B5EF4-FFF2-40B4-BE49-F238E27FC236}">
              <a16:creationId xmlns:a16="http://schemas.microsoft.com/office/drawing/2014/main" id="{00000000-0008-0000-0200-000081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906" name="Text Box 15">
          <a:extLst>
            <a:ext uri="{FF2B5EF4-FFF2-40B4-BE49-F238E27FC236}">
              <a16:creationId xmlns:a16="http://schemas.microsoft.com/office/drawing/2014/main" id="{00000000-0008-0000-0200-000082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907" name="Text Box 15">
          <a:extLst>
            <a:ext uri="{FF2B5EF4-FFF2-40B4-BE49-F238E27FC236}">
              <a16:creationId xmlns:a16="http://schemas.microsoft.com/office/drawing/2014/main" id="{00000000-0008-0000-0200-000083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908" name="Text Box 15">
          <a:extLst>
            <a:ext uri="{FF2B5EF4-FFF2-40B4-BE49-F238E27FC236}">
              <a16:creationId xmlns:a16="http://schemas.microsoft.com/office/drawing/2014/main" id="{00000000-0008-0000-0200-000084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909" name="Text Box 15">
          <a:extLst>
            <a:ext uri="{FF2B5EF4-FFF2-40B4-BE49-F238E27FC236}">
              <a16:creationId xmlns:a16="http://schemas.microsoft.com/office/drawing/2014/main" id="{00000000-0008-0000-0200-000085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910" name="Text Box 15">
          <a:extLst>
            <a:ext uri="{FF2B5EF4-FFF2-40B4-BE49-F238E27FC236}">
              <a16:creationId xmlns:a16="http://schemas.microsoft.com/office/drawing/2014/main" id="{00000000-0008-0000-0200-000086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442269"/>
    <xdr:sp macro="" textlink="">
      <xdr:nvSpPr>
        <xdr:cNvPr id="11911" name="Text Box 15">
          <a:extLst>
            <a:ext uri="{FF2B5EF4-FFF2-40B4-BE49-F238E27FC236}">
              <a16:creationId xmlns:a16="http://schemas.microsoft.com/office/drawing/2014/main" id="{00000000-0008-0000-0200-000087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0</xdr:rowOff>
    </xdr:from>
    <xdr:ext cx="95250" cy="213632"/>
    <xdr:sp macro="" textlink="">
      <xdr:nvSpPr>
        <xdr:cNvPr id="11912" name="Text Box 15">
          <a:extLst>
            <a:ext uri="{FF2B5EF4-FFF2-40B4-BE49-F238E27FC236}">
              <a16:creationId xmlns:a16="http://schemas.microsoft.com/office/drawing/2014/main" id="{00000000-0008-0000-0200-000088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13" name="Text Box 15">
          <a:extLst>
            <a:ext uri="{FF2B5EF4-FFF2-40B4-BE49-F238E27FC236}">
              <a16:creationId xmlns:a16="http://schemas.microsoft.com/office/drawing/2014/main" id="{00000000-0008-0000-0200-00008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200-00008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15" name="Text Box 15">
          <a:extLst>
            <a:ext uri="{FF2B5EF4-FFF2-40B4-BE49-F238E27FC236}">
              <a16:creationId xmlns:a16="http://schemas.microsoft.com/office/drawing/2014/main" id="{00000000-0008-0000-0200-00008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16" name="Text Box 15">
          <a:extLst>
            <a:ext uri="{FF2B5EF4-FFF2-40B4-BE49-F238E27FC236}">
              <a16:creationId xmlns:a16="http://schemas.microsoft.com/office/drawing/2014/main" id="{00000000-0008-0000-0200-00008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17" name="Text Box 15">
          <a:extLst>
            <a:ext uri="{FF2B5EF4-FFF2-40B4-BE49-F238E27FC236}">
              <a16:creationId xmlns:a16="http://schemas.microsoft.com/office/drawing/2014/main" id="{00000000-0008-0000-0200-00008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18" name="Text Box 15">
          <a:extLst>
            <a:ext uri="{FF2B5EF4-FFF2-40B4-BE49-F238E27FC236}">
              <a16:creationId xmlns:a16="http://schemas.microsoft.com/office/drawing/2014/main" id="{00000000-0008-0000-0200-00008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19" name="Text Box 15">
          <a:extLst>
            <a:ext uri="{FF2B5EF4-FFF2-40B4-BE49-F238E27FC236}">
              <a16:creationId xmlns:a16="http://schemas.microsoft.com/office/drawing/2014/main" id="{00000000-0008-0000-0200-00008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20" name="Text Box 15">
          <a:extLst>
            <a:ext uri="{FF2B5EF4-FFF2-40B4-BE49-F238E27FC236}">
              <a16:creationId xmlns:a16="http://schemas.microsoft.com/office/drawing/2014/main" id="{00000000-0008-0000-0200-00009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21" name="Text Box 15">
          <a:extLst>
            <a:ext uri="{FF2B5EF4-FFF2-40B4-BE49-F238E27FC236}">
              <a16:creationId xmlns:a16="http://schemas.microsoft.com/office/drawing/2014/main" id="{00000000-0008-0000-0200-00009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22" name="Text Box 15">
          <a:extLst>
            <a:ext uri="{FF2B5EF4-FFF2-40B4-BE49-F238E27FC236}">
              <a16:creationId xmlns:a16="http://schemas.microsoft.com/office/drawing/2014/main" id="{00000000-0008-0000-0200-00009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23" name="Text Box 15">
          <a:extLst>
            <a:ext uri="{FF2B5EF4-FFF2-40B4-BE49-F238E27FC236}">
              <a16:creationId xmlns:a16="http://schemas.microsoft.com/office/drawing/2014/main" id="{00000000-0008-0000-0200-00009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24" name="Text Box 15">
          <a:extLst>
            <a:ext uri="{FF2B5EF4-FFF2-40B4-BE49-F238E27FC236}">
              <a16:creationId xmlns:a16="http://schemas.microsoft.com/office/drawing/2014/main" id="{00000000-0008-0000-0200-00009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25" name="Text Box 15">
          <a:extLst>
            <a:ext uri="{FF2B5EF4-FFF2-40B4-BE49-F238E27FC236}">
              <a16:creationId xmlns:a16="http://schemas.microsoft.com/office/drawing/2014/main" id="{00000000-0008-0000-0200-00009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26" name="Text Box 15">
          <a:extLst>
            <a:ext uri="{FF2B5EF4-FFF2-40B4-BE49-F238E27FC236}">
              <a16:creationId xmlns:a16="http://schemas.microsoft.com/office/drawing/2014/main" id="{00000000-0008-0000-0200-00009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27" name="Text Box 15">
          <a:extLst>
            <a:ext uri="{FF2B5EF4-FFF2-40B4-BE49-F238E27FC236}">
              <a16:creationId xmlns:a16="http://schemas.microsoft.com/office/drawing/2014/main" id="{00000000-0008-0000-0200-00009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28" name="Text Box 15">
          <a:extLst>
            <a:ext uri="{FF2B5EF4-FFF2-40B4-BE49-F238E27FC236}">
              <a16:creationId xmlns:a16="http://schemas.microsoft.com/office/drawing/2014/main" id="{00000000-0008-0000-0200-00009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29" name="Text Box 15">
          <a:extLst>
            <a:ext uri="{FF2B5EF4-FFF2-40B4-BE49-F238E27FC236}">
              <a16:creationId xmlns:a16="http://schemas.microsoft.com/office/drawing/2014/main" id="{00000000-0008-0000-0200-00009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30" name="Text Box 15">
          <a:extLst>
            <a:ext uri="{FF2B5EF4-FFF2-40B4-BE49-F238E27FC236}">
              <a16:creationId xmlns:a16="http://schemas.microsoft.com/office/drawing/2014/main" id="{00000000-0008-0000-0200-00009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31" name="Text Box 15">
          <a:extLst>
            <a:ext uri="{FF2B5EF4-FFF2-40B4-BE49-F238E27FC236}">
              <a16:creationId xmlns:a16="http://schemas.microsoft.com/office/drawing/2014/main" id="{00000000-0008-0000-0200-00009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32" name="Text Box 15">
          <a:extLst>
            <a:ext uri="{FF2B5EF4-FFF2-40B4-BE49-F238E27FC236}">
              <a16:creationId xmlns:a16="http://schemas.microsoft.com/office/drawing/2014/main" id="{00000000-0008-0000-0200-00009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33" name="Text Box 15">
          <a:extLst>
            <a:ext uri="{FF2B5EF4-FFF2-40B4-BE49-F238E27FC236}">
              <a16:creationId xmlns:a16="http://schemas.microsoft.com/office/drawing/2014/main" id="{00000000-0008-0000-0200-00009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34" name="Text Box 15">
          <a:extLst>
            <a:ext uri="{FF2B5EF4-FFF2-40B4-BE49-F238E27FC236}">
              <a16:creationId xmlns:a16="http://schemas.microsoft.com/office/drawing/2014/main" id="{00000000-0008-0000-0200-00009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35" name="Text Box 15">
          <a:extLst>
            <a:ext uri="{FF2B5EF4-FFF2-40B4-BE49-F238E27FC236}">
              <a16:creationId xmlns:a16="http://schemas.microsoft.com/office/drawing/2014/main" id="{00000000-0008-0000-0200-00009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36" name="Text Box 15">
          <a:extLst>
            <a:ext uri="{FF2B5EF4-FFF2-40B4-BE49-F238E27FC236}">
              <a16:creationId xmlns:a16="http://schemas.microsoft.com/office/drawing/2014/main" id="{00000000-0008-0000-0200-0000A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37" name="Text Box 15">
          <a:extLst>
            <a:ext uri="{FF2B5EF4-FFF2-40B4-BE49-F238E27FC236}">
              <a16:creationId xmlns:a16="http://schemas.microsoft.com/office/drawing/2014/main" id="{00000000-0008-0000-0200-0000A1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38" name="Text Box 15">
          <a:extLst>
            <a:ext uri="{FF2B5EF4-FFF2-40B4-BE49-F238E27FC236}">
              <a16:creationId xmlns:a16="http://schemas.microsoft.com/office/drawing/2014/main" id="{00000000-0008-0000-0200-0000A2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39" name="Text Box 15">
          <a:extLst>
            <a:ext uri="{FF2B5EF4-FFF2-40B4-BE49-F238E27FC236}">
              <a16:creationId xmlns:a16="http://schemas.microsoft.com/office/drawing/2014/main" id="{00000000-0008-0000-0200-0000A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40" name="Text Box 15">
          <a:extLst>
            <a:ext uri="{FF2B5EF4-FFF2-40B4-BE49-F238E27FC236}">
              <a16:creationId xmlns:a16="http://schemas.microsoft.com/office/drawing/2014/main" id="{00000000-0008-0000-0200-0000A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41" name="Text Box 15">
          <a:extLst>
            <a:ext uri="{FF2B5EF4-FFF2-40B4-BE49-F238E27FC236}">
              <a16:creationId xmlns:a16="http://schemas.microsoft.com/office/drawing/2014/main" id="{00000000-0008-0000-0200-0000A5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42" name="Text Box 15">
          <a:extLst>
            <a:ext uri="{FF2B5EF4-FFF2-40B4-BE49-F238E27FC236}">
              <a16:creationId xmlns:a16="http://schemas.microsoft.com/office/drawing/2014/main" id="{00000000-0008-0000-0200-0000A6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43" name="Text Box 15">
          <a:extLst>
            <a:ext uri="{FF2B5EF4-FFF2-40B4-BE49-F238E27FC236}">
              <a16:creationId xmlns:a16="http://schemas.microsoft.com/office/drawing/2014/main" id="{00000000-0008-0000-0200-0000A7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44" name="Text Box 15">
          <a:extLst>
            <a:ext uri="{FF2B5EF4-FFF2-40B4-BE49-F238E27FC236}">
              <a16:creationId xmlns:a16="http://schemas.microsoft.com/office/drawing/2014/main" id="{00000000-0008-0000-0200-0000A8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45" name="Text Box 15">
          <a:extLst>
            <a:ext uri="{FF2B5EF4-FFF2-40B4-BE49-F238E27FC236}">
              <a16:creationId xmlns:a16="http://schemas.microsoft.com/office/drawing/2014/main" id="{00000000-0008-0000-0200-0000A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46" name="Text Box 15">
          <a:extLst>
            <a:ext uri="{FF2B5EF4-FFF2-40B4-BE49-F238E27FC236}">
              <a16:creationId xmlns:a16="http://schemas.microsoft.com/office/drawing/2014/main" id="{00000000-0008-0000-0200-0000A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47" name="Text Box 15">
          <a:extLst>
            <a:ext uri="{FF2B5EF4-FFF2-40B4-BE49-F238E27FC236}">
              <a16:creationId xmlns:a16="http://schemas.microsoft.com/office/drawing/2014/main" id="{00000000-0008-0000-0200-0000AB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48" name="Text Box 15">
          <a:extLst>
            <a:ext uri="{FF2B5EF4-FFF2-40B4-BE49-F238E27FC236}">
              <a16:creationId xmlns:a16="http://schemas.microsoft.com/office/drawing/2014/main" id="{00000000-0008-0000-0200-0000AC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49" name="Text Box 15">
          <a:extLst>
            <a:ext uri="{FF2B5EF4-FFF2-40B4-BE49-F238E27FC236}">
              <a16:creationId xmlns:a16="http://schemas.microsoft.com/office/drawing/2014/main" id="{00000000-0008-0000-0200-0000A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50" name="Text Box 15">
          <a:extLst>
            <a:ext uri="{FF2B5EF4-FFF2-40B4-BE49-F238E27FC236}">
              <a16:creationId xmlns:a16="http://schemas.microsoft.com/office/drawing/2014/main" id="{00000000-0008-0000-0200-0000A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51" name="Text Box 15">
          <a:extLst>
            <a:ext uri="{FF2B5EF4-FFF2-40B4-BE49-F238E27FC236}">
              <a16:creationId xmlns:a16="http://schemas.microsoft.com/office/drawing/2014/main" id="{00000000-0008-0000-0200-0000AF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52" name="Text Box 15">
          <a:extLst>
            <a:ext uri="{FF2B5EF4-FFF2-40B4-BE49-F238E27FC236}">
              <a16:creationId xmlns:a16="http://schemas.microsoft.com/office/drawing/2014/main" id="{00000000-0008-0000-0200-0000B0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53" name="Text Box 15">
          <a:extLst>
            <a:ext uri="{FF2B5EF4-FFF2-40B4-BE49-F238E27FC236}">
              <a16:creationId xmlns:a16="http://schemas.microsoft.com/office/drawing/2014/main" id="{00000000-0008-0000-0200-0000B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54" name="Text Box 15">
          <a:extLst>
            <a:ext uri="{FF2B5EF4-FFF2-40B4-BE49-F238E27FC236}">
              <a16:creationId xmlns:a16="http://schemas.microsoft.com/office/drawing/2014/main" id="{00000000-0008-0000-0200-0000B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55" name="Text Box 15">
          <a:extLst>
            <a:ext uri="{FF2B5EF4-FFF2-40B4-BE49-F238E27FC236}">
              <a16:creationId xmlns:a16="http://schemas.microsoft.com/office/drawing/2014/main" id="{00000000-0008-0000-0200-0000B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56" name="Text Box 15">
          <a:extLst>
            <a:ext uri="{FF2B5EF4-FFF2-40B4-BE49-F238E27FC236}">
              <a16:creationId xmlns:a16="http://schemas.microsoft.com/office/drawing/2014/main" id="{00000000-0008-0000-0200-0000B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57" name="Text Box 15">
          <a:extLst>
            <a:ext uri="{FF2B5EF4-FFF2-40B4-BE49-F238E27FC236}">
              <a16:creationId xmlns:a16="http://schemas.microsoft.com/office/drawing/2014/main" id="{00000000-0008-0000-0200-0000B5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58" name="Text Box 15">
          <a:extLst>
            <a:ext uri="{FF2B5EF4-FFF2-40B4-BE49-F238E27FC236}">
              <a16:creationId xmlns:a16="http://schemas.microsoft.com/office/drawing/2014/main" id="{00000000-0008-0000-0200-0000B6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59" name="Text Box 15">
          <a:extLst>
            <a:ext uri="{FF2B5EF4-FFF2-40B4-BE49-F238E27FC236}">
              <a16:creationId xmlns:a16="http://schemas.microsoft.com/office/drawing/2014/main" id="{00000000-0008-0000-0200-0000B7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60" name="Text Box 15">
          <a:extLst>
            <a:ext uri="{FF2B5EF4-FFF2-40B4-BE49-F238E27FC236}">
              <a16:creationId xmlns:a16="http://schemas.microsoft.com/office/drawing/2014/main" id="{00000000-0008-0000-0200-0000B8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61" name="Text Box 15">
          <a:extLst>
            <a:ext uri="{FF2B5EF4-FFF2-40B4-BE49-F238E27FC236}">
              <a16:creationId xmlns:a16="http://schemas.microsoft.com/office/drawing/2014/main" id="{00000000-0008-0000-0200-0000B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62" name="Text Box 15">
          <a:extLst>
            <a:ext uri="{FF2B5EF4-FFF2-40B4-BE49-F238E27FC236}">
              <a16:creationId xmlns:a16="http://schemas.microsoft.com/office/drawing/2014/main" id="{00000000-0008-0000-0200-0000B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11963" name="Text Box 15">
          <a:extLst>
            <a:ext uri="{FF2B5EF4-FFF2-40B4-BE49-F238E27FC236}">
              <a16:creationId xmlns:a16="http://schemas.microsoft.com/office/drawing/2014/main" id="{00000000-0008-0000-0200-0000BB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11964" name="Text Box 15">
          <a:extLst>
            <a:ext uri="{FF2B5EF4-FFF2-40B4-BE49-F238E27FC236}">
              <a16:creationId xmlns:a16="http://schemas.microsoft.com/office/drawing/2014/main" id="{00000000-0008-0000-0200-0000BC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65" name="Text Box 15">
          <a:extLst>
            <a:ext uri="{FF2B5EF4-FFF2-40B4-BE49-F238E27FC236}">
              <a16:creationId xmlns:a16="http://schemas.microsoft.com/office/drawing/2014/main" id="{00000000-0008-0000-0200-0000B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66" name="Text Box 15">
          <a:extLst>
            <a:ext uri="{FF2B5EF4-FFF2-40B4-BE49-F238E27FC236}">
              <a16:creationId xmlns:a16="http://schemas.microsoft.com/office/drawing/2014/main" id="{00000000-0008-0000-0200-0000B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67" name="Text Box 15">
          <a:extLst>
            <a:ext uri="{FF2B5EF4-FFF2-40B4-BE49-F238E27FC236}">
              <a16:creationId xmlns:a16="http://schemas.microsoft.com/office/drawing/2014/main" id="{00000000-0008-0000-0200-0000B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68" name="Text Box 15">
          <a:extLst>
            <a:ext uri="{FF2B5EF4-FFF2-40B4-BE49-F238E27FC236}">
              <a16:creationId xmlns:a16="http://schemas.microsoft.com/office/drawing/2014/main" id="{00000000-0008-0000-0200-0000C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69" name="Text Box 15">
          <a:extLst>
            <a:ext uri="{FF2B5EF4-FFF2-40B4-BE49-F238E27FC236}">
              <a16:creationId xmlns:a16="http://schemas.microsoft.com/office/drawing/2014/main" id="{00000000-0008-0000-0200-0000C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70" name="Text Box 15">
          <a:extLst>
            <a:ext uri="{FF2B5EF4-FFF2-40B4-BE49-F238E27FC236}">
              <a16:creationId xmlns:a16="http://schemas.microsoft.com/office/drawing/2014/main" id="{00000000-0008-0000-0200-0000C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71" name="Text Box 15">
          <a:extLst>
            <a:ext uri="{FF2B5EF4-FFF2-40B4-BE49-F238E27FC236}">
              <a16:creationId xmlns:a16="http://schemas.microsoft.com/office/drawing/2014/main" id="{00000000-0008-0000-0200-0000C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72" name="Text Box 15">
          <a:extLst>
            <a:ext uri="{FF2B5EF4-FFF2-40B4-BE49-F238E27FC236}">
              <a16:creationId xmlns:a16="http://schemas.microsoft.com/office/drawing/2014/main" id="{00000000-0008-0000-0200-0000C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73" name="Text Box 15">
          <a:extLst>
            <a:ext uri="{FF2B5EF4-FFF2-40B4-BE49-F238E27FC236}">
              <a16:creationId xmlns:a16="http://schemas.microsoft.com/office/drawing/2014/main" id="{00000000-0008-0000-0200-0000C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74" name="Text Box 15">
          <a:extLst>
            <a:ext uri="{FF2B5EF4-FFF2-40B4-BE49-F238E27FC236}">
              <a16:creationId xmlns:a16="http://schemas.microsoft.com/office/drawing/2014/main" id="{00000000-0008-0000-0200-0000C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75" name="Text Box 15">
          <a:extLst>
            <a:ext uri="{FF2B5EF4-FFF2-40B4-BE49-F238E27FC236}">
              <a16:creationId xmlns:a16="http://schemas.microsoft.com/office/drawing/2014/main" id="{00000000-0008-0000-0200-0000C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76" name="Text Box 15">
          <a:extLst>
            <a:ext uri="{FF2B5EF4-FFF2-40B4-BE49-F238E27FC236}">
              <a16:creationId xmlns:a16="http://schemas.microsoft.com/office/drawing/2014/main" id="{00000000-0008-0000-0200-0000C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77" name="Text Box 15">
          <a:extLst>
            <a:ext uri="{FF2B5EF4-FFF2-40B4-BE49-F238E27FC236}">
              <a16:creationId xmlns:a16="http://schemas.microsoft.com/office/drawing/2014/main" id="{00000000-0008-0000-0200-0000C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78" name="Text Box 15">
          <a:extLst>
            <a:ext uri="{FF2B5EF4-FFF2-40B4-BE49-F238E27FC236}">
              <a16:creationId xmlns:a16="http://schemas.microsoft.com/office/drawing/2014/main" id="{00000000-0008-0000-0200-0000C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79" name="Text Box 15">
          <a:extLst>
            <a:ext uri="{FF2B5EF4-FFF2-40B4-BE49-F238E27FC236}">
              <a16:creationId xmlns:a16="http://schemas.microsoft.com/office/drawing/2014/main" id="{00000000-0008-0000-0200-0000C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80" name="Text Box 15">
          <a:extLst>
            <a:ext uri="{FF2B5EF4-FFF2-40B4-BE49-F238E27FC236}">
              <a16:creationId xmlns:a16="http://schemas.microsoft.com/office/drawing/2014/main" id="{00000000-0008-0000-0200-0000C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81" name="Text Box 15">
          <a:extLst>
            <a:ext uri="{FF2B5EF4-FFF2-40B4-BE49-F238E27FC236}">
              <a16:creationId xmlns:a16="http://schemas.microsoft.com/office/drawing/2014/main" id="{00000000-0008-0000-0200-0000C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82" name="Text Box 15">
          <a:extLst>
            <a:ext uri="{FF2B5EF4-FFF2-40B4-BE49-F238E27FC236}">
              <a16:creationId xmlns:a16="http://schemas.microsoft.com/office/drawing/2014/main" id="{00000000-0008-0000-0200-0000C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83" name="Text Box 15">
          <a:extLst>
            <a:ext uri="{FF2B5EF4-FFF2-40B4-BE49-F238E27FC236}">
              <a16:creationId xmlns:a16="http://schemas.microsoft.com/office/drawing/2014/main" id="{00000000-0008-0000-0200-0000C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84" name="Text Box 15">
          <a:extLst>
            <a:ext uri="{FF2B5EF4-FFF2-40B4-BE49-F238E27FC236}">
              <a16:creationId xmlns:a16="http://schemas.microsoft.com/office/drawing/2014/main" id="{00000000-0008-0000-0200-0000D0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85" name="Text Box 15">
          <a:extLst>
            <a:ext uri="{FF2B5EF4-FFF2-40B4-BE49-F238E27FC236}">
              <a16:creationId xmlns:a16="http://schemas.microsoft.com/office/drawing/2014/main" id="{00000000-0008-0000-0200-0000D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86" name="Text Box 15">
          <a:extLst>
            <a:ext uri="{FF2B5EF4-FFF2-40B4-BE49-F238E27FC236}">
              <a16:creationId xmlns:a16="http://schemas.microsoft.com/office/drawing/2014/main" id="{00000000-0008-0000-0200-0000D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1987" name="Text Box 15">
          <a:extLst>
            <a:ext uri="{FF2B5EF4-FFF2-40B4-BE49-F238E27FC236}">
              <a16:creationId xmlns:a16="http://schemas.microsoft.com/office/drawing/2014/main" id="{00000000-0008-0000-0200-0000D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1988" name="Text Box 15">
          <a:extLst>
            <a:ext uri="{FF2B5EF4-FFF2-40B4-BE49-F238E27FC236}">
              <a16:creationId xmlns:a16="http://schemas.microsoft.com/office/drawing/2014/main" id="{00000000-0008-0000-0200-0000D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89" name="Text Box 15">
          <a:extLst>
            <a:ext uri="{FF2B5EF4-FFF2-40B4-BE49-F238E27FC236}">
              <a16:creationId xmlns:a16="http://schemas.microsoft.com/office/drawing/2014/main" id="{00000000-0008-0000-0200-0000D5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90" name="Text Box 15">
          <a:extLst>
            <a:ext uri="{FF2B5EF4-FFF2-40B4-BE49-F238E27FC236}">
              <a16:creationId xmlns:a16="http://schemas.microsoft.com/office/drawing/2014/main" id="{00000000-0008-0000-0200-0000D6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1991" name="Text Box 15">
          <a:extLst>
            <a:ext uri="{FF2B5EF4-FFF2-40B4-BE49-F238E27FC236}">
              <a16:creationId xmlns:a16="http://schemas.microsoft.com/office/drawing/2014/main" id="{00000000-0008-0000-0200-0000D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1992" name="Text Box 15">
          <a:extLst>
            <a:ext uri="{FF2B5EF4-FFF2-40B4-BE49-F238E27FC236}">
              <a16:creationId xmlns:a16="http://schemas.microsoft.com/office/drawing/2014/main" id="{00000000-0008-0000-0200-0000D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93" name="Text Box 15">
          <a:extLst>
            <a:ext uri="{FF2B5EF4-FFF2-40B4-BE49-F238E27FC236}">
              <a16:creationId xmlns:a16="http://schemas.microsoft.com/office/drawing/2014/main" id="{00000000-0008-0000-0200-0000D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94" name="Text Box 15">
          <a:extLst>
            <a:ext uri="{FF2B5EF4-FFF2-40B4-BE49-F238E27FC236}">
              <a16:creationId xmlns:a16="http://schemas.microsoft.com/office/drawing/2014/main" id="{00000000-0008-0000-0200-0000D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95" name="Text Box 15">
          <a:extLst>
            <a:ext uri="{FF2B5EF4-FFF2-40B4-BE49-F238E27FC236}">
              <a16:creationId xmlns:a16="http://schemas.microsoft.com/office/drawing/2014/main" id="{00000000-0008-0000-0200-0000DB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96" name="Text Box 15">
          <a:extLst>
            <a:ext uri="{FF2B5EF4-FFF2-40B4-BE49-F238E27FC236}">
              <a16:creationId xmlns:a16="http://schemas.microsoft.com/office/drawing/2014/main" id="{00000000-0008-0000-0200-0000DC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97" name="Text Box 15">
          <a:extLst>
            <a:ext uri="{FF2B5EF4-FFF2-40B4-BE49-F238E27FC236}">
              <a16:creationId xmlns:a16="http://schemas.microsoft.com/office/drawing/2014/main" id="{00000000-0008-0000-0200-0000D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1998" name="Text Box 15">
          <a:extLst>
            <a:ext uri="{FF2B5EF4-FFF2-40B4-BE49-F238E27FC236}">
              <a16:creationId xmlns:a16="http://schemas.microsoft.com/office/drawing/2014/main" id="{00000000-0008-0000-0200-0000D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1999" name="Text Box 15">
          <a:extLst>
            <a:ext uri="{FF2B5EF4-FFF2-40B4-BE49-F238E27FC236}">
              <a16:creationId xmlns:a16="http://schemas.microsoft.com/office/drawing/2014/main" id="{00000000-0008-0000-0200-0000DF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2000" name="Text Box 15">
          <a:extLst>
            <a:ext uri="{FF2B5EF4-FFF2-40B4-BE49-F238E27FC236}">
              <a16:creationId xmlns:a16="http://schemas.microsoft.com/office/drawing/2014/main" id="{00000000-0008-0000-0200-0000E0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2001" name="Text Box 15">
          <a:extLst>
            <a:ext uri="{FF2B5EF4-FFF2-40B4-BE49-F238E27FC236}">
              <a16:creationId xmlns:a16="http://schemas.microsoft.com/office/drawing/2014/main" id="{00000000-0008-0000-0200-0000E1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2002" name="Text Box 15">
          <a:extLst>
            <a:ext uri="{FF2B5EF4-FFF2-40B4-BE49-F238E27FC236}">
              <a16:creationId xmlns:a16="http://schemas.microsoft.com/office/drawing/2014/main" id="{00000000-0008-0000-0200-0000E2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2003" name="Text Box 15">
          <a:extLst>
            <a:ext uri="{FF2B5EF4-FFF2-40B4-BE49-F238E27FC236}">
              <a16:creationId xmlns:a16="http://schemas.microsoft.com/office/drawing/2014/main" id="{00000000-0008-0000-0200-0000E3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2004" name="Text Box 15">
          <a:extLst>
            <a:ext uri="{FF2B5EF4-FFF2-40B4-BE49-F238E27FC236}">
              <a16:creationId xmlns:a16="http://schemas.microsoft.com/office/drawing/2014/main" id="{00000000-0008-0000-0200-0000E4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05" name="Text Box 15">
          <a:extLst>
            <a:ext uri="{FF2B5EF4-FFF2-40B4-BE49-F238E27FC236}">
              <a16:creationId xmlns:a16="http://schemas.microsoft.com/office/drawing/2014/main" id="{00000000-0008-0000-0200-0000E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06" name="Text Box 15">
          <a:extLst>
            <a:ext uri="{FF2B5EF4-FFF2-40B4-BE49-F238E27FC236}">
              <a16:creationId xmlns:a16="http://schemas.microsoft.com/office/drawing/2014/main" id="{00000000-0008-0000-0200-0000E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07" name="Text Box 15">
          <a:extLst>
            <a:ext uri="{FF2B5EF4-FFF2-40B4-BE49-F238E27FC236}">
              <a16:creationId xmlns:a16="http://schemas.microsoft.com/office/drawing/2014/main" id="{00000000-0008-0000-0200-0000E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08" name="Text Box 15">
          <a:extLst>
            <a:ext uri="{FF2B5EF4-FFF2-40B4-BE49-F238E27FC236}">
              <a16:creationId xmlns:a16="http://schemas.microsoft.com/office/drawing/2014/main" id="{00000000-0008-0000-0200-0000E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2009" name="Text Box 15">
          <a:extLst>
            <a:ext uri="{FF2B5EF4-FFF2-40B4-BE49-F238E27FC236}">
              <a16:creationId xmlns:a16="http://schemas.microsoft.com/office/drawing/2014/main" id="{00000000-0008-0000-0200-0000E9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2010" name="Text Box 15">
          <a:extLst>
            <a:ext uri="{FF2B5EF4-FFF2-40B4-BE49-F238E27FC236}">
              <a16:creationId xmlns:a16="http://schemas.microsoft.com/office/drawing/2014/main" id="{00000000-0008-0000-0200-0000EA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2011" name="Text Box 15">
          <a:extLst>
            <a:ext uri="{FF2B5EF4-FFF2-40B4-BE49-F238E27FC236}">
              <a16:creationId xmlns:a16="http://schemas.microsoft.com/office/drawing/2014/main" id="{00000000-0008-0000-0200-0000EB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2012" name="Text Box 15">
          <a:extLst>
            <a:ext uri="{FF2B5EF4-FFF2-40B4-BE49-F238E27FC236}">
              <a16:creationId xmlns:a16="http://schemas.microsoft.com/office/drawing/2014/main" id="{00000000-0008-0000-0200-0000EC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2013" name="Text Box 15">
          <a:extLst>
            <a:ext uri="{FF2B5EF4-FFF2-40B4-BE49-F238E27FC236}">
              <a16:creationId xmlns:a16="http://schemas.microsoft.com/office/drawing/2014/main" id="{00000000-0008-0000-0200-0000ED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2014" name="Text Box 15">
          <a:extLst>
            <a:ext uri="{FF2B5EF4-FFF2-40B4-BE49-F238E27FC236}">
              <a16:creationId xmlns:a16="http://schemas.microsoft.com/office/drawing/2014/main" id="{00000000-0008-0000-0200-0000EE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442269"/>
    <xdr:sp macro="" textlink="">
      <xdr:nvSpPr>
        <xdr:cNvPr id="12015" name="Text Box 15">
          <a:extLst>
            <a:ext uri="{FF2B5EF4-FFF2-40B4-BE49-F238E27FC236}">
              <a16:creationId xmlns:a16="http://schemas.microsoft.com/office/drawing/2014/main" id="{00000000-0008-0000-0200-0000EF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41</xdr:row>
      <xdr:rowOff>504825</xdr:rowOff>
    </xdr:from>
    <xdr:ext cx="95250" cy="213632"/>
    <xdr:sp macro="" textlink="">
      <xdr:nvSpPr>
        <xdr:cNvPr id="12016" name="Text Box 15">
          <a:extLst>
            <a:ext uri="{FF2B5EF4-FFF2-40B4-BE49-F238E27FC236}">
              <a16:creationId xmlns:a16="http://schemas.microsoft.com/office/drawing/2014/main" id="{00000000-0008-0000-0200-0000F02E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17" name="Text Box 15">
          <a:extLst>
            <a:ext uri="{FF2B5EF4-FFF2-40B4-BE49-F238E27FC236}">
              <a16:creationId xmlns:a16="http://schemas.microsoft.com/office/drawing/2014/main" id="{00000000-0008-0000-0200-0000F1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18" name="Text Box 15">
          <a:extLst>
            <a:ext uri="{FF2B5EF4-FFF2-40B4-BE49-F238E27FC236}">
              <a16:creationId xmlns:a16="http://schemas.microsoft.com/office/drawing/2014/main" id="{00000000-0008-0000-0200-0000F2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19" name="Text Box 15">
          <a:extLst>
            <a:ext uri="{FF2B5EF4-FFF2-40B4-BE49-F238E27FC236}">
              <a16:creationId xmlns:a16="http://schemas.microsoft.com/office/drawing/2014/main" id="{00000000-0008-0000-0200-0000F3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20" name="Text Box 15">
          <a:extLst>
            <a:ext uri="{FF2B5EF4-FFF2-40B4-BE49-F238E27FC236}">
              <a16:creationId xmlns:a16="http://schemas.microsoft.com/office/drawing/2014/main" id="{00000000-0008-0000-0200-0000F4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21" name="Text Box 15">
          <a:extLst>
            <a:ext uri="{FF2B5EF4-FFF2-40B4-BE49-F238E27FC236}">
              <a16:creationId xmlns:a16="http://schemas.microsoft.com/office/drawing/2014/main" id="{00000000-0008-0000-0200-0000F5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22" name="Text Box 15">
          <a:extLst>
            <a:ext uri="{FF2B5EF4-FFF2-40B4-BE49-F238E27FC236}">
              <a16:creationId xmlns:a16="http://schemas.microsoft.com/office/drawing/2014/main" id="{00000000-0008-0000-0200-0000F6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23" name="Text Box 15">
          <a:extLst>
            <a:ext uri="{FF2B5EF4-FFF2-40B4-BE49-F238E27FC236}">
              <a16:creationId xmlns:a16="http://schemas.microsoft.com/office/drawing/2014/main" id="{00000000-0008-0000-0200-0000F7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24" name="Text Box 15">
          <a:extLst>
            <a:ext uri="{FF2B5EF4-FFF2-40B4-BE49-F238E27FC236}">
              <a16:creationId xmlns:a16="http://schemas.microsoft.com/office/drawing/2014/main" id="{00000000-0008-0000-0200-0000F8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25" name="Text Box 15">
          <a:extLst>
            <a:ext uri="{FF2B5EF4-FFF2-40B4-BE49-F238E27FC236}">
              <a16:creationId xmlns:a16="http://schemas.microsoft.com/office/drawing/2014/main" id="{00000000-0008-0000-0200-0000F9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26" name="Text Box 15">
          <a:extLst>
            <a:ext uri="{FF2B5EF4-FFF2-40B4-BE49-F238E27FC236}">
              <a16:creationId xmlns:a16="http://schemas.microsoft.com/office/drawing/2014/main" id="{00000000-0008-0000-0200-0000FA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27" name="Text Box 15">
          <a:extLst>
            <a:ext uri="{FF2B5EF4-FFF2-40B4-BE49-F238E27FC236}">
              <a16:creationId xmlns:a16="http://schemas.microsoft.com/office/drawing/2014/main" id="{00000000-0008-0000-0200-0000FB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28" name="Text Box 15">
          <a:extLst>
            <a:ext uri="{FF2B5EF4-FFF2-40B4-BE49-F238E27FC236}">
              <a16:creationId xmlns:a16="http://schemas.microsoft.com/office/drawing/2014/main" id="{00000000-0008-0000-0200-0000FC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29" name="Text Box 15">
          <a:extLst>
            <a:ext uri="{FF2B5EF4-FFF2-40B4-BE49-F238E27FC236}">
              <a16:creationId xmlns:a16="http://schemas.microsoft.com/office/drawing/2014/main" id="{00000000-0008-0000-0200-0000FD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30" name="Text Box 15">
          <a:extLst>
            <a:ext uri="{FF2B5EF4-FFF2-40B4-BE49-F238E27FC236}">
              <a16:creationId xmlns:a16="http://schemas.microsoft.com/office/drawing/2014/main" id="{00000000-0008-0000-0200-0000FE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31" name="Text Box 15">
          <a:extLst>
            <a:ext uri="{FF2B5EF4-FFF2-40B4-BE49-F238E27FC236}">
              <a16:creationId xmlns:a16="http://schemas.microsoft.com/office/drawing/2014/main" id="{00000000-0008-0000-0200-0000FF2E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32" name="Text Box 15">
          <a:extLst>
            <a:ext uri="{FF2B5EF4-FFF2-40B4-BE49-F238E27FC236}">
              <a16:creationId xmlns:a16="http://schemas.microsoft.com/office/drawing/2014/main" id="{00000000-0008-0000-0200-00000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33" name="Text Box 15">
          <a:extLst>
            <a:ext uri="{FF2B5EF4-FFF2-40B4-BE49-F238E27FC236}">
              <a16:creationId xmlns:a16="http://schemas.microsoft.com/office/drawing/2014/main" id="{00000000-0008-0000-0200-00000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34" name="Text Box 15">
          <a:extLst>
            <a:ext uri="{FF2B5EF4-FFF2-40B4-BE49-F238E27FC236}">
              <a16:creationId xmlns:a16="http://schemas.microsoft.com/office/drawing/2014/main" id="{00000000-0008-0000-0200-00000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35" name="Text Box 15">
          <a:extLst>
            <a:ext uri="{FF2B5EF4-FFF2-40B4-BE49-F238E27FC236}">
              <a16:creationId xmlns:a16="http://schemas.microsoft.com/office/drawing/2014/main" id="{00000000-0008-0000-0200-00000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36" name="Text Box 15">
          <a:extLst>
            <a:ext uri="{FF2B5EF4-FFF2-40B4-BE49-F238E27FC236}">
              <a16:creationId xmlns:a16="http://schemas.microsoft.com/office/drawing/2014/main" id="{00000000-0008-0000-0200-00000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37" name="Text Box 15">
          <a:extLst>
            <a:ext uri="{FF2B5EF4-FFF2-40B4-BE49-F238E27FC236}">
              <a16:creationId xmlns:a16="http://schemas.microsoft.com/office/drawing/2014/main" id="{00000000-0008-0000-0200-00000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38" name="Text Box 15">
          <a:extLst>
            <a:ext uri="{FF2B5EF4-FFF2-40B4-BE49-F238E27FC236}">
              <a16:creationId xmlns:a16="http://schemas.microsoft.com/office/drawing/2014/main" id="{00000000-0008-0000-0200-00000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39" name="Text Box 15">
          <a:extLst>
            <a:ext uri="{FF2B5EF4-FFF2-40B4-BE49-F238E27FC236}">
              <a16:creationId xmlns:a16="http://schemas.microsoft.com/office/drawing/2014/main" id="{00000000-0008-0000-0200-00000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40" name="Text Box 15">
          <a:extLst>
            <a:ext uri="{FF2B5EF4-FFF2-40B4-BE49-F238E27FC236}">
              <a16:creationId xmlns:a16="http://schemas.microsoft.com/office/drawing/2014/main" id="{00000000-0008-0000-0200-00000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41" name="Text Box 15">
          <a:extLst>
            <a:ext uri="{FF2B5EF4-FFF2-40B4-BE49-F238E27FC236}">
              <a16:creationId xmlns:a16="http://schemas.microsoft.com/office/drawing/2014/main" id="{00000000-0008-0000-0200-000009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42" name="Text Box 15">
          <a:extLst>
            <a:ext uri="{FF2B5EF4-FFF2-40B4-BE49-F238E27FC236}">
              <a16:creationId xmlns:a16="http://schemas.microsoft.com/office/drawing/2014/main" id="{00000000-0008-0000-0200-00000A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43" name="Text Box 15">
          <a:extLst>
            <a:ext uri="{FF2B5EF4-FFF2-40B4-BE49-F238E27FC236}">
              <a16:creationId xmlns:a16="http://schemas.microsoft.com/office/drawing/2014/main" id="{00000000-0008-0000-0200-00000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44" name="Text Box 15">
          <a:extLst>
            <a:ext uri="{FF2B5EF4-FFF2-40B4-BE49-F238E27FC236}">
              <a16:creationId xmlns:a16="http://schemas.microsoft.com/office/drawing/2014/main" id="{00000000-0008-0000-0200-00000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45" name="Text Box 15">
          <a:extLst>
            <a:ext uri="{FF2B5EF4-FFF2-40B4-BE49-F238E27FC236}">
              <a16:creationId xmlns:a16="http://schemas.microsoft.com/office/drawing/2014/main" id="{00000000-0008-0000-0200-00000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46" name="Text Box 15">
          <a:extLst>
            <a:ext uri="{FF2B5EF4-FFF2-40B4-BE49-F238E27FC236}">
              <a16:creationId xmlns:a16="http://schemas.microsoft.com/office/drawing/2014/main" id="{00000000-0008-0000-0200-00000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47" name="Text Box 15">
          <a:extLst>
            <a:ext uri="{FF2B5EF4-FFF2-40B4-BE49-F238E27FC236}">
              <a16:creationId xmlns:a16="http://schemas.microsoft.com/office/drawing/2014/main" id="{00000000-0008-0000-0200-00000F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48" name="Text Box 15">
          <a:extLst>
            <a:ext uri="{FF2B5EF4-FFF2-40B4-BE49-F238E27FC236}">
              <a16:creationId xmlns:a16="http://schemas.microsoft.com/office/drawing/2014/main" id="{00000000-0008-0000-0200-000010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49" name="Text Box 15">
          <a:extLst>
            <a:ext uri="{FF2B5EF4-FFF2-40B4-BE49-F238E27FC236}">
              <a16:creationId xmlns:a16="http://schemas.microsoft.com/office/drawing/2014/main" id="{00000000-0008-0000-0200-00001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50" name="Text Box 15">
          <a:extLst>
            <a:ext uri="{FF2B5EF4-FFF2-40B4-BE49-F238E27FC236}">
              <a16:creationId xmlns:a16="http://schemas.microsoft.com/office/drawing/2014/main" id="{00000000-0008-0000-0200-00001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51" name="Text Box 15">
          <a:extLst>
            <a:ext uri="{FF2B5EF4-FFF2-40B4-BE49-F238E27FC236}">
              <a16:creationId xmlns:a16="http://schemas.microsoft.com/office/drawing/2014/main" id="{00000000-0008-0000-0200-000013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52" name="Text Box 15">
          <a:extLst>
            <a:ext uri="{FF2B5EF4-FFF2-40B4-BE49-F238E27FC236}">
              <a16:creationId xmlns:a16="http://schemas.microsoft.com/office/drawing/2014/main" id="{00000000-0008-0000-0200-000014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53" name="Text Box 15">
          <a:extLst>
            <a:ext uri="{FF2B5EF4-FFF2-40B4-BE49-F238E27FC236}">
              <a16:creationId xmlns:a16="http://schemas.microsoft.com/office/drawing/2014/main" id="{00000000-0008-0000-0200-000015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54" name="Text Box 15">
          <a:extLst>
            <a:ext uri="{FF2B5EF4-FFF2-40B4-BE49-F238E27FC236}">
              <a16:creationId xmlns:a16="http://schemas.microsoft.com/office/drawing/2014/main" id="{00000000-0008-0000-0200-000016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55" name="Text Box 15">
          <a:extLst>
            <a:ext uri="{FF2B5EF4-FFF2-40B4-BE49-F238E27FC236}">
              <a16:creationId xmlns:a16="http://schemas.microsoft.com/office/drawing/2014/main" id="{00000000-0008-0000-0200-000017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56" name="Text Box 15">
          <a:extLst>
            <a:ext uri="{FF2B5EF4-FFF2-40B4-BE49-F238E27FC236}">
              <a16:creationId xmlns:a16="http://schemas.microsoft.com/office/drawing/2014/main" id="{00000000-0008-0000-0200-000018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57" name="Text Box 15">
          <a:extLst>
            <a:ext uri="{FF2B5EF4-FFF2-40B4-BE49-F238E27FC236}">
              <a16:creationId xmlns:a16="http://schemas.microsoft.com/office/drawing/2014/main" id="{00000000-0008-0000-0200-00001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58" name="Text Box 15">
          <a:extLst>
            <a:ext uri="{FF2B5EF4-FFF2-40B4-BE49-F238E27FC236}">
              <a16:creationId xmlns:a16="http://schemas.microsoft.com/office/drawing/2014/main" id="{00000000-0008-0000-0200-00001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59" name="Text Box 15">
          <a:extLst>
            <a:ext uri="{FF2B5EF4-FFF2-40B4-BE49-F238E27FC236}">
              <a16:creationId xmlns:a16="http://schemas.microsoft.com/office/drawing/2014/main" id="{00000000-0008-0000-0200-00001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60" name="Text Box 15">
          <a:extLst>
            <a:ext uri="{FF2B5EF4-FFF2-40B4-BE49-F238E27FC236}">
              <a16:creationId xmlns:a16="http://schemas.microsoft.com/office/drawing/2014/main" id="{00000000-0008-0000-0200-00001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61" name="Text Box 15">
          <a:extLst>
            <a:ext uri="{FF2B5EF4-FFF2-40B4-BE49-F238E27FC236}">
              <a16:creationId xmlns:a16="http://schemas.microsoft.com/office/drawing/2014/main" id="{00000000-0008-0000-0200-00001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62" name="Text Box 15">
          <a:extLst>
            <a:ext uri="{FF2B5EF4-FFF2-40B4-BE49-F238E27FC236}">
              <a16:creationId xmlns:a16="http://schemas.microsoft.com/office/drawing/2014/main" id="{00000000-0008-0000-0200-00001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63" name="Text Box 15">
          <a:extLst>
            <a:ext uri="{FF2B5EF4-FFF2-40B4-BE49-F238E27FC236}">
              <a16:creationId xmlns:a16="http://schemas.microsoft.com/office/drawing/2014/main" id="{00000000-0008-0000-0200-00001F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64" name="Text Box 15">
          <a:extLst>
            <a:ext uri="{FF2B5EF4-FFF2-40B4-BE49-F238E27FC236}">
              <a16:creationId xmlns:a16="http://schemas.microsoft.com/office/drawing/2014/main" id="{00000000-0008-0000-0200-000020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65" name="Text Box 15">
          <a:extLst>
            <a:ext uri="{FF2B5EF4-FFF2-40B4-BE49-F238E27FC236}">
              <a16:creationId xmlns:a16="http://schemas.microsoft.com/office/drawing/2014/main" id="{00000000-0008-0000-0200-00002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66" name="Text Box 15">
          <a:extLst>
            <a:ext uri="{FF2B5EF4-FFF2-40B4-BE49-F238E27FC236}">
              <a16:creationId xmlns:a16="http://schemas.microsoft.com/office/drawing/2014/main" id="{00000000-0008-0000-0200-00002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442269"/>
    <xdr:sp macro="" textlink="">
      <xdr:nvSpPr>
        <xdr:cNvPr id="12067" name="Text Box 15">
          <a:extLst>
            <a:ext uri="{FF2B5EF4-FFF2-40B4-BE49-F238E27FC236}">
              <a16:creationId xmlns:a16="http://schemas.microsoft.com/office/drawing/2014/main" id="{00000000-0008-0000-0200-000023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42</xdr:row>
      <xdr:rowOff>504825</xdr:rowOff>
    </xdr:from>
    <xdr:ext cx="95250" cy="213632"/>
    <xdr:sp macro="" textlink="">
      <xdr:nvSpPr>
        <xdr:cNvPr id="12068" name="Text Box 15">
          <a:extLst>
            <a:ext uri="{FF2B5EF4-FFF2-40B4-BE49-F238E27FC236}">
              <a16:creationId xmlns:a16="http://schemas.microsoft.com/office/drawing/2014/main" id="{00000000-0008-0000-0200-000024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69" name="Text Box 15">
          <a:extLst>
            <a:ext uri="{FF2B5EF4-FFF2-40B4-BE49-F238E27FC236}">
              <a16:creationId xmlns:a16="http://schemas.microsoft.com/office/drawing/2014/main" id="{00000000-0008-0000-0200-00002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70" name="Text Box 15">
          <a:extLst>
            <a:ext uri="{FF2B5EF4-FFF2-40B4-BE49-F238E27FC236}">
              <a16:creationId xmlns:a16="http://schemas.microsoft.com/office/drawing/2014/main" id="{00000000-0008-0000-0200-00002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71" name="Text Box 15">
          <a:extLst>
            <a:ext uri="{FF2B5EF4-FFF2-40B4-BE49-F238E27FC236}">
              <a16:creationId xmlns:a16="http://schemas.microsoft.com/office/drawing/2014/main" id="{00000000-0008-0000-0200-00002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72" name="Text Box 15">
          <a:extLst>
            <a:ext uri="{FF2B5EF4-FFF2-40B4-BE49-F238E27FC236}">
              <a16:creationId xmlns:a16="http://schemas.microsoft.com/office/drawing/2014/main" id="{00000000-0008-0000-0200-00002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73" name="Text Box 15">
          <a:extLst>
            <a:ext uri="{FF2B5EF4-FFF2-40B4-BE49-F238E27FC236}">
              <a16:creationId xmlns:a16="http://schemas.microsoft.com/office/drawing/2014/main" id="{00000000-0008-0000-0200-00002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74" name="Text Box 15">
          <a:extLst>
            <a:ext uri="{FF2B5EF4-FFF2-40B4-BE49-F238E27FC236}">
              <a16:creationId xmlns:a16="http://schemas.microsoft.com/office/drawing/2014/main" id="{00000000-0008-0000-0200-00002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75" name="Text Box 15">
          <a:extLst>
            <a:ext uri="{FF2B5EF4-FFF2-40B4-BE49-F238E27FC236}">
              <a16:creationId xmlns:a16="http://schemas.microsoft.com/office/drawing/2014/main" id="{00000000-0008-0000-0200-00002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76" name="Text Box 15">
          <a:extLst>
            <a:ext uri="{FF2B5EF4-FFF2-40B4-BE49-F238E27FC236}">
              <a16:creationId xmlns:a16="http://schemas.microsoft.com/office/drawing/2014/main" id="{00000000-0008-0000-0200-00002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77" name="Text Box 15">
          <a:extLst>
            <a:ext uri="{FF2B5EF4-FFF2-40B4-BE49-F238E27FC236}">
              <a16:creationId xmlns:a16="http://schemas.microsoft.com/office/drawing/2014/main" id="{00000000-0008-0000-0200-00002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78" name="Text Box 15">
          <a:extLst>
            <a:ext uri="{FF2B5EF4-FFF2-40B4-BE49-F238E27FC236}">
              <a16:creationId xmlns:a16="http://schemas.microsoft.com/office/drawing/2014/main" id="{00000000-0008-0000-0200-00002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79" name="Text Box 15">
          <a:extLst>
            <a:ext uri="{FF2B5EF4-FFF2-40B4-BE49-F238E27FC236}">
              <a16:creationId xmlns:a16="http://schemas.microsoft.com/office/drawing/2014/main" id="{00000000-0008-0000-0200-00002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80" name="Text Box 15">
          <a:extLst>
            <a:ext uri="{FF2B5EF4-FFF2-40B4-BE49-F238E27FC236}">
              <a16:creationId xmlns:a16="http://schemas.microsoft.com/office/drawing/2014/main" id="{00000000-0008-0000-0200-00003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81" name="Text Box 15">
          <a:extLst>
            <a:ext uri="{FF2B5EF4-FFF2-40B4-BE49-F238E27FC236}">
              <a16:creationId xmlns:a16="http://schemas.microsoft.com/office/drawing/2014/main" id="{00000000-0008-0000-0200-00003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82" name="Text Box 15">
          <a:extLst>
            <a:ext uri="{FF2B5EF4-FFF2-40B4-BE49-F238E27FC236}">
              <a16:creationId xmlns:a16="http://schemas.microsoft.com/office/drawing/2014/main" id="{00000000-0008-0000-0200-00003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83" name="Text Box 15">
          <a:extLst>
            <a:ext uri="{FF2B5EF4-FFF2-40B4-BE49-F238E27FC236}">
              <a16:creationId xmlns:a16="http://schemas.microsoft.com/office/drawing/2014/main" id="{00000000-0008-0000-0200-00003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84" name="Text Box 15">
          <a:extLst>
            <a:ext uri="{FF2B5EF4-FFF2-40B4-BE49-F238E27FC236}">
              <a16:creationId xmlns:a16="http://schemas.microsoft.com/office/drawing/2014/main" id="{00000000-0008-0000-0200-00003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85" name="Text Box 15">
          <a:extLst>
            <a:ext uri="{FF2B5EF4-FFF2-40B4-BE49-F238E27FC236}">
              <a16:creationId xmlns:a16="http://schemas.microsoft.com/office/drawing/2014/main" id="{00000000-0008-0000-0200-00003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86" name="Text Box 15">
          <a:extLst>
            <a:ext uri="{FF2B5EF4-FFF2-40B4-BE49-F238E27FC236}">
              <a16:creationId xmlns:a16="http://schemas.microsoft.com/office/drawing/2014/main" id="{00000000-0008-0000-0200-00003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87" name="Text Box 15">
          <a:extLst>
            <a:ext uri="{FF2B5EF4-FFF2-40B4-BE49-F238E27FC236}">
              <a16:creationId xmlns:a16="http://schemas.microsoft.com/office/drawing/2014/main" id="{00000000-0008-0000-0200-00003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88" name="Text Box 15">
          <a:extLst>
            <a:ext uri="{FF2B5EF4-FFF2-40B4-BE49-F238E27FC236}">
              <a16:creationId xmlns:a16="http://schemas.microsoft.com/office/drawing/2014/main" id="{00000000-0008-0000-0200-00003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89" name="Text Box 15">
          <a:extLst>
            <a:ext uri="{FF2B5EF4-FFF2-40B4-BE49-F238E27FC236}">
              <a16:creationId xmlns:a16="http://schemas.microsoft.com/office/drawing/2014/main" id="{00000000-0008-0000-0200-00003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90" name="Text Box 15">
          <a:extLst>
            <a:ext uri="{FF2B5EF4-FFF2-40B4-BE49-F238E27FC236}">
              <a16:creationId xmlns:a16="http://schemas.microsoft.com/office/drawing/2014/main" id="{00000000-0008-0000-0200-00003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091" name="Text Box 15">
          <a:extLst>
            <a:ext uri="{FF2B5EF4-FFF2-40B4-BE49-F238E27FC236}">
              <a16:creationId xmlns:a16="http://schemas.microsoft.com/office/drawing/2014/main" id="{00000000-0008-0000-0200-00003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092" name="Text Box 15">
          <a:extLst>
            <a:ext uri="{FF2B5EF4-FFF2-40B4-BE49-F238E27FC236}">
              <a16:creationId xmlns:a16="http://schemas.microsoft.com/office/drawing/2014/main" id="{00000000-0008-0000-0200-00003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93" name="Text Box 15">
          <a:extLst>
            <a:ext uri="{FF2B5EF4-FFF2-40B4-BE49-F238E27FC236}">
              <a16:creationId xmlns:a16="http://schemas.microsoft.com/office/drawing/2014/main" id="{00000000-0008-0000-0200-00003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94" name="Text Box 15">
          <a:extLst>
            <a:ext uri="{FF2B5EF4-FFF2-40B4-BE49-F238E27FC236}">
              <a16:creationId xmlns:a16="http://schemas.microsoft.com/office/drawing/2014/main" id="{00000000-0008-0000-0200-00003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095" name="Text Box 15">
          <a:extLst>
            <a:ext uri="{FF2B5EF4-FFF2-40B4-BE49-F238E27FC236}">
              <a16:creationId xmlns:a16="http://schemas.microsoft.com/office/drawing/2014/main" id="{00000000-0008-0000-0200-00003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096" name="Text Box 15">
          <a:extLst>
            <a:ext uri="{FF2B5EF4-FFF2-40B4-BE49-F238E27FC236}">
              <a16:creationId xmlns:a16="http://schemas.microsoft.com/office/drawing/2014/main" id="{00000000-0008-0000-0200-00004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97" name="Text Box 15">
          <a:extLst>
            <a:ext uri="{FF2B5EF4-FFF2-40B4-BE49-F238E27FC236}">
              <a16:creationId xmlns:a16="http://schemas.microsoft.com/office/drawing/2014/main" id="{00000000-0008-0000-0200-00004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098" name="Text Box 15">
          <a:extLst>
            <a:ext uri="{FF2B5EF4-FFF2-40B4-BE49-F238E27FC236}">
              <a16:creationId xmlns:a16="http://schemas.microsoft.com/office/drawing/2014/main" id="{00000000-0008-0000-0200-00004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099" name="Text Box 15">
          <a:extLst>
            <a:ext uri="{FF2B5EF4-FFF2-40B4-BE49-F238E27FC236}">
              <a16:creationId xmlns:a16="http://schemas.microsoft.com/office/drawing/2014/main" id="{00000000-0008-0000-0200-000043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00" name="Text Box 15">
          <a:extLst>
            <a:ext uri="{FF2B5EF4-FFF2-40B4-BE49-F238E27FC236}">
              <a16:creationId xmlns:a16="http://schemas.microsoft.com/office/drawing/2014/main" id="{00000000-0008-0000-0200-000044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01" name="Text Box 15">
          <a:extLst>
            <a:ext uri="{FF2B5EF4-FFF2-40B4-BE49-F238E27FC236}">
              <a16:creationId xmlns:a16="http://schemas.microsoft.com/office/drawing/2014/main" id="{00000000-0008-0000-0200-000045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02" name="Text Box 15">
          <a:extLst>
            <a:ext uri="{FF2B5EF4-FFF2-40B4-BE49-F238E27FC236}">
              <a16:creationId xmlns:a16="http://schemas.microsoft.com/office/drawing/2014/main" id="{00000000-0008-0000-0200-000046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03" name="Text Box 15">
          <a:extLst>
            <a:ext uri="{FF2B5EF4-FFF2-40B4-BE49-F238E27FC236}">
              <a16:creationId xmlns:a16="http://schemas.microsoft.com/office/drawing/2014/main" id="{00000000-0008-0000-0200-000047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04" name="Text Box 15">
          <a:extLst>
            <a:ext uri="{FF2B5EF4-FFF2-40B4-BE49-F238E27FC236}">
              <a16:creationId xmlns:a16="http://schemas.microsoft.com/office/drawing/2014/main" id="{00000000-0008-0000-0200-000048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05" name="Text Box 15">
          <a:extLst>
            <a:ext uri="{FF2B5EF4-FFF2-40B4-BE49-F238E27FC236}">
              <a16:creationId xmlns:a16="http://schemas.microsoft.com/office/drawing/2014/main" id="{00000000-0008-0000-0200-000049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06" name="Text Box 15">
          <a:extLst>
            <a:ext uri="{FF2B5EF4-FFF2-40B4-BE49-F238E27FC236}">
              <a16:creationId xmlns:a16="http://schemas.microsoft.com/office/drawing/2014/main" id="{00000000-0008-0000-0200-00004A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07" name="Text Box 15">
          <a:extLst>
            <a:ext uri="{FF2B5EF4-FFF2-40B4-BE49-F238E27FC236}">
              <a16:creationId xmlns:a16="http://schemas.microsoft.com/office/drawing/2014/main" id="{00000000-0008-0000-0200-00004B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08" name="Text Box 15">
          <a:extLst>
            <a:ext uri="{FF2B5EF4-FFF2-40B4-BE49-F238E27FC236}">
              <a16:creationId xmlns:a16="http://schemas.microsoft.com/office/drawing/2014/main" id="{00000000-0008-0000-0200-00004C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09" name="Text Box 15">
          <a:extLst>
            <a:ext uri="{FF2B5EF4-FFF2-40B4-BE49-F238E27FC236}">
              <a16:creationId xmlns:a16="http://schemas.microsoft.com/office/drawing/2014/main" id="{00000000-0008-0000-0200-00004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10" name="Text Box 15">
          <a:extLst>
            <a:ext uri="{FF2B5EF4-FFF2-40B4-BE49-F238E27FC236}">
              <a16:creationId xmlns:a16="http://schemas.microsoft.com/office/drawing/2014/main" id="{00000000-0008-0000-0200-00004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11" name="Text Box 15">
          <a:extLst>
            <a:ext uri="{FF2B5EF4-FFF2-40B4-BE49-F238E27FC236}">
              <a16:creationId xmlns:a16="http://schemas.microsoft.com/office/drawing/2014/main" id="{00000000-0008-0000-0200-00004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12" name="Text Box 15">
          <a:extLst>
            <a:ext uri="{FF2B5EF4-FFF2-40B4-BE49-F238E27FC236}">
              <a16:creationId xmlns:a16="http://schemas.microsoft.com/office/drawing/2014/main" id="{00000000-0008-0000-0200-00005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13" name="Text Box 15">
          <a:extLst>
            <a:ext uri="{FF2B5EF4-FFF2-40B4-BE49-F238E27FC236}">
              <a16:creationId xmlns:a16="http://schemas.microsoft.com/office/drawing/2014/main" id="{00000000-0008-0000-0200-00005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14" name="Text Box 15">
          <a:extLst>
            <a:ext uri="{FF2B5EF4-FFF2-40B4-BE49-F238E27FC236}">
              <a16:creationId xmlns:a16="http://schemas.microsoft.com/office/drawing/2014/main" id="{00000000-0008-0000-0200-00005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15" name="Text Box 15">
          <a:extLst>
            <a:ext uri="{FF2B5EF4-FFF2-40B4-BE49-F238E27FC236}">
              <a16:creationId xmlns:a16="http://schemas.microsoft.com/office/drawing/2014/main" id="{00000000-0008-0000-0200-000053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16" name="Text Box 15">
          <a:extLst>
            <a:ext uri="{FF2B5EF4-FFF2-40B4-BE49-F238E27FC236}">
              <a16:creationId xmlns:a16="http://schemas.microsoft.com/office/drawing/2014/main" id="{00000000-0008-0000-0200-000054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17" name="Text Box 15">
          <a:extLst>
            <a:ext uri="{FF2B5EF4-FFF2-40B4-BE49-F238E27FC236}">
              <a16:creationId xmlns:a16="http://schemas.microsoft.com/office/drawing/2014/main" id="{00000000-0008-0000-0200-000055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18" name="Text Box 15">
          <a:extLst>
            <a:ext uri="{FF2B5EF4-FFF2-40B4-BE49-F238E27FC236}">
              <a16:creationId xmlns:a16="http://schemas.microsoft.com/office/drawing/2014/main" id="{00000000-0008-0000-0200-000056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442269"/>
    <xdr:sp macro="" textlink="">
      <xdr:nvSpPr>
        <xdr:cNvPr id="12119" name="Text Box 15">
          <a:extLst>
            <a:ext uri="{FF2B5EF4-FFF2-40B4-BE49-F238E27FC236}">
              <a16:creationId xmlns:a16="http://schemas.microsoft.com/office/drawing/2014/main" id="{00000000-0008-0000-0200-000057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43</xdr:row>
      <xdr:rowOff>504825</xdr:rowOff>
    </xdr:from>
    <xdr:ext cx="95250" cy="213632"/>
    <xdr:sp macro="" textlink="">
      <xdr:nvSpPr>
        <xdr:cNvPr id="12120" name="Text Box 15">
          <a:extLst>
            <a:ext uri="{FF2B5EF4-FFF2-40B4-BE49-F238E27FC236}">
              <a16:creationId xmlns:a16="http://schemas.microsoft.com/office/drawing/2014/main" id="{00000000-0008-0000-0200-000058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21" name="Text Box 15">
          <a:extLst>
            <a:ext uri="{FF2B5EF4-FFF2-40B4-BE49-F238E27FC236}">
              <a16:creationId xmlns:a16="http://schemas.microsoft.com/office/drawing/2014/main" id="{00000000-0008-0000-0200-00005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22" name="Text Box 15">
          <a:extLst>
            <a:ext uri="{FF2B5EF4-FFF2-40B4-BE49-F238E27FC236}">
              <a16:creationId xmlns:a16="http://schemas.microsoft.com/office/drawing/2014/main" id="{00000000-0008-0000-0200-00005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23" name="Text Box 15">
          <a:extLst>
            <a:ext uri="{FF2B5EF4-FFF2-40B4-BE49-F238E27FC236}">
              <a16:creationId xmlns:a16="http://schemas.microsoft.com/office/drawing/2014/main" id="{00000000-0008-0000-0200-00005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24" name="Text Box 15">
          <a:extLst>
            <a:ext uri="{FF2B5EF4-FFF2-40B4-BE49-F238E27FC236}">
              <a16:creationId xmlns:a16="http://schemas.microsoft.com/office/drawing/2014/main" id="{00000000-0008-0000-0200-00005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25" name="Text Box 15">
          <a:extLst>
            <a:ext uri="{FF2B5EF4-FFF2-40B4-BE49-F238E27FC236}">
              <a16:creationId xmlns:a16="http://schemas.microsoft.com/office/drawing/2014/main" id="{00000000-0008-0000-0200-00005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26" name="Text Box 15">
          <a:extLst>
            <a:ext uri="{FF2B5EF4-FFF2-40B4-BE49-F238E27FC236}">
              <a16:creationId xmlns:a16="http://schemas.microsoft.com/office/drawing/2014/main" id="{00000000-0008-0000-0200-00005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27" name="Text Box 15">
          <a:extLst>
            <a:ext uri="{FF2B5EF4-FFF2-40B4-BE49-F238E27FC236}">
              <a16:creationId xmlns:a16="http://schemas.microsoft.com/office/drawing/2014/main" id="{00000000-0008-0000-0200-00005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28" name="Text Box 15">
          <a:extLst>
            <a:ext uri="{FF2B5EF4-FFF2-40B4-BE49-F238E27FC236}">
              <a16:creationId xmlns:a16="http://schemas.microsoft.com/office/drawing/2014/main" id="{00000000-0008-0000-0200-00006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29" name="Text Box 15">
          <a:extLst>
            <a:ext uri="{FF2B5EF4-FFF2-40B4-BE49-F238E27FC236}">
              <a16:creationId xmlns:a16="http://schemas.microsoft.com/office/drawing/2014/main" id="{00000000-0008-0000-0200-00006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30" name="Text Box 15">
          <a:extLst>
            <a:ext uri="{FF2B5EF4-FFF2-40B4-BE49-F238E27FC236}">
              <a16:creationId xmlns:a16="http://schemas.microsoft.com/office/drawing/2014/main" id="{00000000-0008-0000-0200-00006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31" name="Text Box 15">
          <a:extLst>
            <a:ext uri="{FF2B5EF4-FFF2-40B4-BE49-F238E27FC236}">
              <a16:creationId xmlns:a16="http://schemas.microsoft.com/office/drawing/2014/main" id="{00000000-0008-0000-0200-00006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32" name="Text Box 15">
          <a:extLst>
            <a:ext uri="{FF2B5EF4-FFF2-40B4-BE49-F238E27FC236}">
              <a16:creationId xmlns:a16="http://schemas.microsoft.com/office/drawing/2014/main" id="{00000000-0008-0000-0200-00006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33" name="Text Box 15">
          <a:extLst>
            <a:ext uri="{FF2B5EF4-FFF2-40B4-BE49-F238E27FC236}">
              <a16:creationId xmlns:a16="http://schemas.microsoft.com/office/drawing/2014/main" id="{00000000-0008-0000-0200-00006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34" name="Text Box 15">
          <a:extLst>
            <a:ext uri="{FF2B5EF4-FFF2-40B4-BE49-F238E27FC236}">
              <a16:creationId xmlns:a16="http://schemas.microsoft.com/office/drawing/2014/main" id="{00000000-0008-0000-0200-00006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35" name="Text Box 15">
          <a:extLst>
            <a:ext uri="{FF2B5EF4-FFF2-40B4-BE49-F238E27FC236}">
              <a16:creationId xmlns:a16="http://schemas.microsoft.com/office/drawing/2014/main" id="{00000000-0008-0000-0200-00006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36" name="Text Box 15">
          <a:extLst>
            <a:ext uri="{FF2B5EF4-FFF2-40B4-BE49-F238E27FC236}">
              <a16:creationId xmlns:a16="http://schemas.microsoft.com/office/drawing/2014/main" id="{00000000-0008-0000-0200-00006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37" name="Text Box 15">
          <a:extLst>
            <a:ext uri="{FF2B5EF4-FFF2-40B4-BE49-F238E27FC236}">
              <a16:creationId xmlns:a16="http://schemas.microsoft.com/office/drawing/2014/main" id="{00000000-0008-0000-0200-00006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38" name="Text Box 15">
          <a:extLst>
            <a:ext uri="{FF2B5EF4-FFF2-40B4-BE49-F238E27FC236}">
              <a16:creationId xmlns:a16="http://schemas.microsoft.com/office/drawing/2014/main" id="{00000000-0008-0000-0200-00006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39" name="Text Box 15">
          <a:extLst>
            <a:ext uri="{FF2B5EF4-FFF2-40B4-BE49-F238E27FC236}">
              <a16:creationId xmlns:a16="http://schemas.microsoft.com/office/drawing/2014/main" id="{00000000-0008-0000-0200-00006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40" name="Text Box 15">
          <a:extLst>
            <a:ext uri="{FF2B5EF4-FFF2-40B4-BE49-F238E27FC236}">
              <a16:creationId xmlns:a16="http://schemas.microsoft.com/office/drawing/2014/main" id="{00000000-0008-0000-0200-00006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41" name="Text Box 15">
          <a:extLst>
            <a:ext uri="{FF2B5EF4-FFF2-40B4-BE49-F238E27FC236}">
              <a16:creationId xmlns:a16="http://schemas.microsoft.com/office/drawing/2014/main" id="{00000000-0008-0000-0200-00006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42" name="Text Box 15">
          <a:extLst>
            <a:ext uri="{FF2B5EF4-FFF2-40B4-BE49-F238E27FC236}">
              <a16:creationId xmlns:a16="http://schemas.microsoft.com/office/drawing/2014/main" id="{00000000-0008-0000-0200-00006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43" name="Text Box 15">
          <a:extLst>
            <a:ext uri="{FF2B5EF4-FFF2-40B4-BE49-F238E27FC236}">
              <a16:creationId xmlns:a16="http://schemas.microsoft.com/office/drawing/2014/main" id="{00000000-0008-0000-0200-00006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44" name="Text Box 15">
          <a:extLst>
            <a:ext uri="{FF2B5EF4-FFF2-40B4-BE49-F238E27FC236}">
              <a16:creationId xmlns:a16="http://schemas.microsoft.com/office/drawing/2014/main" id="{00000000-0008-0000-0200-00007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45" name="Text Box 15">
          <a:extLst>
            <a:ext uri="{FF2B5EF4-FFF2-40B4-BE49-F238E27FC236}">
              <a16:creationId xmlns:a16="http://schemas.microsoft.com/office/drawing/2014/main" id="{00000000-0008-0000-0200-00007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46" name="Text Box 15">
          <a:extLst>
            <a:ext uri="{FF2B5EF4-FFF2-40B4-BE49-F238E27FC236}">
              <a16:creationId xmlns:a16="http://schemas.microsoft.com/office/drawing/2014/main" id="{00000000-0008-0000-0200-00007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47" name="Text Box 15">
          <a:extLst>
            <a:ext uri="{FF2B5EF4-FFF2-40B4-BE49-F238E27FC236}">
              <a16:creationId xmlns:a16="http://schemas.microsoft.com/office/drawing/2014/main" id="{00000000-0008-0000-0200-00007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200-00007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49" name="Text Box 15">
          <a:extLst>
            <a:ext uri="{FF2B5EF4-FFF2-40B4-BE49-F238E27FC236}">
              <a16:creationId xmlns:a16="http://schemas.microsoft.com/office/drawing/2014/main" id="{00000000-0008-0000-0200-000075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50" name="Text Box 15">
          <a:extLst>
            <a:ext uri="{FF2B5EF4-FFF2-40B4-BE49-F238E27FC236}">
              <a16:creationId xmlns:a16="http://schemas.microsoft.com/office/drawing/2014/main" id="{00000000-0008-0000-0200-000076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51" name="Text Box 15">
          <a:extLst>
            <a:ext uri="{FF2B5EF4-FFF2-40B4-BE49-F238E27FC236}">
              <a16:creationId xmlns:a16="http://schemas.microsoft.com/office/drawing/2014/main" id="{00000000-0008-0000-0200-000077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52" name="Text Box 15">
          <a:extLst>
            <a:ext uri="{FF2B5EF4-FFF2-40B4-BE49-F238E27FC236}">
              <a16:creationId xmlns:a16="http://schemas.microsoft.com/office/drawing/2014/main" id="{00000000-0008-0000-0200-000078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53" name="Text Box 15">
          <a:extLst>
            <a:ext uri="{FF2B5EF4-FFF2-40B4-BE49-F238E27FC236}">
              <a16:creationId xmlns:a16="http://schemas.microsoft.com/office/drawing/2014/main" id="{00000000-0008-0000-0200-000079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54" name="Text Box 15">
          <a:extLst>
            <a:ext uri="{FF2B5EF4-FFF2-40B4-BE49-F238E27FC236}">
              <a16:creationId xmlns:a16="http://schemas.microsoft.com/office/drawing/2014/main" id="{00000000-0008-0000-0200-00007A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55" name="Text Box 15">
          <a:extLst>
            <a:ext uri="{FF2B5EF4-FFF2-40B4-BE49-F238E27FC236}">
              <a16:creationId xmlns:a16="http://schemas.microsoft.com/office/drawing/2014/main" id="{00000000-0008-0000-0200-00007B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56" name="Text Box 15">
          <a:extLst>
            <a:ext uri="{FF2B5EF4-FFF2-40B4-BE49-F238E27FC236}">
              <a16:creationId xmlns:a16="http://schemas.microsoft.com/office/drawing/2014/main" id="{00000000-0008-0000-0200-00007C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57" name="Text Box 15">
          <a:extLst>
            <a:ext uri="{FF2B5EF4-FFF2-40B4-BE49-F238E27FC236}">
              <a16:creationId xmlns:a16="http://schemas.microsoft.com/office/drawing/2014/main" id="{00000000-0008-0000-0200-00007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58" name="Text Box 15">
          <a:extLst>
            <a:ext uri="{FF2B5EF4-FFF2-40B4-BE49-F238E27FC236}">
              <a16:creationId xmlns:a16="http://schemas.microsoft.com/office/drawing/2014/main" id="{00000000-0008-0000-0200-00007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59" name="Text Box 15">
          <a:extLst>
            <a:ext uri="{FF2B5EF4-FFF2-40B4-BE49-F238E27FC236}">
              <a16:creationId xmlns:a16="http://schemas.microsoft.com/office/drawing/2014/main" id="{00000000-0008-0000-0200-00007F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60" name="Text Box 15">
          <a:extLst>
            <a:ext uri="{FF2B5EF4-FFF2-40B4-BE49-F238E27FC236}">
              <a16:creationId xmlns:a16="http://schemas.microsoft.com/office/drawing/2014/main" id="{00000000-0008-0000-0200-000080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61" name="Text Box 15">
          <a:extLst>
            <a:ext uri="{FF2B5EF4-FFF2-40B4-BE49-F238E27FC236}">
              <a16:creationId xmlns:a16="http://schemas.microsoft.com/office/drawing/2014/main" id="{00000000-0008-0000-0200-00008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62" name="Text Box 15">
          <a:extLst>
            <a:ext uri="{FF2B5EF4-FFF2-40B4-BE49-F238E27FC236}">
              <a16:creationId xmlns:a16="http://schemas.microsoft.com/office/drawing/2014/main" id="{00000000-0008-0000-0200-00008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63" name="Text Box 15">
          <a:extLst>
            <a:ext uri="{FF2B5EF4-FFF2-40B4-BE49-F238E27FC236}">
              <a16:creationId xmlns:a16="http://schemas.microsoft.com/office/drawing/2014/main" id="{00000000-0008-0000-0200-00008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64" name="Text Box 15">
          <a:extLst>
            <a:ext uri="{FF2B5EF4-FFF2-40B4-BE49-F238E27FC236}">
              <a16:creationId xmlns:a16="http://schemas.microsoft.com/office/drawing/2014/main" id="{00000000-0008-0000-0200-00008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65" name="Text Box 15">
          <a:extLst>
            <a:ext uri="{FF2B5EF4-FFF2-40B4-BE49-F238E27FC236}">
              <a16:creationId xmlns:a16="http://schemas.microsoft.com/office/drawing/2014/main" id="{00000000-0008-0000-0200-000085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66" name="Text Box 15">
          <a:extLst>
            <a:ext uri="{FF2B5EF4-FFF2-40B4-BE49-F238E27FC236}">
              <a16:creationId xmlns:a16="http://schemas.microsoft.com/office/drawing/2014/main" id="{00000000-0008-0000-0200-000086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67" name="Text Box 15">
          <a:extLst>
            <a:ext uri="{FF2B5EF4-FFF2-40B4-BE49-F238E27FC236}">
              <a16:creationId xmlns:a16="http://schemas.microsoft.com/office/drawing/2014/main" id="{00000000-0008-0000-0200-000087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68" name="Text Box 15">
          <a:extLst>
            <a:ext uri="{FF2B5EF4-FFF2-40B4-BE49-F238E27FC236}">
              <a16:creationId xmlns:a16="http://schemas.microsoft.com/office/drawing/2014/main" id="{00000000-0008-0000-0200-000088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69" name="Text Box 15">
          <a:extLst>
            <a:ext uri="{FF2B5EF4-FFF2-40B4-BE49-F238E27FC236}">
              <a16:creationId xmlns:a16="http://schemas.microsoft.com/office/drawing/2014/main" id="{00000000-0008-0000-0200-000089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70" name="Text Box 15">
          <a:extLst>
            <a:ext uri="{FF2B5EF4-FFF2-40B4-BE49-F238E27FC236}">
              <a16:creationId xmlns:a16="http://schemas.microsoft.com/office/drawing/2014/main" id="{00000000-0008-0000-0200-00008A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442269"/>
    <xdr:sp macro="" textlink="">
      <xdr:nvSpPr>
        <xdr:cNvPr id="12171" name="Text Box 15">
          <a:extLst>
            <a:ext uri="{FF2B5EF4-FFF2-40B4-BE49-F238E27FC236}">
              <a16:creationId xmlns:a16="http://schemas.microsoft.com/office/drawing/2014/main" id="{00000000-0008-0000-0200-00008B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44</xdr:row>
      <xdr:rowOff>504825</xdr:rowOff>
    </xdr:from>
    <xdr:ext cx="95250" cy="213632"/>
    <xdr:sp macro="" textlink="">
      <xdr:nvSpPr>
        <xdr:cNvPr id="12172" name="Text Box 15">
          <a:extLst>
            <a:ext uri="{FF2B5EF4-FFF2-40B4-BE49-F238E27FC236}">
              <a16:creationId xmlns:a16="http://schemas.microsoft.com/office/drawing/2014/main" id="{00000000-0008-0000-0200-00008C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73" name="Text Box 15">
          <a:extLst>
            <a:ext uri="{FF2B5EF4-FFF2-40B4-BE49-F238E27FC236}">
              <a16:creationId xmlns:a16="http://schemas.microsoft.com/office/drawing/2014/main" id="{00000000-0008-0000-0200-00008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74" name="Text Box 15">
          <a:extLst>
            <a:ext uri="{FF2B5EF4-FFF2-40B4-BE49-F238E27FC236}">
              <a16:creationId xmlns:a16="http://schemas.microsoft.com/office/drawing/2014/main" id="{00000000-0008-0000-0200-00008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75" name="Text Box 15">
          <a:extLst>
            <a:ext uri="{FF2B5EF4-FFF2-40B4-BE49-F238E27FC236}">
              <a16:creationId xmlns:a16="http://schemas.microsoft.com/office/drawing/2014/main" id="{00000000-0008-0000-0200-00008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76" name="Text Box 15">
          <a:extLst>
            <a:ext uri="{FF2B5EF4-FFF2-40B4-BE49-F238E27FC236}">
              <a16:creationId xmlns:a16="http://schemas.microsoft.com/office/drawing/2014/main" id="{00000000-0008-0000-0200-00009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77" name="Text Box 15">
          <a:extLst>
            <a:ext uri="{FF2B5EF4-FFF2-40B4-BE49-F238E27FC236}">
              <a16:creationId xmlns:a16="http://schemas.microsoft.com/office/drawing/2014/main" id="{00000000-0008-0000-0200-00009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78" name="Text Box 15">
          <a:extLst>
            <a:ext uri="{FF2B5EF4-FFF2-40B4-BE49-F238E27FC236}">
              <a16:creationId xmlns:a16="http://schemas.microsoft.com/office/drawing/2014/main" id="{00000000-0008-0000-0200-00009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79" name="Text Box 15">
          <a:extLst>
            <a:ext uri="{FF2B5EF4-FFF2-40B4-BE49-F238E27FC236}">
              <a16:creationId xmlns:a16="http://schemas.microsoft.com/office/drawing/2014/main" id="{00000000-0008-0000-0200-00009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80" name="Text Box 15">
          <a:extLst>
            <a:ext uri="{FF2B5EF4-FFF2-40B4-BE49-F238E27FC236}">
              <a16:creationId xmlns:a16="http://schemas.microsoft.com/office/drawing/2014/main" id="{00000000-0008-0000-0200-00009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81" name="Text Box 15">
          <a:extLst>
            <a:ext uri="{FF2B5EF4-FFF2-40B4-BE49-F238E27FC236}">
              <a16:creationId xmlns:a16="http://schemas.microsoft.com/office/drawing/2014/main" id="{00000000-0008-0000-0200-00009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82" name="Text Box 15">
          <a:extLst>
            <a:ext uri="{FF2B5EF4-FFF2-40B4-BE49-F238E27FC236}">
              <a16:creationId xmlns:a16="http://schemas.microsoft.com/office/drawing/2014/main" id="{00000000-0008-0000-0200-00009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83" name="Text Box 15">
          <a:extLst>
            <a:ext uri="{FF2B5EF4-FFF2-40B4-BE49-F238E27FC236}">
              <a16:creationId xmlns:a16="http://schemas.microsoft.com/office/drawing/2014/main" id="{00000000-0008-0000-0200-00009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84" name="Text Box 15">
          <a:extLst>
            <a:ext uri="{FF2B5EF4-FFF2-40B4-BE49-F238E27FC236}">
              <a16:creationId xmlns:a16="http://schemas.microsoft.com/office/drawing/2014/main" id="{00000000-0008-0000-0200-00009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85" name="Text Box 15">
          <a:extLst>
            <a:ext uri="{FF2B5EF4-FFF2-40B4-BE49-F238E27FC236}">
              <a16:creationId xmlns:a16="http://schemas.microsoft.com/office/drawing/2014/main" id="{00000000-0008-0000-0200-00009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86" name="Text Box 15">
          <a:extLst>
            <a:ext uri="{FF2B5EF4-FFF2-40B4-BE49-F238E27FC236}">
              <a16:creationId xmlns:a16="http://schemas.microsoft.com/office/drawing/2014/main" id="{00000000-0008-0000-0200-00009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87" name="Text Box 15">
          <a:extLst>
            <a:ext uri="{FF2B5EF4-FFF2-40B4-BE49-F238E27FC236}">
              <a16:creationId xmlns:a16="http://schemas.microsoft.com/office/drawing/2014/main" id="{00000000-0008-0000-0200-00009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88" name="Text Box 15">
          <a:extLst>
            <a:ext uri="{FF2B5EF4-FFF2-40B4-BE49-F238E27FC236}">
              <a16:creationId xmlns:a16="http://schemas.microsoft.com/office/drawing/2014/main" id="{00000000-0008-0000-0200-00009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89" name="Text Box 15">
          <a:extLst>
            <a:ext uri="{FF2B5EF4-FFF2-40B4-BE49-F238E27FC236}">
              <a16:creationId xmlns:a16="http://schemas.microsoft.com/office/drawing/2014/main" id="{00000000-0008-0000-0200-00009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90" name="Text Box 15">
          <a:extLst>
            <a:ext uri="{FF2B5EF4-FFF2-40B4-BE49-F238E27FC236}">
              <a16:creationId xmlns:a16="http://schemas.microsoft.com/office/drawing/2014/main" id="{00000000-0008-0000-0200-00009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91" name="Text Box 15">
          <a:extLst>
            <a:ext uri="{FF2B5EF4-FFF2-40B4-BE49-F238E27FC236}">
              <a16:creationId xmlns:a16="http://schemas.microsoft.com/office/drawing/2014/main" id="{00000000-0008-0000-0200-00009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92" name="Text Box 15">
          <a:extLst>
            <a:ext uri="{FF2B5EF4-FFF2-40B4-BE49-F238E27FC236}">
              <a16:creationId xmlns:a16="http://schemas.microsoft.com/office/drawing/2014/main" id="{00000000-0008-0000-0200-0000A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93" name="Text Box 15">
          <a:extLst>
            <a:ext uri="{FF2B5EF4-FFF2-40B4-BE49-F238E27FC236}">
              <a16:creationId xmlns:a16="http://schemas.microsoft.com/office/drawing/2014/main" id="{00000000-0008-0000-0200-0000A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94" name="Text Box 15">
          <a:extLst>
            <a:ext uri="{FF2B5EF4-FFF2-40B4-BE49-F238E27FC236}">
              <a16:creationId xmlns:a16="http://schemas.microsoft.com/office/drawing/2014/main" id="{00000000-0008-0000-0200-0000A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195" name="Text Box 15">
          <a:extLst>
            <a:ext uri="{FF2B5EF4-FFF2-40B4-BE49-F238E27FC236}">
              <a16:creationId xmlns:a16="http://schemas.microsoft.com/office/drawing/2014/main" id="{00000000-0008-0000-0200-0000A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196" name="Text Box 15">
          <a:extLst>
            <a:ext uri="{FF2B5EF4-FFF2-40B4-BE49-F238E27FC236}">
              <a16:creationId xmlns:a16="http://schemas.microsoft.com/office/drawing/2014/main" id="{00000000-0008-0000-0200-0000A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197" name="Text Box 15">
          <a:extLst>
            <a:ext uri="{FF2B5EF4-FFF2-40B4-BE49-F238E27FC236}">
              <a16:creationId xmlns:a16="http://schemas.microsoft.com/office/drawing/2014/main" id="{00000000-0008-0000-0200-0000A5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198" name="Text Box 15">
          <a:extLst>
            <a:ext uri="{FF2B5EF4-FFF2-40B4-BE49-F238E27FC236}">
              <a16:creationId xmlns:a16="http://schemas.microsoft.com/office/drawing/2014/main" id="{00000000-0008-0000-0200-0000A6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199" name="Text Box 15">
          <a:extLst>
            <a:ext uri="{FF2B5EF4-FFF2-40B4-BE49-F238E27FC236}">
              <a16:creationId xmlns:a16="http://schemas.microsoft.com/office/drawing/2014/main" id="{00000000-0008-0000-0200-0000A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00" name="Text Box 15">
          <a:extLst>
            <a:ext uri="{FF2B5EF4-FFF2-40B4-BE49-F238E27FC236}">
              <a16:creationId xmlns:a16="http://schemas.microsoft.com/office/drawing/2014/main" id="{00000000-0008-0000-0200-0000A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01" name="Text Box 15">
          <a:extLst>
            <a:ext uri="{FF2B5EF4-FFF2-40B4-BE49-F238E27FC236}">
              <a16:creationId xmlns:a16="http://schemas.microsoft.com/office/drawing/2014/main" id="{00000000-0008-0000-0200-0000A9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02" name="Text Box 15">
          <a:extLst>
            <a:ext uri="{FF2B5EF4-FFF2-40B4-BE49-F238E27FC236}">
              <a16:creationId xmlns:a16="http://schemas.microsoft.com/office/drawing/2014/main" id="{00000000-0008-0000-0200-0000AA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03" name="Text Box 15">
          <a:extLst>
            <a:ext uri="{FF2B5EF4-FFF2-40B4-BE49-F238E27FC236}">
              <a16:creationId xmlns:a16="http://schemas.microsoft.com/office/drawing/2014/main" id="{00000000-0008-0000-0200-0000AB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04" name="Text Box 15">
          <a:extLst>
            <a:ext uri="{FF2B5EF4-FFF2-40B4-BE49-F238E27FC236}">
              <a16:creationId xmlns:a16="http://schemas.microsoft.com/office/drawing/2014/main" id="{00000000-0008-0000-0200-0000AC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05" name="Text Box 15">
          <a:extLst>
            <a:ext uri="{FF2B5EF4-FFF2-40B4-BE49-F238E27FC236}">
              <a16:creationId xmlns:a16="http://schemas.microsoft.com/office/drawing/2014/main" id="{00000000-0008-0000-0200-0000A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06" name="Text Box 15">
          <a:extLst>
            <a:ext uri="{FF2B5EF4-FFF2-40B4-BE49-F238E27FC236}">
              <a16:creationId xmlns:a16="http://schemas.microsoft.com/office/drawing/2014/main" id="{00000000-0008-0000-0200-0000A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07" name="Text Box 15">
          <a:extLst>
            <a:ext uri="{FF2B5EF4-FFF2-40B4-BE49-F238E27FC236}">
              <a16:creationId xmlns:a16="http://schemas.microsoft.com/office/drawing/2014/main" id="{00000000-0008-0000-0200-0000AF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08" name="Text Box 15">
          <a:extLst>
            <a:ext uri="{FF2B5EF4-FFF2-40B4-BE49-F238E27FC236}">
              <a16:creationId xmlns:a16="http://schemas.microsoft.com/office/drawing/2014/main" id="{00000000-0008-0000-0200-0000B0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09" name="Text Box 15">
          <a:extLst>
            <a:ext uri="{FF2B5EF4-FFF2-40B4-BE49-F238E27FC236}">
              <a16:creationId xmlns:a16="http://schemas.microsoft.com/office/drawing/2014/main" id="{00000000-0008-0000-0200-0000B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10" name="Text Box 15">
          <a:extLst>
            <a:ext uri="{FF2B5EF4-FFF2-40B4-BE49-F238E27FC236}">
              <a16:creationId xmlns:a16="http://schemas.microsoft.com/office/drawing/2014/main" id="{00000000-0008-0000-0200-0000B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11" name="Text Box 15">
          <a:extLst>
            <a:ext uri="{FF2B5EF4-FFF2-40B4-BE49-F238E27FC236}">
              <a16:creationId xmlns:a16="http://schemas.microsoft.com/office/drawing/2014/main" id="{00000000-0008-0000-0200-0000B3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12" name="Text Box 15">
          <a:extLst>
            <a:ext uri="{FF2B5EF4-FFF2-40B4-BE49-F238E27FC236}">
              <a16:creationId xmlns:a16="http://schemas.microsoft.com/office/drawing/2014/main" id="{00000000-0008-0000-0200-0000B4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13" name="Text Box 15">
          <a:extLst>
            <a:ext uri="{FF2B5EF4-FFF2-40B4-BE49-F238E27FC236}">
              <a16:creationId xmlns:a16="http://schemas.microsoft.com/office/drawing/2014/main" id="{00000000-0008-0000-0200-0000B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14" name="Text Box 15">
          <a:extLst>
            <a:ext uri="{FF2B5EF4-FFF2-40B4-BE49-F238E27FC236}">
              <a16:creationId xmlns:a16="http://schemas.microsoft.com/office/drawing/2014/main" id="{00000000-0008-0000-0200-0000B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15" name="Text Box 15">
          <a:extLst>
            <a:ext uri="{FF2B5EF4-FFF2-40B4-BE49-F238E27FC236}">
              <a16:creationId xmlns:a16="http://schemas.microsoft.com/office/drawing/2014/main" id="{00000000-0008-0000-0200-0000B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16" name="Text Box 15">
          <a:extLst>
            <a:ext uri="{FF2B5EF4-FFF2-40B4-BE49-F238E27FC236}">
              <a16:creationId xmlns:a16="http://schemas.microsoft.com/office/drawing/2014/main" id="{00000000-0008-0000-0200-0000B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17" name="Text Box 15">
          <a:extLst>
            <a:ext uri="{FF2B5EF4-FFF2-40B4-BE49-F238E27FC236}">
              <a16:creationId xmlns:a16="http://schemas.microsoft.com/office/drawing/2014/main" id="{00000000-0008-0000-0200-0000B9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18" name="Text Box 15">
          <a:extLst>
            <a:ext uri="{FF2B5EF4-FFF2-40B4-BE49-F238E27FC236}">
              <a16:creationId xmlns:a16="http://schemas.microsoft.com/office/drawing/2014/main" id="{00000000-0008-0000-0200-0000BA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19" name="Text Box 15">
          <a:extLst>
            <a:ext uri="{FF2B5EF4-FFF2-40B4-BE49-F238E27FC236}">
              <a16:creationId xmlns:a16="http://schemas.microsoft.com/office/drawing/2014/main" id="{00000000-0008-0000-0200-0000BB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20" name="Text Box 15">
          <a:extLst>
            <a:ext uri="{FF2B5EF4-FFF2-40B4-BE49-F238E27FC236}">
              <a16:creationId xmlns:a16="http://schemas.microsoft.com/office/drawing/2014/main" id="{00000000-0008-0000-0200-0000BC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21" name="Text Box 15">
          <a:extLst>
            <a:ext uri="{FF2B5EF4-FFF2-40B4-BE49-F238E27FC236}">
              <a16:creationId xmlns:a16="http://schemas.microsoft.com/office/drawing/2014/main" id="{00000000-0008-0000-0200-0000B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22" name="Text Box 15">
          <a:extLst>
            <a:ext uri="{FF2B5EF4-FFF2-40B4-BE49-F238E27FC236}">
              <a16:creationId xmlns:a16="http://schemas.microsoft.com/office/drawing/2014/main" id="{00000000-0008-0000-0200-0000B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442269"/>
    <xdr:sp macro="" textlink="">
      <xdr:nvSpPr>
        <xdr:cNvPr id="12223" name="Text Box 15">
          <a:extLst>
            <a:ext uri="{FF2B5EF4-FFF2-40B4-BE49-F238E27FC236}">
              <a16:creationId xmlns:a16="http://schemas.microsoft.com/office/drawing/2014/main" id="{00000000-0008-0000-0200-0000BF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45</xdr:row>
      <xdr:rowOff>504825</xdr:rowOff>
    </xdr:from>
    <xdr:ext cx="95250" cy="213632"/>
    <xdr:sp macro="" textlink="">
      <xdr:nvSpPr>
        <xdr:cNvPr id="12224" name="Text Box 15">
          <a:extLst>
            <a:ext uri="{FF2B5EF4-FFF2-40B4-BE49-F238E27FC236}">
              <a16:creationId xmlns:a16="http://schemas.microsoft.com/office/drawing/2014/main" id="{00000000-0008-0000-0200-0000C0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25" name="Text Box 15">
          <a:extLst>
            <a:ext uri="{FF2B5EF4-FFF2-40B4-BE49-F238E27FC236}">
              <a16:creationId xmlns:a16="http://schemas.microsoft.com/office/drawing/2014/main" id="{00000000-0008-0000-0200-0000C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26" name="Text Box 15">
          <a:extLst>
            <a:ext uri="{FF2B5EF4-FFF2-40B4-BE49-F238E27FC236}">
              <a16:creationId xmlns:a16="http://schemas.microsoft.com/office/drawing/2014/main" id="{00000000-0008-0000-0200-0000C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27" name="Text Box 15">
          <a:extLst>
            <a:ext uri="{FF2B5EF4-FFF2-40B4-BE49-F238E27FC236}">
              <a16:creationId xmlns:a16="http://schemas.microsoft.com/office/drawing/2014/main" id="{00000000-0008-0000-0200-0000C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28" name="Text Box 15">
          <a:extLst>
            <a:ext uri="{FF2B5EF4-FFF2-40B4-BE49-F238E27FC236}">
              <a16:creationId xmlns:a16="http://schemas.microsoft.com/office/drawing/2014/main" id="{00000000-0008-0000-0200-0000C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29" name="Text Box 15">
          <a:extLst>
            <a:ext uri="{FF2B5EF4-FFF2-40B4-BE49-F238E27FC236}">
              <a16:creationId xmlns:a16="http://schemas.microsoft.com/office/drawing/2014/main" id="{00000000-0008-0000-0200-0000C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30" name="Text Box 15">
          <a:extLst>
            <a:ext uri="{FF2B5EF4-FFF2-40B4-BE49-F238E27FC236}">
              <a16:creationId xmlns:a16="http://schemas.microsoft.com/office/drawing/2014/main" id="{00000000-0008-0000-0200-0000C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31" name="Text Box 15">
          <a:extLst>
            <a:ext uri="{FF2B5EF4-FFF2-40B4-BE49-F238E27FC236}">
              <a16:creationId xmlns:a16="http://schemas.microsoft.com/office/drawing/2014/main" id="{00000000-0008-0000-0200-0000C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32" name="Text Box 15">
          <a:extLst>
            <a:ext uri="{FF2B5EF4-FFF2-40B4-BE49-F238E27FC236}">
              <a16:creationId xmlns:a16="http://schemas.microsoft.com/office/drawing/2014/main" id="{00000000-0008-0000-0200-0000C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33" name="Text Box 15">
          <a:extLst>
            <a:ext uri="{FF2B5EF4-FFF2-40B4-BE49-F238E27FC236}">
              <a16:creationId xmlns:a16="http://schemas.microsoft.com/office/drawing/2014/main" id="{00000000-0008-0000-0200-0000C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34" name="Text Box 15">
          <a:extLst>
            <a:ext uri="{FF2B5EF4-FFF2-40B4-BE49-F238E27FC236}">
              <a16:creationId xmlns:a16="http://schemas.microsoft.com/office/drawing/2014/main" id="{00000000-0008-0000-0200-0000C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35" name="Text Box 15">
          <a:extLst>
            <a:ext uri="{FF2B5EF4-FFF2-40B4-BE49-F238E27FC236}">
              <a16:creationId xmlns:a16="http://schemas.microsoft.com/office/drawing/2014/main" id="{00000000-0008-0000-0200-0000C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36" name="Text Box 15">
          <a:extLst>
            <a:ext uri="{FF2B5EF4-FFF2-40B4-BE49-F238E27FC236}">
              <a16:creationId xmlns:a16="http://schemas.microsoft.com/office/drawing/2014/main" id="{00000000-0008-0000-0200-0000C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37" name="Text Box 15">
          <a:extLst>
            <a:ext uri="{FF2B5EF4-FFF2-40B4-BE49-F238E27FC236}">
              <a16:creationId xmlns:a16="http://schemas.microsoft.com/office/drawing/2014/main" id="{00000000-0008-0000-0200-0000C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38" name="Text Box 15">
          <a:extLst>
            <a:ext uri="{FF2B5EF4-FFF2-40B4-BE49-F238E27FC236}">
              <a16:creationId xmlns:a16="http://schemas.microsoft.com/office/drawing/2014/main" id="{00000000-0008-0000-0200-0000C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39" name="Text Box 15">
          <a:extLst>
            <a:ext uri="{FF2B5EF4-FFF2-40B4-BE49-F238E27FC236}">
              <a16:creationId xmlns:a16="http://schemas.microsoft.com/office/drawing/2014/main" id="{00000000-0008-0000-0200-0000C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40" name="Text Box 15">
          <a:extLst>
            <a:ext uri="{FF2B5EF4-FFF2-40B4-BE49-F238E27FC236}">
              <a16:creationId xmlns:a16="http://schemas.microsoft.com/office/drawing/2014/main" id="{00000000-0008-0000-0200-0000D0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41" name="Text Box 15">
          <a:extLst>
            <a:ext uri="{FF2B5EF4-FFF2-40B4-BE49-F238E27FC236}">
              <a16:creationId xmlns:a16="http://schemas.microsoft.com/office/drawing/2014/main" id="{00000000-0008-0000-0200-0000D1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42" name="Text Box 15">
          <a:extLst>
            <a:ext uri="{FF2B5EF4-FFF2-40B4-BE49-F238E27FC236}">
              <a16:creationId xmlns:a16="http://schemas.microsoft.com/office/drawing/2014/main" id="{00000000-0008-0000-0200-0000D2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43" name="Text Box 15">
          <a:extLst>
            <a:ext uri="{FF2B5EF4-FFF2-40B4-BE49-F238E27FC236}">
              <a16:creationId xmlns:a16="http://schemas.microsoft.com/office/drawing/2014/main" id="{00000000-0008-0000-0200-0000D3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44" name="Text Box 15">
          <a:extLst>
            <a:ext uri="{FF2B5EF4-FFF2-40B4-BE49-F238E27FC236}">
              <a16:creationId xmlns:a16="http://schemas.microsoft.com/office/drawing/2014/main" id="{00000000-0008-0000-0200-0000D4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45" name="Text Box 15">
          <a:extLst>
            <a:ext uri="{FF2B5EF4-FFF2-40B4-BE49-F238E27FC236}">
              <a16:creationId xmlns:a16="http://schemas.microsoft.com/office/drawing/2014/main" id="{00000000-0008-0000-0200-0000D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46" name="Text Box 15">
          <a:extLst>
            <a:ext uri="{FF2B5EF4-FFF2-40B4-BE49-F238E27FC236}">
              <a16:creationId xmlns:a16="http://schemas.microsoft.com/office/drawing/2014/main" id="{00000000-0008-0000-0200-0000D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47" name="Text Box 15">
          <a:extLst>
            <a:ext uri="{FF2B5EF4-FFF2-40B4-BE49-F238E27FC236}">
              <a16:creationId xmlns:a16="http://schemas.microsoft.com/office/drawing/2014/main" id="{00000000-0008-0000-0200-0000D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48" name="Text Box 15">
          <a:extLst>
            <a:ext uri="{FF2B5EF4-FFF2-40B4-BE49-F238E27FC236}">
              <a16:creationId xmlns:a16="http://schemas.microsoft.com/office/drawing/2014/main" id="{00000000-0008-0000-0200-0000D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49" name="Text Box 15">
          <a:extLst>
            <a:ext uri="{FF2B5EF4-FFF2-40B4-BE49-F238E27FC236}">
              <a16:creationId xmlns:a16="http://schemas.microsoft.com/office/drawing/2014/main" id="{00000000-0008-0000-0200-0000D9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50" name="Text Box 15">
          <a:extLst>
            <a:ext uri="{FF2B5EF4-FFF2-40B4-BE49-F238E27FC236}">
              <a16:creationId xmlns:a16="http://schemas.microsoft.com/office/drawing/2014/main" id="{00000000-0008-0000-0200-0000DA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51" name="Text Box 15">
          <a:extLst>
            <a:ext uri="{FF2B5EF4-FFF2-40B4-BE49-F238E27FC236}">
              <a16:creationId xmlns:a16="http://schemas.microsoft.com/office/drawing/2014/main" id="{00000000-0008-0000-0200-0000D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52" name="Text Box 15">
          <a:extLst>
            <a:ext uri="{FF2B5EF4-FFF2-40B4-BE49-F238E27FC236}">
              <a16:creationId xmlns:a16="http://schemas.microsoft.com/office/drawing/2014/main" id="{00000000-0008-0000-0200-0000D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53" name="Text Box 15">
          <a:extLst>
            <a:ext uri="{FF2B5EF4-FFF2-40B4-BE49-F238E27FC236}">
              <a16:creationId xmlns:a16="http://schemas.microsoft.com/office/drawing/2014/main" id="{00000000-0008-0000-0200-0000D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54" name="Text Box 15">
          <a:extLst>
            <a:ext uri="{FF2B5EF4-FFF2-40B4-BE49-F238E27FC236}">
              <a16:creationId xmlns:a16="http://schemas.microsoft.com/office/drawing/2014/main" id="{00000000-0008-0000-0200-0000D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55" name="Text Box 15">
          <a:extLst>
            <a:ext uri="{FF2B5EF4-FFF2-40B4-BE49-F238E27FC236}">
              <a16:creationId xmlns:a16="http://schemas.microsoft.com/office/drawing/2014/main" id="{00000000-0008-0000-0200-0000DF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56" name="Text Box 15">
          <a:extLst>
            <a:ext uri="{FF2B5EF4-FFF2-40B4-BE49-F238E27FC236}">
              <a16:creationId xmlns:a16="http://schemas.microsoft.com/office/drawing/2014/main" id="{00000000-0008-0000-0200-0000E0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57" name="Text Box 15">
          <a:extLst>
            <a:ext uri="{FF2B5EF4-FFF2-40B4-BE49-F238E27FC236}">
              <a16:creationId xmlns:a16="http://schemas.microsoft.com/office/drawing/2014/main" id="{00000000-0008-0000-0200-0000E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58" name="Text Box 15">
          <a:extLst>
            <a:ext uri="{FF2B5EF4-FFF2-40B4-BE49-F238E27FC236}">
              <a16:creationId xmlns:a16="http://schemas.microsoft.com/office/drawing/2014/main" id="{00000000-0008-0000-0200-0000E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59" name="Text Box 15">
          <a:extLst>
            <a:ext uri="{FF2B5EF4-FFF2-40B4-BE49-F238E27FC236}">
              <a16:creationId xmlns:a16="http://schemas.microsoft.com/office/drawing/2014/main" id="{00000000-0008-0000-0200-0000E3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60" name="Text Box 15">
          <a:extLst>
            <a:ext uri="{FF2B5EF4-FFF2-40B4-BE49-F238E27FC236}">
              <a16:creationId xmlns:a16="http://schemas.microsoft.com/office/drawing/2014/main" id="{00000000-0008-0000-0200-0000E4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61" name="Text Box 15">
          <a:extLst>
            <a:ext uri="{FF2B5EF4-FFF2-40B4-BE49-F238E27FC236}">
              <a16:creationId xmlns:a16="http://schemas.microsoft.com/office/drawing/2014/main" id="{00000000-0008-0000-0200-0000E5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62" name="Text Box 15">
          <a:extLst>
            <a:ext uri="{FF2B5EF4-FFF2-40B4-BE49-F238E27FC236}">
              <a16:creationId xmlns:a16="http://schemas.microsoft.com/office/drawing/2014/main" id="{00000000-0008-0000-0200-0000E6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63" name="Text Box 15">
          <a:extLst>
            <a:ext uri="{FF2B5EF4-FFF2-40B4-BE49-F238E27FC236}">
              <a16:creationId xmlns:a16="http://schemas.microsoft.com/office/drawing/2014/main" id="{00000000-0008-0000-0200-0000E7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64" name="Text Box 15">
          <a:extLst>
            <a:ext uri="{FF2B5EF4-FFF2-40B4-BE49-F238E27FC236}">
              <a16:creationId xmlns:a16="http://schemas.microsoft.com/office/drawing/2014/main" id="{00000000-0008-0000-0200-0000E8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65" name="Text Box 15">
          <a:extLst>
            <a:ext uri="{FF2B5EF4-FFF2-40B4-BE49-F238E27FC236}">
              <a16:creationId xmlns:a16="http://schemas.microsoft.com/office/drawing/2014/main" id="{00000000-0008-0000-0200-0000E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66" name="Text Box 15">
          <a:extLst>
            <a:ext uri="{FF2B5EF4-FFF2-40B4-BE49-F238E27FC236}">
              <a16:creationId xmlns:a16="http://schemas.microsoft.com/office/drawing/2014/main" id="{00000000-0008-0000-0200-0000E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67" name="Text Box 15">
          <a:extLst>
            <a:ext uri="{FF2B5EF4-FFF2-40B4-BE49-F238E27FC236}">
              <a16:creationId xmlns:a16="http://schemas.microsoft.com/office/drawing/2014/main" id="{00000000-0008-0000-0200-0000E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68" name="Text Box 15">
          <a:extLst>
            <a:ext uri="{FF2B5EF4-FFF2-40B4-BE49-F238E27FC236}">
              <a16:creationId xmlns:a16="http://schemas.microsoft.com/office/drawing/2014/main" id="{00000000-0008-0000-0200-0000E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69" name="Text Box 15">
          <a:extLst>
            <a:ext uri="{FF2B5EF4-FFF2-40B4-BE49-F238E27FC236}">
              <a16:creationId xmlns:a16="http://schemas.microsoft.com/office/drawing/2014/main" id="{00000000-0008-0000-0200-0000ED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70" name="Text Box 15">
          <a:extLst>
            <a:ext uri="{FF2B5EF4-FFF2-40B4-BE49-F238E27FC236}">
              <a16:creationId xmlns:a16="http://schemas.microsoft.com/office/drawing/2014/main" id="{00000000-0008-0000-0200-0000EE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71" name="Text Box 15">
          <a:extLst>
            <a:ext uri="{FF2B5EF4-FFF2-40B4-BE49-F238E27FC236}">
              <a16:creationId xmlns:a16="http://schemas.microsoft.com/office/drawing/2014/main" id="{00000000-0008-0000-0200-0000EF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72" name="Text Box 15">
          <a:extLst>
            <a:ext uri="{FF2B5EF4-FFF2-40B4-BE49-F238E27FC236}">
              <a16:creationId xmlns:a16="http://schemas.microsoft.com/office/drawing/2014/main" id="{00000000-0008-0000-0200-0000F0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73" name="Text Box 15">
          <a:extLst>
            <a:ext uri="{FF2B5EF4-FFF2-40B4-BE49-F238E27FC236}">
              <a16:creationId xmlns:a16="http://schemas.microsoft.com/office/drawing/2014/main" id="{00000000-0008-0000-0200-0000F1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74" name="Text Box 15">
          <a:extLst>
            <a:ext uri="{FF2B5EF4-FFF2-40B4-BE49-F238E27FC236}">
              <a16:creationId xmlns:a16="http://schemas.microsoft.com/office/drawing/2014/main" id="{00000000-0008-0000-0200-0000F2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442269"/>
    <xdr:sp macro="" textlink="">
      <xdr:nvSpPr>
        <xdr:cNvPr id="12275" name="Text Box 15">
          <a:extLst>
            <a:ext uri="{FF2B5EF4-FFF2-40B4-BE49-F238E27FC236}">
              <a16:creationId xmlns:a16="http://schemas.microsoft.com/office/drawing/2014/main" id="{00000000-0008-0000-0200-0000F3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46</xdr:row>
      <xdr:rowOff>504825</xdr:rowOff>
    </xdr:from>
    <xdr:ext cx="95250" cy="213632"/>
    <xdr:sp macro="" textlink="">
      <xdr:nvSpPr>
        <xdr:cNvPr id="12276" name="Text Box 15">
          <a:extLst>
            <a:ext uri="{FF2B5EF4-FFF2-40B4-BE49-F238E27FC236}">
              <a16:creationId xmlns:a16="http://schemas.microsoft.com/office/drawing/2014/main" id="{00000000-0008-0000-0200-0000F42F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77" name="Text Box 15">
          <a:extLst>
            <a:ext uri="{FF2B5EF4-FFF2-40B4-BE49-F238E27FC236}">
              <a16:creationId xmlns:a16="http://schemas.microsoft.com/office/drawing/2014/main" id="{00000000-0008-0000-0200-0000F5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78" name="Text Box 15">
          <a:extLst>
            <a:ext uri="{FF2B5EF4-FFF2-40B4-BE49-F238E27FC236}">
              <a16:creationId xmlns:a16="http://schemas.microsoft.com/office/drawing/2014/main" id="{00000000-0008-0000-0200-0000F6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79" name="Text Box 15">
          <a:extLst>
            <a:ext uri="{FF2B5EF4-FFF2-40B4-BE49-F238E27FC236}">
              <a16:creationId xmlns:a16="http://schemas.microsoft.com/office/drawing/2014/main" id="{00000000-0008-0000-0200-0000F7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80" name="Text Box 15">
          <a:extLst>
            <a:ext uri="{FF2B5EF4-FFF2-40B4-BE49-F238E27FC236}">
              <a16:creationId xmlns:a16="http://schemas.microsoft.com/office/drawing/2014/main" id="{00000000-0008-0000-0200-0000F8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81" name="Text Box 15">
          <a:extLst>
            <a:ext uri="{FF2B5EF4-FFF2-40B4-BE49-F238E27FC236}">
              <a16:creationId xmlns:a16="http://schemas.microsoft.com/office/drawing/2014/main" id="{00000000-0008-0000-0200-0000F9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82" name="Text Box 15">
          <a:extLst>
            <a:ext uri="{FF2B5EF4-FFF2-40B4-BE49-F238E27FC236}">
              <a16:creationId xmlns:a16="http://schemas.microsoft.com/office/drawing/2014/main" id="{00000000-0008-0000-0200-0000FA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83" name="Text Box 15">
          <a:extLst>
            <a:ext uri="{FF2B5EF4-FFF2-40B4-BE49-F238E27FC236}">
              <a16:creationId xmlns:a16="http://schemas.microsoft.com/office/drawing/2014/main" id="{00000000-0008-0000-0200-0000FB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84" name="Text Box 15">
          <a:extLst>
            <a:ext uri="{FF2B5EF4-FFF2-40B4-BE49-F238E27FC236}">
              <a16:creationId xmlns:a16="http://schemas.microsoft.com/office/drawing/2014/main" id="{00000000-0008-0000-0200-0000FC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85" name="Text Box 15">
          <a:extLst>
            <a:ext uri="{FF2B5EF4-FFF2-40B4-BE49-F238E27FC236}">
              <a16:creationId xmlns:a16="http://schemas.microsoft.com/office/drawing/2014/main" id="{00000000-0008-0000-0200-0000FD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86" name="Text Box 15">
          <a:extLst>
            <a:ext uri="{FF2B5EF4-FFF2-40B4-BE49-F238E27FC236}">
              <a16:creationId xmlns:a16="http://schemas.microsoft.com/office/drawing/2014/main" id="{00000000-0008-0000-0200-0000FE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87" name="Text Box 15">
          <a:extLst>
            <a:ext uri="{FF2B5EF4-FFF2-40B4-BE49-F238E27FC236}">
              <a16:creationId xmlns:a16="http://schemas.microsoft.com/office/drawing/2014/main" id="{00000000-0008-0000-0200-0000FF2F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88" name="Text Box 15">
          <a:extLst>
            <a:ext uri="{FF2B5EF4-FFF2-40B4-BE49-F238E27FC236}">
              <a16:creationId xmlns:a16="http://schemas.microsoft.com/office/drawing/2014/main" id="{00000000-0008-0000-0200-00000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89" name="Text Box 15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90" name="Text Box 15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91" name="Text Box 15">
          <a:extLst>
            <a:ext uri="{FF2B5EF4-FFF2-40B4-BE49-F238E27FC236}">
              <a16:creationId xmlns:a16="http://schemas.microsoft.com/office/drawing/2014/main" id="{00000000-0008-0000-0200-00000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92" name="Text Box 15">
          <a:extLst>
            <a:ext uri="{FF2B5EF4-FFF2-40B4-BE49-F238E27FC236}">
              <a16:creationId xmlns:a16="http://schemas.microsoft.com/office/drawing/2014/main" id="{00000000-0008-0000-0200-00000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93" name="Text Box 15">
          <a:extLst>
            <a:ext uri="{FF2B5EF4-FFF2-40B4-BE49-F238E27FC236}">
              <a16:creationId xmlns:a16="http://schemas.microsoft.com/office/drawing/2014/main" id="{00000000-0008-0000-0200-00000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94" name="Text Box 15">
          <a:extLst>
            <a:ext uri="{FF2B5EF4-FFF2-40B4-BE49-F238E27FC236}">
              <a16:creationId xmlns:a16="http://schemas.microsoft.com/office/drawing/2014/main" id="{00000000-0008-0000-0200-00000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95" name="Text Box 15">
          <a:extLst>
            <a:ext uri="{FF2B5EF4-FFF2-40B4-BE49-F238E27FC236}">
              <a16:creationId xmlns:a16="http://schemas.microsoft.com/office/drawing/2014/main" id="{00000000-0008-0000-0200-00000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96" name="Text Box 15">
          <a:extLst>
            <a:ext uri="{FF2B5EF4-FFF2-40B4-BE49-F238E27FC236}">
              <a16:creationId xmlns:a16="http://schemas.microsoft.com/office/drawing/2014/main" id="{00000000-0008-0000-0200-00000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297" name="Text Box 15">
          <a:extLst>
            <a:ext uri="{FF2B5EF4-FFF2-40B4-BE49-F238E27FC236}">
              <a16:creationId xmlns:a16="http://schemas.microsoft.com/office/drawing/2014/main" id="{00000000-0008-0000-0200-00000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298" name="Text Box 15">
          <a:extLst>
            <a:ext uri="{FF2B5EF4-FFF2-40B4-BE49-F238E27FC236}">
              <a16:creationId xmlns:a16="http://schemas.microsoft.com/office/drawing/2014/main" id="{00000000-0008-0000-0200-00000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299" name="Text Box 15">
          <a:extLst>
            <a:ext uri="{FF2B5EF4-FFF2-40B4-BE49-F238E27FC236}">
              <a16:creationId xmlns:a16="http://schemas.microsoft.com/office/drawing/2014/main" id="{00000000-0008-0000-0200-00000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00" name="Text Box 15">
          <a:extLst>
            <a:ext uri="{FF2B5EF4-FFF2-40B4-BE49-F238E27FC236}">
              <a16:creationId xmlns:a16="http://schemas.microsoft.com/office/drawing/2014/main" id="{00000000-0008-0000-0200-00000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01" name="Text Box 15">
          <a:extLst>
            <a:ext uri="{FF2B5EF4-FFF2-40B4-BE49-F238E27FC236}">
              <a16:creationId xmlns:a16="http://schemas.microsoft.com/office/drawing/2014/main" id="{00000000-0008-0000-0200-00000D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02" name="Text Box 15">
          <a:extLst>
            <a:ext uri="{FF2B5EF4-FFF2-40B4-BE49-F238E27FC236}">
              <a16:creationId xmlns:a16="http://schemas.microsoft.com/office/drawing/2014/main" id="{00000000-0008-0000-0200-00000E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03" name="Text Box 15">
          <a:extLst>
            <a:ext uri="{FF2B5EF4-FFF2-40B4-BE49-F238E27FC236}">
              <a16:creationId xmlns:a16="http://schemas.microsoft.com/office/drawing/2014/main" id="{00000000-0008-0000-0200-00000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04" name="Text Box 15">
          <a:extLst>
            <a:ext uri="{FF2B5EF4-FFF2-40B4-BE49-F238E27FC236}">
              <a16:creationId xmlns:a16="http://schemas.microsoft.com/office/drawing/2014/main" id="{00000000-0008-0000-0200-00001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05" name="Text Box 15">
          <a:extLst>
            <a:ext uri="{FF2B5EF4-FFF2-40B4-BE49-F238E27FC236}">
              <a16:creationId xmlns:a16="http://schemas.microsoft.com/office/drawing/2014/main" id="{00000000-0008-0000-0200-00001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06" name="Text Box 15">
          <a:extLst>
            <a:ext uri="{FF2B5EF4-FFF2-40B4-BE49-F238E27FC236}">
              <a16:creationId xmlns:a16="http://schemas.microsoft.com/office/drawing/2014/main" id="{00000000-0008-0000-0200-00001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07" name="Text Box 15">
          <a:extLst>
            <a:ext uri="{FF2B5EF4-FFF2-40B4-BE49-F238E27FC236}">
              <a16:creationId xmlns:a16="http://schemas.microsoft.com/office/drawing/2014/main" id="{00000000-0008-0000-0200-000013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08" name="Text Box 15">
          <a:extLst>
            <a:ext uri="{FF2B5EF4-FFF2-40B4-BE49-F238E27FC236}">
              <a16:creationId xmlns:a16="http://schemas.microsoft.com/office/drawing/2014/main" id="{00000000-0008-0000-0200-000014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09" name="Text Box 15">
          <a:extLst>
            <a:ext uri="{FF2B5EF4-FFF2-40B4-BE49-F238E27FC236}">
              <a16:creationId xmlns:a16="http://schemas.microsoft.com/office/drawing/2014/main" id="{00000000-0008-0000-0200-00001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10" name="Text Box 15">
          <a:extLst>
            <a:ext uri="{FF2B5EF4-FFF2-40B4-BE49-F238E27FC236}">
              <a16:creationId xmlns:a16="http://schemas.microsoft.com/office/drawing/2014/main" id="{00000000-0008-0000-0200-00001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11" name="Text Box 15">
          <a:extLst>
            <a:ext uri="{FF2B5EF4-FFF2-40B4-BE49-F238E27FC236}">
              <a16:creationId xmlns:a16="http://schemas.microsoft.com/office/drawing/2014/main" id="{00000000-0008-0000-0200-000017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12" name="Text Box 15">
          <a:extLst>
            <a:ext uri="{FF2B5EF4-FFF2-40B4-BE49-F238E27FC236}">
              <a16:creationId xmlns:a16="http://schemas.microsoft.com/office/drawing/2014/main" id="{00000000-0008-0000-0200-000018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13" name="Text Box 15">
          <a:extLst>
            <a:ext uri="{FF2B5EF4-FFF2-40B4-BE49-F238E27FC236}">
              <a16:creationId xmlns:a16="http://schemas.microsoft.com/office/drawing/2014/main" id="{00000000-0008-0000-0200-000019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14" name="Text Box 15">
          <a:extLst>
            <a:ext uri="{FF2B5EF4-FFF2-40B4-BE49-F238E27FC236}">
              <a16:creationId xmlns:a16="http://schemas.microsoft.com/office/drawing/2014/main" id="{00000000-0008-0000-0200-00001A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15" name="Text Box 15">
          <a:extLst>
            <a:ext uri="{FF2B5EF4-FFF2-40B4-BE49-F238E27FC236}">
              <a16:creationId xmlns:a16="http://schemas.microsoft.com/office/drawing/2014/main" id="{00000000-0008-0000-0200-00001B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16" name="Text Box 15">
          <a:extLst>
            <a:ext uri="{FF2B5EF4-FFF2-40B4-BE49-F238E27FC236}">
              <a16:creationId xmlns:a16="http://schemas.microsoft.com/office/drawing/2014/main" id="{00000000-0008-0000-0200-00001C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17" name="Text Box 15">
          <a:extLst>
            <a:ext uri="{FF2B5EF4-FFF2-40B4-BE49-F238E27FC236}">
              <a16:creationId xmlns:a16="http://schemas.microsoft.com/office/drawing/2014/main" id="{00000000-0008-0000-0200-00001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18" name="Text Box 15">
          <a:extLst>
            <a:ext uri="{FF2B5EF4-FFF2-40B4-BE49-F238E27FC236}">
              <a16:creationId xmlns:a16="http://schemas.microsoft.com/office/drawing/2014/main" id="{00000000-0008-0000-0200-00001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19" name="Text Box 15">
          <a:extLst>
            <a:ext uri="{FF2B5EF4-FFF2-40B4-BE49-F238E27FC236}">
              <a16:creationId xmlns:a16="http://schemas.microsoft.com/office/drawing/2014/main" id="{00000000-0008-0000-0200-00001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20" name="Text Box 15">
          <a:extLst>
            <a:ext uri="{FF2B5EF4-FFF2-40B4-BE49-F238E27FC236}">
              <a16:creationId xmlns:a16="http://schemas.microsoft.com/office/drawing/2014/main" id="{00000000-0008-0000-0200-00002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21" name="Text Box 15">
          <a:extLst>
            <a:ext uri="{FF2B5EF4-FFF2-40B4-BE49-F238E27FC236}">
              <a16:creationId xmlns:a16="http://schemas.microsoft.com/office/drawing/2014/main" id="{00000000-0008-0000-0200-00002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22" name="Text Box 15">
          <a:extLst>
            <a:ext uri="{FF2B5EF4-FFF2-40B4-BE49-F238E27FC236}">
              <a16:creationId xmlns:a16="http://schemas.microsoft.com/office/drawing/2014/main" id="{00000000-0008-0000-0200-00002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23" name="Text Box 15">
          <a:extLst>
            <a:ext uri="{FF2B5EF4-FFF2-40B4-BE49-F238E27FC236}">
              <a16:creationId xmlns:a16="http://schemas.microsoft.com/office/drawing/2014/main" id="{00000000-0008-0000-0200-000023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24" name="Text Box 15">
          <a:extLst>
            <a:ext uri="{FF2B5EF4-FFF2-40B4-BE49-F238E27FC236}">
              <a16:creationId xmlns:a16="http://schemas.microsoft.com/office/drawing/2014/main" id="{00000000-0008-0000-0200-000024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25" name="Text Box 15">
          <a:extLst>
            <a:ext uri="{FF2B5EF4-FFF2-40B4-BE49-F238E27FC236}">
              <a16:creationId xmlns:a16="http://schemas.microsoft.com/office/drawing/2014/main" id="{00000000-0008-0000-0200-00002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26" name="Text Box 15">
          <a:extLst>
            <a:ext uri="{FF2B5EF4-FFF2-40B4-BE49-F238E27FC236}">
              <a16:creationId xmlns:a16="http://schemas.microsoft.com/office/drawing/2014/main" id="{00000000-0008-0000-0200-00002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442269"/>
    <xdr:sp macro="" textlink="">
      <xdr:nvSpPr>
        <xdr:cNvPr id="12327" name="Text Box 15">
          <a:extLst>
            <a:ext uri="{FF2B5EF4-FFF2-40B4-BE49-F238E27FC236}">
              <a16:creationId xmlns:a16="http://schemas.microsoft.com/office/drawing/2014/main" id="{00000000-0008-0000-0200-000027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47</xdr:row>
      <xdr:rowOff>504825</xdr:rowOff>
    </xdr:from>
    <xdr:ext cx="95250" cy="213632"/>
    <xdr:sp macro="" textlink="">
      <xdr:nvSpPr>
        <xdr:cNvPr id="12328" name="Text Box 15">
          <a:extLst>
            <a:ext uri="{FF2B5EF4-FFF2-40B4-BE49-F238E27FC236}">
              <a16:creationId xmlns:a16="http://schemas.microsoft.com/office/drawing/2014/main" id="{00000000-0008-0000-0200-000028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29" name="Text Box 15">
          <a:extLst>
            <a:ext uri="{FF2B5EF4-FFF2-40B4-BE49-F238E27FC236}">
              <a16:creationId xmlns:a16="http://schemas.microsoft.com/office/drawing/2014/main" id="{00000000-0008-0000-0200-00002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30" name="Text Box 15">
          <a:extLst>
            <a:ext uri="{FF2B5EF4-FFF2-40B4-BE49-F238E27FC236}">
              <a16:creationId xmlns:a16="http://schemas.microsoft.com/office/drawing/2014/main" id="{00000000-0008-0000-0200-00002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31" name="Text Box 15">
          <a:extLst>
            <a:ext uri="{FF2B5EF4-FFF2-40B4-BE49-F238E27FC236}">
              <a16:creationId xmlns:a16="http://schemas.microsoft.com/office/drawing/2014/main" id="{00000000-0008-0000-0200-00002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32" name="Text Box 15">
          <a:extLst>
            <a:ext uri="{FF2B5EF4-FFF2-40B4-BE49-F238E27FC236}">
              <a16:creationId xmlns:a16="http://schemas.microsoft.com/office/drawing/2014/main" id="{00000000-0008-0000-0200-00002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33" name="Text Box 15">
          <a:extLst>
            <a:ext uri="{FF2B5EF4-FFF2-40B4-BE49-F238E27FC236}">
              <a16:creationId xmlns:a16="http://schemas.microsoft.com/office/drawing/2014/main" id="{00000000-0008-0000-0200-00002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34" name="Text Box 15">
          <a:extLst>
            <a:ext uri="{FF2B5EF4-FFF2-40B4-BE49-F238E27FC236}">
              <a16:creationId xmlns:a16="http://schemas.microsoft.com/office/drawing/2014/main" id="{00000000-0008-0000-0200-00002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35" name="Text Box 15">
          <a:extLst>
            <a:ext uri="{FF2B5EF4-FFF2-40B4-BE49-F238E27FC236}">
              <a16:creationId xmlns:a16="http://schemas.microsoft.com/office/drawing/2014/main" id="{00000000-0008-0000-0200-00002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36" name="Text Box 15">
          <a:extLst>
            <a:ext uri="{FF2B5EF4-FFF2-40B4-BE49-F238E27FC236}">
              <a16:creationId xmlns:a16="http://schemas.microsoft.com/office/drawing/2014/main" id="{00000000-0008-0000-0200-00003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37" name="Text Box 15">
          <a:extLst>
            <a:ext uri="{FF2B5EF4-FFF2-40B4-BE49-F238E27FC236}">
              <a16:creationId xmlns:a16="http://schemas.microsoft.com/office/drawing/2014/main" id="{00000000-0008-0000-0200-00003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38" name="Text Box 15">
          <a:extLst>
            <a:ext uri="{FF2B5EF4-FFF2-40B4-BE49-F238E27FC236}">
              <a16:creationId xmlns:a16="http://schemas.microsoft.com/office/drawing/2014/main" id="{00000000-0008-0000-0200-00003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39" name="Text Box 15">
          <a:extLst>
            <a:ext uri="{FF2B5EF4-FFF2-40B4-BE49-F238E27FC236}">
              <a16:creationId xmlns:a16="http://schemas.microsoft.com/office/drawing/2014/main" id="{00000000-0008-0000-0200-00003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40" name="Text Box 15">
          <a:extLst>
            <a:ext uri="{FF2B5EF4-FFF2-40B4-BE49-F238E27FC236}">
              <a16:creationId xmlns:a16="http://schemas.microsoft.com/office/drawing/2014/main" id="{00000000-0008-0000-0200-00003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41" name="Text Box 15">
          <a:extLst>
            <a:ext uri="{FF2B5EF4-FFF2-40B4-BE49-F238E27FC236}">
              <a16:creationId xmlns:a16="http://schemas.microsoft.com/office/drawing/2014/main" id="{00000000-0008-0000-0200-00003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42" name="Text Box 15">
          <a:extLst>
            <a:ext uri="{FF2B5EF4-FFF2-40B4-BE49-F238E27FC236}">
              <a16:creationId xmlns:a16="http://schemas.microsoft.com/office/drawing/2014/main" id="{00000000-0008-0000-0200-00003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43" name="Text Box 15">
          <a:extLst>
            <a:ext uri="{FF2B5EF4-FFF2-40B4-BE49-F238E27FC236}">
              <a16:creationId xmlns:a16="http://schemas.microsoft.com/office/drawing/2014/main" id="{00000000-0008-0000-0200-00003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44" name="Text Box 15">
          <a:extLst>
            <a:ext uri="{FF2B5EF4-FFF2-40B4-BE49-F238E27FC236}">
              <a16:creationId xmlns:a16="http://schemas.microsoft.com/office/drawing/2014/main" id="{00000000-0008-0000-0200-00003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45" name="Text Box 15">
          <a:extLst>
            <a:ext uri="{FF2B5EF4-FFF2-40B4-BE49-F238E27FC236}">
              <a16:creationId xmlns:a16="http://schemas.microsoft.com/office/drawing/2014/main" id="{00000000-0008-0000-0200-00003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46" name="Text Box 15">
          <a:extLst>
            <a:ext uri="{FF2B5EF4-FFF2-40B4-BE49-F238E27FC236}">
              <a16:creationId xmlns:a16="http://schemas.microsoft.com/office/drawing/2014/main" id="{00000000-0008-0000-0200-00003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47" name="Text Box 15">
          <a:extLst>
            <a:ext uri="{FF2B5EF4-FFF2-40B4-BE49-F238E27FC236}">
              <a16:creationId xmlns:a16="http://schemas.microsoft.com/office/drawing/2014/main" id="{00000000-0008-0000-0200-00003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48" name="Text Box 15">
          <a:extLst>
            <a:ext uri="{FF2B5EF4-FFF2-40B4-BE49-F238E27FC236}">
              <a16:creationId xmlns:a16="http://schemas.microsoft.com/office/drawing/2014/main" id="{00000000-0008-0000-0200-00003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49" name="Text Box 15">
          <a:extLst>
            <a:ext uri="{FF2B5EF4-FFF2-40B4-BE49-F238E27FC236}">
              <a16:creationId xmlns:a16="http://schemas.microsoft.com/office/drawing/2014/main" id="{00000000-0008-0000-0200-00003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50" name="Text Box 15">
          <a:extLst>
            <a:ext uri="{FF2B5EF4-FFF2-40B4-BE49-F238E27FC236}">
              <a16:creationId xmlns:a16="http://schemas.microsoft.com/office/drawing/2014/main" id="{00000000-0008-0000-0200-00003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51" name="Text Box 15">
          <a:extLst>
            <a:ext uri="{FF2B5EF4-FFF2-40B4-BE49-F238E27FC236}">
              <a16:creationId xmlns:a16="http://schemas.microsoft.com/office/drawing/2014/main" id="{00000000-0008-0000-0200-00003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52" name="Text Box 15">
          <a:extLst>
            <a:ext uri="{FF2B5EF4-FFF2-40B4-BE49-F238E27FC236}">
              <a16:creationId xmlns:a16="http://schemas.microsoft.com/office/drawing/2014/main" id="{00000000-0008-0000-0200-00004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53" name="Text Box 15">
          <a:extLst>
            <a:ext uri="{FF2B5EF4-FFF2-40B4-BE49-F238E27FC236}">
              <a16:creationId xmlns:a16="http://schemas.microsoft.com/office/drawing/2014/main" id="{00000000-0008-0000-0200-00004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54" name="Text Box 15">
          <a:extLst>
            <a:ext uri="{FF2B5EF4-FFF2-40B4-BE49-F238E27FC236}">
              <a16:creationId xmlns:a16="http://schemas.microsoft.com/office/drawing/2014/main" id="{00000000-0008-0000-0200-00004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55" name="Text Box 15">
          <a:extLst>
            <a:ext uri="{FF2B5EF4-FFF2-40B4-BE49-F238E27FC236}">
              <a16:creationId xmlns:a16="http://schemas.microsoft.com/office/drawing/2014/main" id="{00000000-0008-0000-0200-00004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56" name="Text Box 15">
          <a:extLst>
            <a:ext uri="{FF2B5EF4-FFF2-40B4-BE49-F238E27FC236}">
              <a16:creationId xmlns:a16="http://schemas.microsoft.com/office/drawing/2014/main" id="{00000000-0008-0000-0200-00004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57" name="Text Box 15">
          <a:extLst>
            <a:ext uri="{FF2B5EF4-FFF2-40B4-BE49-F238E27FC236}">
              <a16:creationId xmlns:a16="http://schemas.microsoft.com/office/drawing/2014/main" id="{00000000-0008-0000-0200-00004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58" name="Text Box 15">
          <a:extLst>
            <a:ext uri="{FF2B5EF4-FFF2-40B4-BE49-F238E27FC236}">
              <a16:creationId xmlns:a16="http://schemas.microsoft.com/office/drawing/2014/main" id="{00000000-0008-0000-0200-00004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59" name="Text Box 15">
          <a:extLst>
            <a:ext uri="{FF2B5EF4-FFF2-40B4-BE49-F238E27FC236}">
              <a16:creationId xmlns:a16="http://schemas.microsoft.com/office/drawing/2014/main" id="{00000000-0008-0000-0200-000047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60" name="Text Box 15">
          <a:extLst>
            <a:ext uri="{FF2B5EF4-FFF2-40B4-BE49-F238E27FC236}">
              <a16:creationId xmlns:a16="http://schemas.microsoft.com/office/drawing/2014/main" id="{00000000-0008-0000-0200-000048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61" name="Text Box 15">
          <a:extLst>
            <a:ext uri="{FF2B5EF4-FFF2-40B4-BE49-F238E27FC236}">
              <a16:creationId xmlns:a16="http://schemas.microsoft.com/office/drawing/2014/main" id="{00000000-0008-0000-0200-000049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62" name="Text Box 15">
          <a:extLst>
            <a:ext uri="{FF2B5EF4-FFF2-40B4-BE49-F238E27FC236}">
              <a16:creationId xmlns:a16="http://schemas.microsoft.com/office/drawing/2014/main" id="{00000000-0008-0000-0200-00004A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63" name="Text Box 15">
          <a:extLst>
            <a:ext uri="{FF2B5EF4-FFF2-40B4-BE49-F238E27FC236}">
              <a16:creationId xmlns:a16="http://schemas.microsoft.com/office/drawing/2014/main" id="{00000000-0008-0000-0200-00004B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64" name="Text Box 15">
          <a:extLst>
            <a:ext uri="{FF2B5EF4-FFF2-40B4-BE49-F238E27FC236}">
              <a16:creationId xmlns:a16="http://schemas.microsoft.com/office/drawing/2014/main" id="{00000000-0008-0000-0200-00004C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65" name="Text Box 15">
          <a:extLst>
            <a:ext uri="{FF2B5EF4-FFF2-40B4-BE49-F238E27FC236}">
              <a16:creationId xmlns:a16="http://schemas.microsoft.com/office/drawing/2014/main" id="{00000000-0008-0000-0200-00004D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66" name="Text Box 15">
          <a:extLst>
            <a:ext uri="{FF2B5EF4-FFF2-40B4-BE49-F238E27FC236}">
              <a16:creationId xmlns:a16="http://schemas.microsoft.com/office/drawing/2014/main" id="{00000000-0008-0000-0200-00004E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67" name="Text Box 15">
          <a:extLst>
            <a:ext uri="{FF2B5EF4-FFF2-40B4-BE49-F238E27FC236}">
              <a16:creationId xmlns:a16="http://schemas.microsoft.com/office/drawing/2014/main" id="{00000000-0008-0000-0200-00004F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68" name="Text Box 15">
          <a:extLst>
            <a:ext uri="{FF2B5EF4-FFF2-40B4-BE49-F238E27FC236}">
              <a16:creationId xmlns:a16="http://schemas.microsoft.com/office/drawing/2014/main" id="{00000000-0008-0000-0200-000050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69" name="Text Box 15">
          <a:extLst>
            <a:ext uri="{FF2B5EF4-FFF2-40B4-BE49-F238E27FC236}">
              <a16:creationId xmlns:a16="http://schemas.microsoft.com/office/drawing/2014/main" id="{00000000-0008-0000-0200-00005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70" name="Text Box 15">
          <a:extLst>
            <a:ext uri="{FF2B5EF4-FFF2-40B4-BE49-F238E27FC236}">
              <a16:creationId xmlns:a16="http://schemas.microsoft.com/office/drawing/2014/main" id="{00000000-0008-0000-0200-00005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71" name="Text Box 15">
          <a:extLst>
            <a:ext uri="{FF2B5EF4-FFF2-40B4-BE49-F238E27FC236}">
              <a16:creationId xmlns:a16="http://schemas.microsoft.com/office/drawing/2014/main" id="{00000000-0008-0000-0200-00005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72" name="Text Box 15">
          <a:extLst>
            <a:ext uri="{FF2B5EF4-FFF2-40B4-BE49-F238E27FC236}">
              <a16:creationId xmlns:a16="http://schemas.microsoft.com/office/drawing/2014/main" id="{00000000-0008-0000-0200-00005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73" name="Text Box 15">
          <a:extLst>
            <a:ext uri="{FF2B5EF4-FFF2-40B4-BE49-F238E27FC236}">
              <a16:creationId xmlns:a16="http://schemas.microsoft.com/office/drawing/2014/main" id="{00000000-0008-0000-0200-00005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74" name="Text Box 15">
          <a:extLst>
            <a:ext uri="{FF2B5EF4-FFF2-40B4-BE49-F238E27FC236}">
              <a16:creationId xmlns:a16="http://schemas.microsoft.com/office/drawing/2014/main" id="{00000000-0008-0000-0200-00005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75" name="Text Box 15">
          <a:extLst>
            <a:ext uri="{FF2B5EF4-FFF2-40B4-BE49-F238E27FC236}">
              <a16:creationId xmlns:a16="http://schemas.microsoft.com/office/drawing/2014/main" id="{00000000-0008-0000-0200-000057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76" name="Text Box 15">
          <a:extLst>
            <a:ext uri="{FF2B5EF4-FFF2-40B4-BE49-F238E27FC236}">
              <a16:creationId xmlns:a16="http://schemas.microsoft.com/office/drawing/2014/main" id="{00000000-0008-0000-0200-000058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77" name="Text Box 15">
          <a:extLst>
            <a:ext uri="{FF2B5EF4-FFF2-40B4-BE49-F238E27FC236}">
              <a16:creationId xmlns:a16="http://schemas.microsoft.com/office/drawing/2014/main" id="{00000000-0008-0000-0200-000059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78" name="Text Box 15">
          <a:extLst>
            <a:ext uri="{FF2B5EF4-FFF2-40B4-BE49-F238E27FC236}">
              <a16:creationId xmlns:a16="http://schemas.microsoft.com/office/drawing/2014/main" id="{00000000-0008-0000-0200-00005A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442269"/>
    <xdr:sp macro="" textlink="">
      <xdr:nvSpPr>
        <xdr:cNvPr id="12379" name="Text Box 15">
          <a:extLst>
            <a:ext uri="{FF2B5EF4-FFF2-40B4-BE49-F238E27FC236}">
              <a16:creationId xmlns:a16="http://schemas.microsoft.com/office/drawing/2014/main" id="{00000000-0008-0000-0200-00005B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48</xdr:row>
      <xdr:rowOff>504825</xdr:rowOff>
    </xdr:from>
    <xdr:ext cx="95250" cy="213632"/>
    <xdr:sp macro="" textlink="">
      <xdr:nvSpPr>
        <xdr:cNvPr id="12380" name="Text Box 15">
          <a:extLst>
            <a:ext uri="{FF2B5EF4-FFF2-40B4-BE49-F238E27FC236}">
              <a16:creationId xmlns:a16="http://schemas.microsoft.com/office/drawing/2014/main" id="{00000000-0008-0000-0200-00005C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81" name="Text Box 15">
          <a:extLst>
            <a:ext uri="{FF2B5EF4-FFF2-40B4-BE49-F238E27FC236}">
              <a16:creationId xmlns:a16="http://schemas.microsoft.com/office/drawing/2014/main" id="{00000000-0008-0000-0200-00005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82" name="Text Box 15">
          <a:extLst>
            <a:ext uri="{FF2B5EF4-FFF2-40B4-BE49-F238E27FC236}">
              <a16:creationId xmlns:a16="http://schemas.microsoft.com/office/drawing/2014/main" id="{00000000-0008-0000-0200-00005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83" name="Text Box 15">
          <a:extLst>
            <a:ext uri="{FF2B5EF4-FFF2-40B4-BE49-F238E27FC236}">
              <a16:creationId xmlns:a16="http://schemas.microsoft.com/office/drawing/2014/main" id="{00000000-0008-0000-0200-00005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84" name="Text Box 15">
          <a:extLst>
            <a:ext uri="{FF2B5EF4-FFF2-40B4-BE49-F238E27FC236}">
              <a16:creationId xmlns:a16="http://schemas.microsoft.com/office/drawing/2014/main" id="{00000000-0008-0000-0200-00006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85" name="Text Box 15">
          <a:extLst>
            <a:ext uri="{FF2B5EF4-FFF2-40B4-BE49-F238E27FC236}">
              <a16:creationId xmlns:a16="http://schemas.microsoft.com/office/drawing/2014/main" id="{00000000-0008-0000-0200-00006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86" name="Text Box 15">
          <a:extLst>
            <a:ext uri="{FF2B5EF4-FFF2-40B4-BE49-F238E27FC236}">
              <a16:creationId xmlns:a16="http://schemas.microsoft.com/office/drawing/2014/main" id="{00000000-0008-0000-0200-00006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87" name="Text Box 15">
          <a:extLst>
            <a:ext uri="{FF2B5EF4-FFF2-40B4-BE49-F238E27FC236}">
              <a16:creationId xmlns:a16="http://schemas.microsoft.com/office/drawing/2014/main" id="{00000000-0008-0000-0200-00006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88" name="Text Box 15">
          <a:extLst>
            <a:ext uri="{FF2B5EF4-FFF2-40B4-BE49-F238E27FC236}">
              <a16:creationId xmlns:a16="http://schemas.microsoft.com/office/drawing/2014/main" id="{00000000-0008-0000-0200-00006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89" name="Text Box 15">
          <a:extLst>
            <a:ext uri="{FF2B5EF4-FFF2-40B4-BE49-F238E27FC236}">
              <a16:creationId xmlns:a16="http://schemas.microsoft.com/office/drawing/2014/main" id="{00000000-0008-0000-0200-00006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90" name="Text Box 15">
          <a:extLst>
            <a:ext uri="{FF2B5EF4-FFF2-40B4-BE49-F238E27FC236}">
              <a16:creationId xmlns:a16="http://schemas.microsoft.com/office/drawing/2014/main" id="{00000000-0008-0000-0200-00006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91" name="Text Box 15">
          <a:extLst>
            <a:ext uri="{FF2B5EF4-FFF2-40B4-BE49-F238E27FC236}">
              <a16:creationId xmlns:a16="http://schemas.microsoft.com/office/drawing/2014/main" id="{00000000-0008-0000-0200-00006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92" name="Text Box 15">
          <a:extLst>
            <a:ext uri="{FF2B5EF4-FFF2-40B4-BE49-F238E27FC236}">
              <a16:creationId xmlns:a16="http://schemas.microsoft.com/office/drawing/2014/main" id="{00000000-0008-0000-0200-00006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93" name="Text Box 15">
          <a:extLst>
            <a:ext uri="{FF2B5EF4-FFF2-40B4-BE49-F238E27FC236}">
              <a16:creationId xmlns:a16="http://schemas.microsoft.com/office/drawing/2014/main" id="{00000000-0008-0000-0200-00006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94" name="Text Box 15">
          <a:extLst>
            <a:ext uri="{FF2B5EF4-FFF2-40B4-BE49-F238E27FC236}">
              <a16:creationId xmlns:a16="http://schemas.microsoft.com/office/drawing/2014/main" id="{00000000-0008-0000-0200-00006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95" name="Text Box 15">
          <a:extLst>
            <a:ext uri="{FF2B5EF4-FFF2-40B4-BE49-F238E27FC236}">
              <a16:creationId xmlns:a16="http://schemas.microsoft.com/office/drawing/2014/main" id="{00000000-0008-0000-0200-00006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96" name="Text Box 15">
          <a:extLst>
            <a:ext uri="{FF2B5EF4-FFF2-40B4-BE49-F238E27FC236}">
              <a16:creationId xmlns:a16="http://schemas.microsoft.com/office/drawing/2014/main" id="{00000000-0008-0000-0200-00006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97" name="Text Box 15">
          <a:extLst>
            <a:ext uri="{FF2B5EF4-FFF2-40B4-BE49-F238E27FC236}">
              <a16:creationId xmlns:a16="http://schemas.microsoft.com/office/drawing/2014/main" id="{00000000-0008-0000-0200-00006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398" name="Text Box 15">
          <a:extLst>
            <a:ext uri="{FF2B5EF4-FFF2-40B4-BE49-F238E27FC236}">
              <a16:creationId xmlns:a16="http://schemas.microsoft.com/office/drawing/2014/main" id="{00000000-0008-0000-0200-00006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399" name="Text Box 15">
          <a:extLst>
            <a:ext uri="{FF2B5EF4-FFF2-40B4-BE49-F238E27FC236}">
              <a16:creationId xmlns:a16="http://schemas.microsoft.com/office/drawing/2014/main" id="{00000000-0008-0000-0200-00006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00" name="Text Box 15">
          <a:extLst>
            <a:ext uri="{FF2B5EF4-FFF2-40B4-BE49-F238E27FC236}">
              <a16:creationId xmlns:a16="http://schemas.microsoft.com/office/drawing/2014/main" id="{00000000-0008-0000-0200-00007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01" name="Text Box 15">
          <a:extLst>
            <a:ext uri="{FF2B5EF4-FFF2-40B4-BE49-F238E27FC236}">
              <a16:creationId xmlns:a16="http://schemas.microsoft.com/office/drawing/2014/main" id="{00000000-0008-0000-0200-00007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02" name="Text Box 15">
          <a:extLst>
            <a:ext uri="{FF2B5EF4-FFF2-40B4-BE49-F238E27FC236}">
              <a16:creationId xmlns:a16="http://schemas.microsoft.com/office/drawing/2014/main" id="{00000000-0008-0000-0200-00007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03" name="Text Box 15">
          <a:extLst>
            <a:ext uri="{FF2B5EF4-FFF2-40B4-BE49-F238E27FC236}">
              <a16:creationId xmlns:a16="http://schemas.microsoft.com/office/drawing/2014/main" id="{00000000-0008-0000-0200-00007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04" name="Text Box 15">
          <a:extLst>
            <a:ext uri="{FF2B5EF4-FFF2-40B4-BE49-F238E27FC236}">
              <a16:creationId xmlns:a16="http://schemas.microsoft.com/office/drawing/2014/main" id="{00000000-0008-0000-0200-00007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05" name="Text Box 15">
          <a:extLst>
            <a:ext uri="{FF2B5EF4-FFF2-40B4-BE49-F238E27FC236}">
              <a16:creationId xmlns:a16="http://schemas.microsoft.com/office/drawing/2014/main" id="{00000000-0008-0000-0200-00007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06" name="Text Box 15">
          <a:extLst>
            <a:ext uri="{FF2B5EF4-FFF2-40B4-BE49-F238E27FC236}">
              <a16:creationId xmlns:a16="http://schemas.microsoft.com/office/drawing/2014/main" id="{00000000-0008-0000-0200-00007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07" name="Text Box 15">
          <a:extLst>
            <a:ext uri="{FF2B5EF4-FFF2-40B4-BE49-F238E27FC236}">
              <a16:creationId xmlns:a16="http://schemas.microsoft.com/office/drawing/2014/main" id="{00000000-0008-0000-0200-00007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08" name="Text Box 15">
          <a:extLst>
            <a:ext uri="{FF2B5EF4-FFF2-40B4-BE49-F238E27FC236}">
              <a16:creationId xmlns:a16="http://schemas.microsoft.com/office/drawing/2014/main" id="{00000000-0008-0000-0200-00007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09" name="Text Box 15">
          <a:extLst>
            <a:ext uri="{FF2B5EF4-FFF2-40B4-BE49-F238E27FC236}">
              <a16:creationId xmlns:a16="http://schemas.microsoft.com/office/drawing/2014/main" id="{00000000-0008-0000-0200-000079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10" name="Text Box 15">
          <a:extLst>
            <a:ext uri="{FF2B5EF4-FFF2-40B4-BE49-F238E27FC236}">
              <a16:creationId xmlns:a16="http://schemas.microsoft.com/office/drawing/2014/main" id="{00000000-0008-0000-0200-00007A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11" name="Text Box 15">
          <a:extLst>
            <a:ext uri="{FF2B5EF4-FFF2-40B4-BE49-F238E27FC236}">
              <a16:creationId xmlns:a16="http://schemas.microsoft.com/office/drawing/2014/main" id="{00000000-0008-0000-0200-00007B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12" name="Text Box 15">
          <a:extLst>
            <a:ext uri="{FF2B5EF4-FFF2-40B4-BE49-F238E27FC236}">
              <a16:creationId xmlns:a16="http://schemas.microsoft.com/office/drawing/2014/main" id="{00000000-0008-0000-0200-00007C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13" name="Text Box 15">
          <a:extLst>
            <a:ext uri="{FF2B5EF4-FFF2-40B4-BE49-F238E27FC236}">
              <a16:creationId xmlns:a16="http://schemas.microsoft.com/office/drawing/2014/main" id="{00000000-0008-0000-0200-00007D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14" name="Text Box 15">
          <a:extLst>
            <a:ext uri="{FF2B5EF4-FFF2-40B4-BE49-F238E27FC236}">
              <a16:creationId xmlns:a16="http://schemas.microsoft.com/office/drawing/2014/main" id="{00000000-0008-0000-0200-00007E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15" name="Text Box 15">
          <a:extLst>
            <a:ext uri="{FF2B5EF4-FFF2-40B4-BE49-F238E27FC236}">
              <a16:creationId xmlns:a16="http://schemas.microsoft.com/office/drawing/2014/main" id="{00000000-0008-0000-0200-00007F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16" name="Text Box 15">
          <a:extLst>
            <a:ext uri="{FF2B5EF4-FFF2-40B4-BE49-F238E27FC236}">
              <a16:creationId xmlns:a16="http://schemas.microsoft.com/office/drawing/2014/main" id="{00000000-0008-0000-0200-000080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17" name="Text Box 15">
          <a:extLst>
            <a:ext uri="{FF2B5EF4-FFF2-40B4-BE49-F238E27FC236}">
              <a16:creationId xmlns:a16="http://schemas.microsoft.com/office/drawing/2014/main" id="{00000000-0008-0000-0200-00008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18" name="Text Box 15">
          <a:extLst>
            <a:ext uri="{FF2B5EF4-FFF2-40B4-BE49-F238E27FC236}">
              <a16:creationId xmlns:a16="http://schemas.microsoft.com/office/drawing/2014/main" id="{00000000-0008-0000-0200-00008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19" name="Text Box 15">
          <a:extLst>
            <a:ext uri="{FF2B5EF4-FFF2-40B4-BE49-F238E27FC236}">
              <a16:creationId xmlns:a16="http://schemas.microsoft.com/office/drawing/2014/main" id="{00000000-0008-0000-0200-000083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20" name="Text Box 15">
          <a:extLst>
            <a:ext uri="{FF2B5EF4-FFF2-40B4-BE49-F238E27FC236}">
              <a16:creationId xmlns:a16="http://schemas.microsoft.com/office/drawing/2014/main" id="{00000000-0008-0000-0200-000084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21" name="Text Box 15">
          <a:extLst>
            <a:ext uri="{FF2B5EF4-FFF2-40B4-BE49-F238E27FC236}">
              <a16:creationId xmlns:a16="http://schemas.microsoft.com/office/drawing/2014/main" id="{00000000-0008-0000-0200-00008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22" name="Text Box 15">
          <a:extLst>
            <a:ext uri="{FF2B5EF4-FFF2-40B4-BE49-F238E27FC236}">
              <a16:creationId xmlns:a16="http://schemas.microsoft.com/office/drawing/2014/main" id="{00000000-0008-0000-0200-00008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23" name="Text Box 15">
          <a:extLst>
            <a:ext uri="{FF2B5EF4-FFF2-40B4-BE49-F238E27FC236}">
              <a16:creationId xmlns:a16="http://schemas.microsoft.com/office/drawing/2014/main" id="{00000000-0008-0000-0200-00008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24" name="Text Box 15">
          <a:extLst>
            <a:ext uri="{FF2B5EF4-FFF2-40B4-BE49-F238E27FC236}">
              <a16:creationId xmlns:a16="http://schemas.microsoft.com/office/drawing/2014/main" id="{00000000-0008-0000-0200-00008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25" name="Text Box 15">
          <a:extLst>
            <a:ext uri="{FF2B5EF4-FFF2-40B4-BE49-F238E27FC236}">
              <a16:creationId xmlns:a16="http://schemas.microsoft.com/office/drawing/2014/main" id="{00000000-0008-0000-0200-000089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26" name="Text Box 15">
          <a:extLst>
            <a:ext uri="{FF2B5EF4-FFF2-40B4-BE49-F238E27FC236}">
              <a16:creationId xmlns:a16="http://schemas.microsoft.com/office/drawing/2014/main" id="{00000000-0008-0000-0200-00008A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27" name="Text Box 15">
          <a:extLst>
            <a:ext uri="{FF2B5EF4-FFF2-40B4-BE49-F238E27FC236}">
              <a16:creationId xmlns:a16="http://schemas.microsoft.com/office/drawing/2014/main" id="{00000000-0008-0000-0200-00008B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28" name="Text Box 15">
          <a:extLst>
            <a:ext uri="{FF2B5EF4-FFF2-40B4-BE49-F238E27FC236}">
              <a16:creationId xmlns:a16="http://schemas.microsoft.com/office/drawing/2014/main" id="{00000000-0008-0000-0200-00008C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29" name="Text Box 15">
          <a:extLst>
            <a:ext uri="{FF2B5EF4-FFF2-40B4-BE49-F238E27FC236}">
              <a16:creationId xmlns:a16="http://schemas.microsoft.com/office/drawing/2014/main" id="{00000000-0008-0000-0200-00008D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30" name="Text Box 15">
          <a:extLst>
            <a:ext uri="{FF2B5EF4-FFF2-40B4-BE49-F238E27FC236}">
              <a16:creationId xmlns:a16="http://schemas.microsoft.com/office/drawing/2014/main" id="{00000000-0008-0000-0200-00008E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442269"/>
    <xdr:sp macro="" textlink="">
      <xdr:nvSpPr>
        <xdr:cNvPr id="12431" name="Text Box 15">
          <a:extLst>
            <a:ext uri="{FF2B5EF4-FFF2-40B4-BE49-F238E27FC236}">
              <a16:creationId xmlns:a16="http://schemas.microsoft.com/office/drawing/2014/main" id="{00000000-0008-0000-0200-00008F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49</xdr:row>
      <xdr:rowOff>504825</xdr:rowOff>
    </xdr:from>
    <xdr:ext cx="95250" cy="213632"/>
    <xdr:sp macro="" textlink="">
      <xdr:nvSpPr>
        <xdr:cNvPr id="12432" name="Text Box 15">
          <a:extLst>
            <a:ext uri="{FF2B5EF4-FFF2-40B4-BE49-F238E27FC236}">
              <a16:creationId xmlns:a16="http://schemas.microsoft.com/office/drawing/2014/main" id="{00000000-0008-0000-0200-000090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33" name="Text Box 15">
          <a:extLst>
            <a:ext uri="{FF2B5EF4-FFF2-40B4-BE49-F238E27FC236}">
              <a16:creationId xmlns:a16="http://schemas.microsoft.com/office/drawing/2014/main" id="{00000000-0008-0000-0200-00009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34" name="Text Box 15">
          <a:extLst>
            <a:ext uri="{FF2B5EF4-FFF2-40B4-BE49-F238E27FC236}">
              <a16:creationId xmlns:a16="http://schemas.microsoft.com/office/drawing/2014/main" id="{00000000-0008-0000-0200-00009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35" name="Text Box 15">
          <a:extLst>
            <a:ext uri="{FF2B5EF4-FFF2-40B4-BE49-F238E27FC236}">
              <a16:creationId xmlns:a16="http://schemas.microsoft.com/office/drawing/2014/main" id="{00000000-0008-0000-0200-00009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36" name="Text Box 15">
          <a:extLst>
            <a:ext uri="{FF2B5EF4-FFF2-40B4-BE49-F238E27FC236}">
              <a16:creationId xmlns:a16="http://schemas.microsoft.com/office/drawing/2014/main" id="{00000000-0008-0000-0200-00009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37" name="Text Box 15">
          <a:extLst>
            <a:ext uri="{FF2B5EF4-FFF2-40B4-BE49-F238E27FC236}">
              <a16:creationId xmlns:a16="http://schemas.microsoft.com/office/drawing/2014/main" id="{00000000-0008-0000-0200-00009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38" name="Text Box 15">
          <a:extLst>
            <a:ext uri="{FF2B5EF4-FFF2-40B4-BE49-F238E27FC236}">
              <a16:creationId xmlns:a16="http://schemas.microsoft.com/office/drawing/2014/main" id="{00000000-0008-0000-0200-00009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39" name="Text Box 15">
          <a:extLst>
            <a:ext uri="{FF2B5EF4-FFF2-40B4-BE49-F238E27FC236}">
              <a16:creationId xmlns:a16="http://schemas.microsoft.com/office/drawing/2014/main" id="{00000000-0008-0000-0200-00009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40" name="Text Box 15">
          <a:extLst>
            <a:ext uri="{FF2B5EF4-FFF2-40B4-BE49-F238E27FC236}">
              <a16:creationId xmlns:a16="http://schemas.microsoft.com/office/drawing/2014/main" id="{00000000-0008-0000-0200-00009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41" name="Text Box 15">
          <a:extLst>
            <a:ext uri="{FF2B5EF4-FFF2-40B4-BE49-F238E27FC236}">
              <a16:creationId xmlns:a16="http://schemas.microsoft.com/office/drawing/2014/main" id="{00000000-0008-0000-0200-00009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42" name="Text Box 15">
          <a:extLst>
            <a:ext uri="{FF2B5EF4-FFF2-40B4-BE49-F238E27FC236}">
              <a16:creationId xmlns:a16="http://schemas.microsoft.com/office/drawing/2014/main" id="{00000000-0008-0000-0200-00009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43" name="Text Box 15">
          <a:extLst>
            <a:ext uri="{FF2B5EF4-FFF2-40B4-BE49-F238E27FC236}">
              <a16:creationId xmlns:a16="http://schemas.microsoft.com/office/drawing/2014/main" id="{00000000-0008-0000-0200-00009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44" name="Text Box 15">
          <a:extLst>
            <a:ext uri="{FF2B5EF4-FFF2-40B4-BE49-F238E27FC236}">
              <a16:creationId xmlns:a16="http://schemas.microsoft.com/office/drawing/2014/main" id="{00000000-0008-0000-0200-00009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45" name="Text Box 15">
          <a:extLst>
            <a:ext uri="{FF2B5EF4-FFF2-40B4-BE49-F238E27FC236}">
              <a16:creationId xmlns:a16="http://schemas.microsoft.com/office/drawing/2014/main" id="{00000000-0008-0000-0200-00009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46" name="Text Box 15">
          <a:extLst>
            <a:ext uri="{FF2B5EF4-FFF2-40B4-BE49-F238E27FC236}">
              <a16:creationId xmlns:a16="http://schemas.microsoft.com/office/drawing/2014/main" id="{00000000-0008-0000-0200-00009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47" name="Text Box 15">
          <a:extLst>
            <a:ext uri="{FF2B5EF4-FFF2-40B4-BE49-F238E27FC236}">
              <a16:creationId xmlns:a16="http://schemas.microsoft.com/office/drawing/2014/main" id="{00000000-0008-0000-0200-00009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48" name="Text Box 15">
          <a:extLst>
            <a:ext uri="{FF2B5EF4-FFF2-40B4-BE49-F238E27FC236}">
              <a16:creationId xmlns:a16="http://schemas.microsoft.com/office/drawing/2014/main" id="{00000000-0008-0000-0200-0000A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49" name="Text Box 15">
          <a:extLst>
            <a:ext uri="{FF2B5EF4-FFF2-40B4-BE49-F238E27FC236}">
              <a16:creationId xmlns:a16="http://schemas.microsoft.com/office/drawing/2014/main" id="{00000000-0008-0000-0200-0000A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50" name="Text Box 15">
          <a:extLst>
            <a:ext uri="{FF2B5EF4-FFF2-40B4-BE49-F238E27FC236}">
              <a16:creationId xmlns:a16="http://schemas.microsoft.com/office/drawing/2014/main" id="{00000000-0008-0000-0200-0000A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51" name="Text Box 15">
          <a:extLst>
            <a:ext uri="{FF2B5EF4-FFF2-40B4-BE49-F238E27FC236}">
              <a16:creationId xmlns:a16="http://schemas.microsoft.com/office/drawing/2014/main" id="{00000000-0008-0000-0200-0000A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52" name="Text Box 15">
          <a:extLst>
            <a:ext uri="{FF2B5EF4-FFF2-40B4-BE49-F238E27FC236}">
              <a16:creationId xmlns:a16="http://schemas.microsoft.com/office/drawing/2014/main" id="{00000000-0008-0000-0200-0000A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53" name="Text Box 15">
          <a:extLst>
            <a:ext uri="{FF2B5EF4-FFF2-40B4-BE49-F238E27FC236}">
              <a16:creationId xmlns:a16="http://schemas.microsoft.com/office/drawing/2014/main" id="{00000000-0008-0000-0200-0000A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54" name="Text Box 15">
          <a:extLst>
            <a:ext uri="{FF2B5EF4-FFF2-40B4-BE49-F238E27FC236}">
              <a16:creationId xmlns:a16="http://schemas.microsoft.com/office/drawing/2014/main" id="{00000000-0008-0000-0200-0000A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55" name="Text Box 15">
          <a:extLst>
            <a:ext uri="{FF2B5EF4-FFF2-40B4-BE49-F238E27FC236}">
              <a16:creationId xmlns:a16="http://schemas.microsoft.com/office/drawing/2014/main" id="{00000000-0008-0000-0200-0000A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56" name="Text Box 15">
          <a:extLst>
            <a:ext uri="{FF2B5EF4-FFF2-40B4-BE49-F238E27FC236}">
              <a16:creationId xmlns:a16="http://schemas.microsoft.com/office/drawing/2014/main" id="{00000000-0008-0000-0200-0000A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57" name="Text Box 15">
          <a:extLst>
            <a:ext uri="{FF2B5EF4-FFF2-40B4-BE49-F238E27FC236}">
              <a16:creationId xmlns:a16="http://schemas.microsoft.com/office/drawing/2014/main" id="{00000000-0008-0000-0200-0000A9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58" name="Text Box 15">
          <a:extLst>
            <a:ext uri="{FF2B5EF4-FFF2-40B4-BE49-F238E27FC236}">
              <a16:creationId xmlns:a16="http://schemas.microsoft.com/office/drawing/2014/main" id="{00000000-0008-0000-0200-0000AA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59" name="Text Box 15">
          <a:extLst>
            <a:ext uri="{FF2B5EF4-FFF2-40B4-BE49-F238E27FC236}">
              <a16:creationId xmlns:a16="http://schemas.microsoft.com/office/drawing/2014/main" id="{00000000-0008-0000-0200-0000A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60" name="Text Box 15">
          <a:extLst>
            <a:ext uri="{FF2B5EF4-FFF2-40B4-BE49-F238E27FC236}">
              <a16:creationId xmlns:a16="http://schemas.microsoft.com/office/drawing/2014/main" id="{00000000-0008-0000-0200-0000A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61" name="Text Box 15">
          <a:extLst>
            <a:ext uri="{FF2B5EF4-FFF2-40B4-BE49-F238E27FC236}">
              <a16:creationId xmlns:a16="http://schemas.microsoft.com/office/drawing/2014/main" id="{00000000-0008-0000-0200-0000AD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62" name="Text Box 15">
          <a:extLst>
            <a:ext uri="{FF2B5EF4-FFF2-40B4-BE49-F238E27FC236}">
              <a16:creationId xmlns:a16="http://schemas.microsoft.com/office/drawing/2014/main" id="{00000000-0008-0000-0200-0000AE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63" name="Text Box 15">
          <a:extLst>
            <a:ext uri="{FF2B5EF4-FFF2-40B4-BE49-F238E27FC236}">
              <a16:creationId xmlns:a16="http://schemas.microsoft.com/office/drawing/2014/main" id="{00000000-0008-0000-0200-0000AF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64" name="Text Box 15">
          <a:extLst>
            <a:ext uri="{FF2B5EF4-FFF2-40B4-BE49-F238E27FC236}">
              <a16:creationId xmlns:a16="http://schemas.microsoft.com/office/drawing/2014/main" id="{00000000-0008-0000-0200-0000B0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65" name="Text Box 15">
          <a:extLst>
            <a:ext uri="{FF2B5EF4-FFF2-40B4-BE49-F238E27FC236}">
              <a16:creationId xmlns:a16="http://schemas.microsoft.com/office/drawing/2014/main" id="{00000000-0008-0000-0200-0000B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66" name="Text Box 15">
          <a:extLst>
            <a:ext uri="{FF2B5EF4-FFF2-40B4-BE49-F238E27FC236}">
              <a16:creationId xmlns:a16="http://schemas.microsoft.com/office/drawing/2014/main" id="{00000000-0008-0000-0200-0000B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67" name="Text Box 15">
          <a:extLst>
            <a:ext uri="{FF2B5EF4-FFF2-40B4-BE49-F238E27FC236}">
              <a16:creationId xmlns:a16="http://schemas.microsoft.com/office/drawing/2014/main" id="{00000000-0008-0000-0200-0000B3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68" name="Text Box 15">
          <a:extLst>
            <a:ext uri="{FF2B5EF4-FFF2-40B4-BE49-F238E27FC236}">
              <a16:creationId xmlns:a16="http://schemas.microsoft.com/office/drawing/2014/main" id="{00000000-0008-0000-0200-0000B4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69" name="Text Box 15">
          <a:extLst>
            <a:ext uri="{FF2B5EF4-FFF2-40B4-BE49-F238E27FC236}">
              <a16:creationId xmlns:a16="http://schemas.microsoft.com/office/drawing/2014/main" id="{00000000-0008-0000-0200-0000B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70" name="Text Box 15">
          <a:extLst>
            <a:ext uri="{FF2B5EF4-FFF2-40B4-BE49-F238E27FC236}">
              <a16:creationId xmlns:a16="http://schemas.microsoft.com/office/drawing/2014/main" id="{00000000-0008-0000-0200-0000B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71" name="Text Box 15">
          <a:extLst>
            <a:ext uri="{FF2B5EF4-FFF2-40B4-BE49-F238E27FC236}">
              <a16:creationId xmlns:a16="http://schemas.microsoft.com/office/drawing/2014/main" id="{00000000-0008-0000-0200-0000B7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72" name="Text Box 15">
          <a:extLst>
            <a:ext uri="{FF2B5EF4-FFF2-40B4-BE49-F238E27FC236}">
              <a16:creationId xmlns:a16="http://schemas.microsoft.com/office/drawing/2014/main" id="{00000000-0008-0000-0200-0000B8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73" name="Text Box 15">
          <a:extLst>
            <a:ext uri="{FF2B5EF4-FFF2-40B4-BE49-F238E27FC236}">
              <a16:creationId xmlns:a16="http://schemas.microsoft.com/office/drawing/2014/main" id="{00000000-0008-0000-0200-0000B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74" name="Text Box 15">
          <a:extLst>
            <a:ext uri="{FF2B5EF4-FFF2-40B4-BE49-F238E27FC236}">
              <a16:creationId xmlns:a16="http://schemas.microsoft.com/office/drawing/2014/main" id="{00000000-0008-0000-0200-0000B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75" name="Text Box 15">
          <a:extLst>
            <a:ext uri="{FF2B5EF4-FFF2-40B4-BE49-F238E27FC236}">
              <a16:creationId xmlns:a16="http://schemas.microsoft.com/office/drawing/2014/main" id="{00000000-0008-0000-0200-0000B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76" name="Text Box 15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77" name="Text Box 15">
          <a:extLst>
            <a:ext uri="{FF2B5EF4-FFF2-40B4-BE49-F238E27FC236}">
              <a16:creationId xmlns:a16="http://schemas.microsoft.com/office/drawing/2014/main" id="{00000000-0008-0000-0200-0000BD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78" name="Text Box 15">
          <a:extLst>
            <a:ext uri="{FF2B5EF4-FFF2-40B4-BE49-F238E27FC236}">
              <a16:creationId xmlns:a16="http://schemas.microsoft.com/office/drawing/2014/main" id="{00000000-0008-0000-0200-0000BE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79" name="Text Box 15">
          <a:extLst>
            <a:ext uri="{FF2B5EF4-FFF2-40B4-BE49-F238E27FC236}">
              <a16:creationId xmlns:a16="http://schemas.microsoft.com/office/drawing/2014/main" id="{00000000-0008-0000-0200-0000BF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80" name="Text Box 15">
          <a:extLst>
            <a:ext uri="{FF2B5EF4-FFF2-40B4-BE49-F238E27FC236}">
              <a16:creationId xmlns:a16="http://schemas.microsoft.com/office/drawing/2014/main" id="{00000000-0008-0000-0200-0000C0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81" name="Text Box 15">
          <a:extLst>
            <a:ext uri="{FF2B5EF4-FFF2-40B4-BE49-F238E27FC236}">
              <a16:creationId xmlns:a16="http://schemas.microsoft.com/office/drawing/2014/main" id="{00000000-0008-0000-0200-0000C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82" name="Text Box 15">
          <a:extLst>
            <a:ext uri="{FF2B5EF4-FFF2-40B4-BE49-F238E27FC236}">
              <a16:creationId xmlns:a16="http://schemas.microsoft.com/office/drawing/2014/main" id="{00000000-0008-0000-0200-0000C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442269"/>
    <xdr:sp macro="" textlink="">
      <xdr:nvSpPr>
        <xdr:cNvPr id="12483" name="Text Box 15">
          <a:extLst>
            <a:ext uri="{FF2B5EF4-FFF2-40B4-BE49-F238E27FC236}">
              <a16:creationId xmlns:a16="http://schemas.microsoft.com/office/drawing/2014/main" id="{00000000-0008-0000-0200-0000C3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50</xdr:row>
      <xdr:rowOff>504825</xdr:rowOff>
    </xdr:from>
    <xdr:ext cx="95250" cy="213632"/>
    <xdr:sp macro="" textlink="">
      <xdr:nvSpPr>
        <xdr:cNvPr id="12484" name="Text Box 15">
          <a:extLst>
            <a:ext uri="{FF2B5EF4-FFF2-40B4-BE49-F238E27FC236}">
              <a16:creationId xmlns:a16="http://schemas.microsoft.com/office/drawing/2014/main" id="{00000000-0008-0000-0200-0000C4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85" name="Text Box 15">
          <a:extLst>
            <a:ext uri="{FF2B5EF4-FFF2-40B4-BE49-F238E27FC236}">
              <a16:creationId xmlns:a16="http://schemas.microsoft.com/office/drawing/2014/main" id="{00000000-0008-0000-0200-0000C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86" name="Text Box 15">
          <a:extLst>
            <a:ext uri="{FF2B5EF4-FFF2-40B4-BE49-F238E27FC236}">
              <a16:creationId xmlns:a16="http://schemas.microsoft.com/office/drawing/2014/main" id="{00000000-0008-0000-0200-0000C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87" name="Text Box 15">
          <a:extLst>
            <a:ext uri="{FF2B5EF4-FFF2-40B4-BE49-F238E27FC236}">
              <a16:creationId xmlns:a16="http://schemas.microsoft.com/office/drawing/2014/main" id="{00000000-0008-0000-0200-0000C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88" name="Text Box 15">
          <a:extLst>
            <a:ext uri="{FF2B5EF4-FFF2-40B4-BE49-F238E27FC236}">
              <a16:creationId xmlns:a16="http://schemas.microsoft.com/office/drawing/2014/main" id="{00000000-0008-0000-0200-0000C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89" name="Text Box 15">
          <a:extLst>
            <a:ext uri="{FF2B5EF4-FFF2-40B4-BE49-F238E27FC236}">
              <a16:creationId xmlns:a16="http://schemas.microsoft.com/office/drawing/2014/main" id="{00000000-0008-0000-0200-0000C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90" name="Text Box 15">
          <a:extLst>
            <a:ext uri="{FF2B5EF4-FFF2-40B4-BE49-F238E27FC236}">
              <a16:creationId xmlns:a16="http://schemas.microsoft.com/office/drawing/2014/main" id="{00000000-0008-0000-0200-0000C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91" name="Text Box 15">
          <a:extLst>
            <a:ext uri="{FF2B5EF4-FFF2-40B4-BE49-F238E27FC236}">
              <a16:creationId xmlns:a16="http://schemas.microsoft.com/office/drawing/2014/main" id="{00000000-0008-0000-0200-0000C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92" name="Text Box 15">
          <a:extLst>
            <a:ext uri="{FF2B5EF4-FFF2-40B4-BE49-F238E27FC236}">
              <a16:creationId xmlns:a16="http://schemas.microsoft.com/office/drawing/2014/main" id="{00000000-0008-0000-0200-0000C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93" name="Text Box 15">
          <a:extLst>
            <a:ext uri="{FF2B5EF4-FFF2-40B4-BE49-F238E27FC236}">
              <a16:creationId xmlns:a16="http://schemas.microsoft.com/office/drawing/2014/main" id="{00000000-0008-0000-0200-0000C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94" name="Text Box 15">
          <a:extLst>
            <a:ext uri="{FF2B5EF4-FFF2-40B4-BE49-F238E27FC236}">
              <a16:creationId xmlns:a16="http://schemas.microsoft.com/office/drawing/2014/main" id="{00000000-0008-0000-0200-0000C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95" name="Text Box 15">
          <a:extLst>
            <a:ext uri="{FF2B5EF4-FFF2-40B4-BE49-F238E27FC236}">
              <a16:creationId xmlns:a16="http://schemas.microsoft.com/office/drawing/2014/main" id="{00000000-0008-0000-0200-0000C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96" name="Text Box 15">
          <a:extLst>
            <a:ext uri="{FF2B5EF4-FFF2-40B4-BE49-F238E27FC236}">
              <a16:creationId xmlns:a16="http://schemas.microsoft.com/office/drawing/2014/main" id="{00000000-0008-0000-0200-0000D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97" name="Text Box 15">
          <a:extLst>
            <a:ext uri="{FF2B5EF4-FFF2-40B4-BE49-F238E27FC236}">
              <a16:creationId xmlns:a16="http://schemas.microsoft.com/office/drawing/2014/main" id="{00000000-0008-0000-0200-0000D1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498" name="Text Box 15">
          <a:extLst>
            <a:ext uri="{FF2B5EF4-FFF2-40B4-BE49-F238E27FC236}">
              <a16:creationId xmlns:a16="http://schemas.microsoft.com/office/drawing/2014/main" id="{00000000-0008-0000-0200-0000D2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499" name="Text Box 15">
          <a:extLst>
            <a:ext uri="{FF2B5EF4-FFF2-40B4-BE49-F238E27FC236}">
              <a16:creationId xmlns:a16="http://schemas.microsoft.com/office/drawing/2014/main" id="{00000000-0008-0000-0200-0000D3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00" name="Text Box 15">
          <a:extLst>
            <a:ext uri="{FF2B5EF4-FFF2-40B4-BE49-F238E27FC236}">
              <a16:creationId xmlns:a16="http://schemas.microsoft.com/office/drawing/2014/main" id="{00000000-0008-0000-0200-0000D4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01" name="Text Box 15">
          <a:extLst>
            <a:ext uri="{FF2B5EF4-FFF2-40B4-BE49-F238E27FC236}">
              <a16:creationId xmlns:a16="http://schemas.microsoft.com/office/drawing/2014/main" id="{00000000-0008-0000-0200-0000D5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02" name="Text Box 15">
          <a:extLst>
            <a:ext uri="{FF2B5EF4-FFF2-40B4-BE49-F238E27FC236}">
              <a16:creationId xmlns:a16="http://schemas.microsoft.com/office/drawing/2014/main" id="{00000000-0008-0000-0200-0000D6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03" name="Text Box 15">
          <a:extLst>
            <a:ext uri="{FF2B5EF4-FFF2-40B4-BE49-F238E27FC236}">
              <a16:creationId xmlns:a16="http://schemas.microsoft.com/office/drawing/2014/main" id="{00000000-0008-0000-0200-0000D7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04" name="Text Box 15">
          <a:extLst>
            <a:ext uri="{FF2B5EF4-FFF2-40B4-BE49-F238E27FC236}">
              <a16:creationId xmlns:a16="http://schemas.microsoft.com/office/drawing/2014/main" id="{00000000-0008-0000-0200-0000D8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05" name="Text Box 15">
          <a:extLst>
            <a:ext uri="{FF2B5EF4-FFF2-40B4-BE49-F238E27FC236}">
              <a16:creationId xmlns:a16="http://schemas.microsoft.com/office/drawing/2014/main" id="{00000000-0008-0000-0200-0000D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06" name="Text Box 15">
          <a:extLst>
            <a:ext uri="{FF2B5EF4-FFF2-40B4-BE49-F238E27FC236}">
              <a16:creationId xmlns:a16="http://schemas.microsoft.com/office/drawing/2014/main" id="{00000000-0008-0000-0200-0000D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07" name="Text Box 15">
          <a:extLst>
            <a:ext uri="{FF2B5EF4-FFF2-40B4-BE49-F238E27FC236}">
              <a16:creationId xmlns:a16="http://schemas.microsoft.com/office/drawing/2014/main" id="{00000000-0008-0000-0200-0000D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08" name="Text Box 15">
          <a:extLst>
            <a:ext uri="{FF2B5EF4-FFF2-40B4-BE49-F238E27FC236}">
              <a16:creationId xmlns:a16="http://schemas.microsoft.com/office/drawing/2014/main" id="{00000000-0008-0000-0200-0000D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09" name="Text Box 15">
          <a:extLst>
            <a:ext uri="{FF2B5EF4-FFF2-40B4-BE49-F238E27FC236}">
              <a16:creationId xmlns:a16="http://schemas.microsoft.com/office/drawing/2014/main" id="{00000000-0008-0000-0200-0000DD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10" name="Text Box 15">
          <a:extLst>
            <a:ext uri="{FF2B5EF4-FFF2-40B4-BE49-F238E27FC236}">
              <a16:creationId xmlns:a16="http://schemas.microsoft.com/office/drawing/2014/main" id="{00000000-0008-0000-0200-0000DE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11" name="Text Box 15">
          <a:extLst>
            <a:ext uri="{FF2B5EF4-FFF2-40B4-BE49-F238E27FC236}">
              <a16:creationId xmlns:a16="http://schemas.microsoft.com/office/drawing/2014/main" id="{00000000-0008-0000-0200-0000D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12" name="Text Box 15">
          <a:extLst>
            <a:ext uri="{FF2B5EF4-FFF2-40B4-BE49-F238E27FC236}">
              <a16:creationId xmlns:a16="http://schemas.microsoft.com/office/drawing/2014/main" id="{00000000-0008-0000-0200-0000E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13" name="Text Box 15">
          <a:extLst>
            <a:ext uri="{FF2B5EF4-FFF2-40B4-BE49-F238E27FC236}">
              <a16:creationId xmlns:a16="http://schemas.microsoft.com/office/drawing/2014/main" id="{00000000-0008-0000-0200-0000E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14" name="Text Box 15">
          <a:extLst>
            <a:ext uri="{FF2B5EF4-FFF2-40B4-BE49-F238E27FC236}">
              <a16:creationId xmlns:a16="http://schemas.microsoft.com/office/drawing/2014/main" id="{00000000-0008-0000-0200-0000E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15" name="Text Box 15">
          <a:extLst>
            <a:ext uri="{FF2B5EF4-FFF2-40B4-BE49-F238E27FC236}">
              <a16:creationId xmlns:a16="http://schemas.microsoft.com/office/drawing/2014/main" id="{00000000-0008-0000-0200-0000E3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16" name="Text Box 15">
          <a:extLst>
            <a:ext uri="{FF2B5EF4-FFF2-40B4-BE49-F238E27FC236}">
              <a16:creationId xmlns:a16="http://schemas.microsoft.com/office/drawing/2014/main" id="{00000000-0008-0000-0200-0000E4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17" name="Text Box 15">
          <a:extLst>
            <a:ext uri="{FF2B5EF4-FFF2-40B4-BE49-F238E27FC236}">
              <a16:creationId xmlns:a16="http://schemas.microsoft.com/office/drawing/2014/main" id="{00000000-0008-0000-0200-0000E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18" name="Text Box 15">
          <a:extLst>
            <a:ext uri="{FF2B5EF4-FFF2-40B4-BE49-F238E27FC236}">
              <a16:creationId xmlns:a16="http://schemas.microsoft.com/office/drawing/2014/main" id="{00000000-0008-0000-0200-0000E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19" name="Text Box 15">
          <a:extLst>
            <a:ext uri="{FF2B5EF4-FFF2-40B4-BE49-F238E27FC236}">
              <a16:creationId xmlns:a16="http://schemas.microsoft.com/office/drawing/2014/main" id="{00000000-0008-0000-0200-0000E7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20" name="Text Box 15">
          <a:extLst>
            <a:ext uri="{FF2B5EF4-FFF2-40B4-BE49-F238E27FC236}">
              <a16:creationId xmlns:a16="http://schemas.microsoft.com/office/drawing/2014/main" id="{00000000-0008-0000-0200-0000E8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21" name="Text Box 15">
          <a:extLst>
            <a:ext uri="{FF2B5EF4-FFF2-40B4-BE49-F238E27FC236}">
              <a16:creationId xmlns:a16="http://schemas.microsoft.com/office/drawing/2014/main" id="{00000000-0008-0000-0200-0000E9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22" name="Text Box 15">
          <a:extLst>
            <a:ext uri="{FF2B5EF4-FFF2-40B4-BE49-F238E27FC236}">
              <a16:creationId xmlns:a16="http://schemas.microsoft.com/office/drawing/2014/main" id="{00000000-0008-0000-0200-0000EA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23" name="Text Box 15">
          <a:extLst>
            <a:ext uri="{FF2B5EF4-FFF2-40B4-BE49-F238E27FC236}">
              <a16:creationId xmlns:a16="http://schemas.microsoft.com/office/drawing/2014/main" id="{00000000-0008-0000-0200-0000EB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24" name="Text Box 15">
          <a:extLst>
            <a:ext uri="{FF2B5EF4-FFF2-40B4-BE49-F238E27FC236}">
              <a16:creationId xmlns:a16="http://schemas.microsoft.com/office/drawing/2014/main" id="{00000000-0008-0000-0200-0000EC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25" name="Text Box 15">
          <a:extLst>
            <a:ext uri="{FF2B5EF4-FFF2-40B4-BE49-F238E27FC236}">
              <a16:creationId xmlns:a16="http://schemas.microsoft.com/office/drawing/2014/main" id="{00000000-0008-0000-0200-0000E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26" name="Text Box 15">
          <a:extLst>
            <a:ext uri="{FF2B5EF4-FFF2-40B4-BE49-F238E27FC236}">
              <a16:creationId xmlns:a16="http://schemas.microsoft.com/office/drawing/2014/main" id="{00000000-0008-0000-0200-0000E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27" name="Text Box 15">
          <a:extLst>
            <a:ext uri="{FF2B5EF4-FFF2-40B4-BE49-F238E27FC236}">
              <a16:creationId xmlns:a16="http://schemas.microsoft.com/office/drawing/2014/main" id="{00000000-0008-0000-0200-0000E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28" name="Text Box 15">
          <a:extLst>
            <a:ext uri="{FF2B5EF4-FFF2-40B4-BE49-F238E27FC236}">
              <a16:creationId xmlns:a16="http://schemas.microsoft.com/office/drawing/2014/main" id="{00000000-0008-0000-0200-0000F0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29" name="Text Box 15">
          <a:extLst>
            <a:ext uri="{FF2B5EF4-FFF2-40B4-BE49-F238E27FC236}">
              <a16:creationId xmlns:a16="http://schemas.microsoft.com/office/drawing/2014/main" id="{00000000-0008-0000-0200-0000F1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30" name="Text Box 15">
          <a:extLst>
            <a:ext uri="{FF2B5EF4-FFF2-40B4-BE49-F238E27FC236}">
              <a16:creationId xmlns:a16="http://schemas.microsoft.com/office/drawing/2014/main" id="{00000000-0008-0000-0200-0000F2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31" name="Text Box 15">
          <a:extLst>
            <a:ext uri="{FF2B5EF4-FFF2-40B4-BE49-F238E27FC236}">
              <a16:creationId xmlns:a16="http://schemas.microsoft.com/office/drawing/2014/main" id="{00000000-0008-0000-0200-0000F3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32" name="Text Box 15">
          <a:extLst>
            <a:ext uri="{FF2B5EF4-FFF2-40B4-BE49-F238E27FC236}">
              <a16:creationId xmlns:a16="http://schemas.microsoft.com/office/drawing/2014/main" id="{00000000-0008-0000-0200-0000F4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33" name="Text Box 15">
          <a:extLst>
            <a:ext uri="{FF2B5EF4-FFF2-40B4-BE49-F238E27FC236}">
              <a16:creationId xmlns:a16="http://schemas.microsoft.com/office/drawing/2014/main" id="{00000000-0008-0000-0200-0000F5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34" name="Text Box 15">
          <a:extLst>
            <a:ext uri="{FF2B5EF4-FFF2-40B4-BE49-F238E27FC236}">
              <a16:creationId xmlns:a16="http://schemas.microsoft.com/office/drawing/2014/main" id="{00000000-0008-0000-0200-0000F6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442269"/>
    <xdr:sp macro="" textlink="">
      <xdr:nvSpPr>
        <xdr:cNvPr id="12535" name="Text Box 15">
          <a:extLst>
            <a:ext uri="{FF2B5EF4-FFF2-40B4-BE49-F238E27FC236}">
              <a16:creationId xmlns:a16="http://schemas.microsoft.com/office/drawing/2014/main" id="{00000000-0008-0000-0200-0000F7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51</xdr:row>
      <xdr:rowOff>504825</xdr:rowOff>
    </xdr:from>
    <xdr:ext cx="95250" cy="213632"/>
    <xdr:sp macro="" textlink="">
      <xdr:nvSpPr>
        <xdr:cNvPr id="12536" name="Text Box 15">
          <a:extLst>
            <a:ext uri="{FF2B5EF4-FFF2-40B4-BE49-F238E27FC236}">
              <a16:creationId xmlns:a16="http://schemas.microsoft.com/office/drawing/2014/main" id="{00000000-0008-0000-0200-0000F83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37" name="Text Box 15">
          <a:extLst>
            <a:ext uri="{FF2B5EF4-FFF2-40B4-BE49-F238E27FC236}">
              <a16:creationId xmlns:a16="http://schemas.microsoft.com/office/drawing/2014/main" id="{00000000-0008-0000-0200-0000F9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38" name="Text Box 15">
          <a:extLst>
            <a:ext uri="{FF2B5EF4-FFF2-40B4-BE49-F238E27FC236}">
              <a16:creationId xmlns:a16="http://schemas.microsoft.com/office/drawing/2014/main" id="{00000000-0008-0000-0200-0000FA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39" name="Text Box 15">
          <a:extLst>
            <a:ext uri="{FF2B5EF4-FFF2-40B4-BE49-F238E27FC236}">
              <a16:creationId xmlns:a16="http://schemas.microsoft.com/office/drawing/2014/main" id="{00000000-0008-0000-0200-0000FB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40" name="Text Box 15">
          <a:extLst>
            <a:ext uri="{FF2B5EF4-FFF2-40B4-BE49-F238E27FC236}">
              <a16:creationId xmlns:a16="http://schemas.microsoft.com/office/drawing/2014/main" id="{00000000-0008-0000-0200-0000FC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41" name="Text Box 15">
          <a:extLst>
            <a:ext uri="{FF2B5EF4-FFF2-40B4-BE49-F238E27FC236}">
              <a16:creationId xmlns:a16="http://schemas.microsoft.com/office/drawing/2014/main" id="{00000000-0008-0000-0200-0000FD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42" name="Text Box 15">
          <a:extLst>
            <a:ext uri="{FF2B5EF4-FFF2-40B4-BE49-F238E27FC236}">
              <a16:creationId xmlns:a16="http://schemas.microsoft.com/office/drawing/2014/main" id="{00000000-0008-0000-0200-0000FE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43" name="Text Box 15">
          <a:extLst>
            <a:ext uri="{FF2B5EF4-FFF2-40B4-BE49-F238E27FC236}">
              <a16:creationId xmlns:a16="http://schemas.microsoft.com/office/drawing/2014/main" id="{00000000-0008-0000-0200-0000FF3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44" name="Text Box 15">
          <a:extLst>
            <a:ext uri="{FF2B5EF4-FFF2-40B4-BE49-F238E27FC236}">
              <a16:creationId xmlns:a16="http://schemas.microsoft.com/office/drawing/2014/main" id="{00000000-0008-0000-0200-00000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45" name="Text Box 15">
          <a:extLst>
            <a:ext uri="{FF2B5EF4-FFF2-40B4-BE49-F238E27FC236}">
              <a16:creationId xmlns:a16="http://schemas.microsoft.com/office/drawing/2014/main" id="{00000000-0008-0000-0200-00000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46" name="Text Box 15">
          <a:extLst>
            <a:ext uri="{FF2B5EF4-FFF2-40B4-BE49-F238E27FC236}">
              <a16:creationId xmlns:a16="http://schemas.microsoft.com/office/drawing/2014/main" id="{00000000-0008-0000-0200-00000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47" name="Text Box 15">
          <a:extLst>
            <a:ext uri="{FF2B5EF4-FFF2-40B4-BE49-F238E27FC236}">
              <a16:creationId xmlns:a16="http://schemas.microsoft.com/office/drawing/2014/main" id="{00000000-0008-0000-0200-00000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48" name="Text Box 15">
          <a:extLst>
            <a:ext uri="{FF2B5EF4-FFF2-40B4-BE49-F238E27FC236}">
              <a16:creationId xmlns:a16="http://schemas.microsoft.com/office/drawing/2014/main" id="{00000000-0008-0000-0200-00000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49" name="Text Box 15">
          <a:extLst>
            <a:ext uri="{FF2B5EF4-FFF2-40B4-BE49-F238E27FC236}">
              <a16:creationId xmlns:a16="http://schemas.microsoft.com/office/drawing/2014/main" id="{00000000-0008-0000-0200-00000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50" name="Text Box 15">
          <a:extLst>
            <a:ext uri="{FF2B5EF4-FFF2-40B4-BE49-F238E27FC236}">
              <a16:creationId xmlns:a16="http://schemas.microsoft.com/office/drawing/2014/main" id="{00000000-0008-0000-0200-00000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51" name="Text Box 15">
          <a:extLst>
            <a:ext uri="{FF2B5EF4-FFF2-40B4-BE49-F238E27FC236}">
              <a16:creationId xmlns:a16="http://schemas.microsoft.com/office/drawing/2014/main" id="{00000000-0008-0000-0200-00000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52" name="Text Box 15">
          <a:extLst>
            <a:ext uri="{FF2B5EF4-FFF2-40B4-BE49-F238E27FC236}">
              <a16:creationId xmlns:a16="http://schemas.microsoft.com/office/drawing/2014/main" id="{00000000-0008-0000-0200-00000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53" name="Text Box 15">
          <a:extLst>
            <a:ext uri="{FF2B5EF4-FFF2-40B4-BE49-F238E27FC236}">
              <a16:creationId xmlns:a16="http://schemas.microsoft.com/office/drawing/2014/main" id="{00000000-0008-0000-0200-00000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54" name="Text Box 15">
          <a:extLst>
            <a:ext uri="{FF2B5EF4-FFF2-40B4-BE49-F238E27FC236}">
              <a16:creationId xmlns:a16="http://schemas.microsoft.com/office/drawing/2014/main" id="{00000000-0008-0000-0200-00000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55" name="Text Box 15">
          <a:extLst>
            <a:ext uri="{FF2B5EF4-FFF2-40B4-BE49-F238E27FC236}">
              <a16:creationId xmlns:a16="http://schemas.microsoft.com/office/drawing/2014/main" id="{00000000-0008-0000-0200-00000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56" name="Text Box 15">
          <a:extLst>
            <a:ext uri="{FF2B5EF4-FFF2-40B4-BE49-F238E27FC236}">
              <a16:creationId xmlns:a16="http://schemas.microsoft.com/office/drawing/2014/main" id="{00000000-0008-0000-0200-00000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57" name="Text Box 15">
          <a:extLst>
            <a:ext uri="{FF2B5EF4-FFF2-40B4-BE49-F238E27FC236}">
              <a16:creationId xmlns:a16="http://schemas.microsoft.com/office/drawing/2014/main" id="{00000000-0008-0000-0200-00000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58" name="Text Box 15">
          <a:extLst>
            <a:ext uri="{FF2B5EF4-FFF2-40B4-BE49-F238E27FC236}">
              <a16:creationId xmlns:a16="http://schemas.microsoft.com/office/drawing/2014/main" id="{00000000-0008-0000-0200-00000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59" name="Text Box 15">
          <a:extLst>
            <a:ext uri="{FF2B5EF4-FFF2-40B4-BE49-F238E27FC236}">
              <a16:creationId xmlns:a16="http://schemas.microsoft.com/office/drawing/2014/main" id="{00000000-0008-0000-0200-00000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60" name="Text Box 15">
          <a:extLst>
            <a:ext uri="{FF2B5EF4-FFF2-40B4-BE49-F238E27FC236}">
              <a16:creationId xmlns:a16="http://schemas.microsoft.com/office/drawing/2014/main" id="{00000000-0008-0000-0200-00001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61" name="Text Box 15">
          <a:extLst>
            <a:ext uri="{FF2B5EF4-FFF2-40B4-BE49-F238E27FC236}">
              <a16:creationId xmlns:a16="http://schemas.microsoft.com/office/drawing/2014/main" id="{00000000-0008-0000-0200-000011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62" name="Text Box 15">
          <a:extLst>
            <a:ext uri="{FF2B5EF4-FFF2-40B4-BE49-F238E27FC236}">
              <a16:creationId xmlns:a16="http://schemas.microsoft.com/office/drawing/2014/main" id="{00000000-0008-0000-0200-000012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63" name="Text Box 15">
          <a:extLst>
            <a:ext uri="{FF2B5EF4-FFF2-40B4-BE49-F238E27FC236}">
              <a16:creationId xmlns:a16="http://schemas.microsoft.com/office/drawing/2014/main" id="{00000000-0008-0000-0200-00001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64" name="Text Box 15">
          <a:extLst>
            <a:ext uri="{FF2B5EF4-FFF2-40B4-BE49-F238E27FC236}">
              <a16:creationId xmlns:a16="http://schemas.microsoft.com/office/drawing/2014/main" id="{00000000-0008-0000-0200-00001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65" name="Text Box 15">
          <a:extLst>
            <a:ext uri="{FF2B5EF4-FFF2-40B4-BE49-F238E27FC236}">
              <a16:creationId xmlns:a16="http://schemas.microsoft.com/office/drawing/2014/main" id="{00000000-0008-0000-0200-00001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66" name="Text Box 15">
          <a:extLst>
            <a:ext uri="{FF2B5EF4-FFF2-40B4-BE49-F238E27FC236}">
              <a16:creationId xmlns:a16="http://schemas.microsoft.com/office/drawing/2014/main" id="{00000000-0008-0000-0200-00001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67" name="Text Box 15">
          <a:extLst>
            <a:ext uri="{FF2B5EF4-FFF2-40B4-BE49-F238E27FC236}">
              <a16:creationId xmlns:a16="http://schemas.microsoft.com/office/drawing/2014/main" id="{00000000-0008-0000-0200-000017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68" name="Text Box 15">
          <a:extLst>
            <a:ext uri="{FF2B5EF4-FFF2-40B4-BE49-F238E27FC236}">
              <a16:creationId xmlns:a16="http://schemas.microsoft.com/office/drawing/2014/main" id="{00000000-0008-0000-0200-000018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69" name="Text Box 15">
          <a:extLst>
            <a:ext uri="{FF2B5EF4-FFF2-40B4-BE49-F238E27FC236}">
              <a16:creationId xmlns:a16="http://schemas.microsoft.com/office/drawing/2014/main" id="{00000000-0008-0000-0200-00001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70" name="Text Box 15">
          <a:extLst>
            <a:ext uri="{FF2B5EF4-FFF2-40B4-BE49-F238E27FC236}">
              <a16:creationId xmlns:a16="http://schemas.microsoft.com/office/drawing/2014/main" id="{00000000-0008-0000-0200-00001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71" name="Text Box 15">
          <a:extLst>
            <a:ext uri="{FF2B5EF4-FFF2-40B4-BE49-F238E27FC236}">
              <a16:creationId xmlns:a16="http://schemas.microsoft.com/office/drawing/2014/main" id="{00000000-0008-0000-0200-00001B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72" name="Text Box 15">
          <a:extLst>
            <a:ext uri="{FF2B5EF4-FFF2-40B4-BE49-F238E27FC236}">
              <a16:creationId xmlns:a16="http://schemas.microsoft.com/office/drawing/2014/main" id="{00000000-0008-0000-0200-00001C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73" name="Text Box 15">
          <a:extLst>
            <a:ext uri="{FF2B5EF4-FFF2-40B4-BE49-F238E27FC236}">
              <a16:creationId xmlns:a16="http://schemas.microsoft.com/office/drawing/2014/main" id="{00000000-0008-0000-0200-00001D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74" name="Text Box 15">
          <a:extLst>
            <a:ext uri="{FF2B5EF4-FFF2-40B4-BE49-F238E27FC236}">
              <a16:creationId xmlns:a16="http://schemas.microsoft.com/office/drawing/2014/main" id="{00000000-0008-0000-0200-00001E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75" name="Text Box 15">
          <a:extLst>
            <a:ext uri="{FF2B5EF4-FFF2-40B4-BE49-F238E27FC236}">
              <a16:creationId xmlns:a16="http://schemas.microsoft.com/office/drawing/2014/main" id="{00000000-0008-0000-0200-00001F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76" name="Text Box 15">
          <a:extLst>
            <a:ext uri="{FF2B5EF4-FFF2-40B4-BE49-F238E27FC236}">
              <a16:creationId xmlns:a16="http://schemas.microsoft.com/office/drawing/2014/main" id="{00000000-0008-0000-0200-000020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77" name="Text Box 15">
          <a:extLst>
            <a:ext uri="{FF2B5EF4-FFF2-40B4-BE49-F238E27FC236}">
              <a16:creationId xmlns:a16="http://schemas.microsoft.com/office/drawing/2014/main" id="{00000000-0008-0000-0200-00002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78" name="Text Box 15">
          <a:extLst>
            <a:ext uri="{FF2B5EF4-FFF2-40B4-BE49-F238E27FC236}">
              <a16:creationId xmlns:a16="http://schemas.microsoft.com/office/drawing/2014/main" id="{00000000-0008-0000-0200-00002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79" name="Text Box 15">
          <a:extLst>
            <a:ext uri="{FF2B5EF4-FFF2-40B4-BE49-F238E27FC236}">
              <a16:creationId xmlns:a16="http://schemas.microsoft.com/office/drawing/2014/main" id="{00000000-0008-0000-0200-00002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80" name="Text Box 15">
          <a:extLst>
            <a:ext uri="{FF2B5EF4-FFF2-40B4-BE49-F238E27FC236}">
              <a16:creationId xmlns:a16="http://schemas.microsoft.com/office/drawing/2014/main" id="{00000000-0008-0000-0200-00002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81" name="Text Box 15">
          <a:extLst>
            <a:ext uri="{FF2B5EF4-FFF2-40B4-BE49-F238E27FC236}">
              <a16:creationId xmlns:a16="http://schemas.microsoft.com/office/drawing/2014/main" id="{00000000-0008-0000-0200-00002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82" name="Text Box 15">
          <a:extLst>
            <a:ext uri="{FF2B5EF4-FFF2-40B4-BE49-F238E27FC236}">
              <a16:creationId xmlns:a16="http://schemas.microsoft.com/office/drawing/2014/main" id="{00000000-0008-0000-0200-00002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83" name="Text Box 15">
          <a:extLst>
            <a:ext uri="{FF2B5EF4-FFF2-40B4-BE49-F238E27FC236}">
              <a16:creationId xmlns:a16="http://schemas.microsoft.com/office/drawing/2014/main" id="{00000000-0008-0000-0200-000027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84" name="Text Box 15">
          <a:extLst>
            <a:ext uri="{FF2B5EF4-FFF2-40B4-BE49-F238E27FC236}">
              <a16:creationId xmlns:a16="http://schemas.microsoft.com/office/drawing/2014/main" id="{00000000-0008-0000-0200-000028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85" name="Text Box 15">
          <a:extLst>
            <a:ext uri="{FF2B5EF4-FFF2-40B4-BE49-F238E27FC236}">
              <a16:creationId xmlns:a16="http://schemas.microsoft.com/office/drawing/2014/main" id="{00000000-0008-0000-0200-00002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86" name="Text Box 15">
          <a:extLst>
            <a:ext uri="{FF2B5EF4-FFF2-40B4-BE49-F238E27FC236}">
              <a16:creationId xmlns:a16="http://schemas.microsoft.com/office/drawing/2014/main" id="{00000000-0008-0000-0200-00002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442269"/>
    <xdr:sp macro="" textlink="">
      <xdr:nvSpPr>
        <xdr:cNvPr id="12587" name="Text Box 15">
          <a:extLst>
            <a:ext uri="{FF2B5EF4-FFF2-40B4-BE49-F238E27FC236}">
              <a16:creationId xmlns:a16="http://schemas.microsoft.com/office/drawing/2014/main" id="{00000000-0008-0000-0200-00002B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52</xdr:row>
      <xdr:rowOff>504825</xdr:rowOff>
    </xdr:from>
    <xdr:ext cx="95250" cy="213632"/>
    <xdr:sp macro="" textlink="">
      <xdr:nvSpPr>
        <xdr:cNvPr id="12588" name="Text Box 15">
          <a:extLst>
            <a:ext uri="{FF2B5EF4-FFF2-40B4-BE49-F238E27FC236}">
              <a16:creationId xmlns:a16="http://schemas.microsoft.com/office/drawing/2014/main" id="{00000000-0008-0000-0200-00002C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89" name="Text Box 15">
          <a:extLst>
            <a:ext uri="{FF2B5EF4-FFF2-40B4-BE49-F238E27FC236}">
              <a16:creationId xmlns:a16="http://schemas.microsoft.com/office/drawing/2014/main" id="{00000000-0008-0000-0200-00002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90" name="Text Box 15">
          <a:extLst>
            <a:ext uri="{FF2B5EF4-FFF2-40B4-BE49-F238E27FC236}">
              <a16:creationId xmlns:a16="http://schemas.microsoft.com/office/drawing/2014/main" id="{00000000-0008-0000-0200-00002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91" name="Text Box 15">
          <a:extLst>
            <a:ext uri="{FF2B5EF4-FFF2-40B4-BE49-F238E27FC236}">
              <a16:creationId xmlns:a16="http://schemas.microsoft.com/office/drawing/2014/main" id="{00000000-0008-0000-0200-00002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92" name="Text Box 15">
          <a:extLst>
            <a:ext uri="{FF2B5EF4-FFF2-40B4-BE49-F238E27FC236}">
              <a16:creationId xmlns:a16="http://schemas.microsoft.com/office/drawing/2014/main" id="{00000000-0008-0000-0200-00003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93" name="Text Box 15">
          <a:extLst>
            <a:ext uri="{FF2B5EF4-FFF2-40B4-BE49-F238E27FC236}">
              <a16:creationId xmlns:a16="http://schemas.microsoft.com/office/drawing/2014/main" id="{00000000-0008-0000-0200-00003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94" name="Text Box 15">
          <a:extLst>
            <a:ext uri="{FF2B5EF4-FFF2-40B4-BE49-F238E27FC236}">
              <a16:creationId xmlns:a16="http://schemas.microsoft.com/office/drawing/2014/main" id="{00000000-0008-0000-0200-00003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95" name="Text Box 15">
          <a:extLst>
            <a:ext uri="{FF2B5EF4-FFF2-40B4-BE49-F238E27FC236}">
              <a16:creationId xmlns:a16="http://schemas.microsoft.com/office/drawing/2014/main" id="{00000000-0008-0000-0200-00003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96" name="Text Box 15">
          <a:extLst>
            <a:ext uri="{FF2B5EF4-FFF2-40B4-BE49-F238E27FC236}">
              <a16:creationId xmlns:a16="http://schemas.microsoft.com/office/drawing/2014/main" id="{00000000-0008-0000-0200-00003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97" name="Text Box 15">
          <a:extLst>
            <a:ext uri="{FF2B5EF4-FFF2-40B4-BE49-F238E27FC236}">
              <a16:creationId xmlns:a16="http://schemas.microsoft.com/office/drawing/2014/main" id="{00000000-0008-0000-0200-00003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598" name="Text Box 15">
          <a:extLst>
            <a:ext uri="{FF2B5EF4-FFF2-40B4-BE49-F238E27FC236}">
              <a16:creationId xmlns:a16="http://schemas.microsoft.com/office/drawing/2014/main" id="{00000000-0008-0000-0200-00003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599" name="Text Box 15">
          <a:extLst>
            <a:ext uri="{FF2B5EF4-FFF2-40B4-BE49-F238E27FC236}">
              <a16:creationId xmlns:a16="http://schemas.microsoft.com/office/drawing/2014/main" id="{00000000-0008-0000-0200-00003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00" name="Text Box 15">
          <a:extLst>
            <a:ext uri="{FF2B5EF4-FFF2-40B4-BE49-F238E27FC236}">
              <a16:creationId xmlns:a16="http://schemas.microsoft.com/office/drawing/2014/main" id="{00000000-0008-0000-0200-00003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01" name="Text Box 15">
          <a:extLst>
            <a:ext uri="{FF2B5EF4-FFF2-40B4-BE49-F238E27FC236}">
              <a16:creationId xmlns:a16="http://schemas.microsoft.com/office/drawing/2014/main" id="{00000000-0008-0000-0200-00003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02" name="Text Box 15">
          <a:extLst>
            <a:ext uri="{FF2B5EF4-FFF2-40B4-BE49-F238E27FC236}">
              <a16:creationId xmlns:a16="http://schemas.microsoft.com/office/drawing/2014/main" id="{00000000-0008-0000-0200-00003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03" name="Text Box 15">
          <a:extLst>
            <a:ext uri="{FF2B5EF4-FFF2-40B4-BE49-F238E27FC236}">
              <a16:creationId xmlns:a16="http://schemas.microsoft.com/office/drawing/2014/main" id="{00000000-0008-0000-0200-00003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04" name="Text Box 15">
          <a:extLst>
            <a:ext uri="{FF2B5EF4-FFF2-40B4-BE49-F238E27FC236}">
              <a16:creationId xmlns:a16="http://schemas.microsoft.com/office/drawing/2014/main" id="{00000000-0008-0000-0200-00003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05" name="Text Box 15">
          <a:extLst>
            <a:ext uri="{FF2B5EF4-FFF2-40B4-BE49-F238E27FC236}">
              <a16:creationId xmlns:a16="http://schemas.microsoft.com/office/drawing/2014/main" id="{00000000-0008-0000-0200-00003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06" name="Text Box 15">
          <a:extLst>
            <a:ext uri="{FF2B5EF4-FFF2-40B4-BE49-F238E27FC236}">
              <a16:creationId xmlns:a16="http://schemas.microsoft.com/office/drawing/2014/main" id="{00000000-0008-0000-0200-00003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07" name="Text Box 15">
          <a:extLst>
            <a:ext uri="{FF2B5EF4-FFF2-40B4-BE49-F238E27FC236}">
              <a16:creationId xmlns:a16="http://schemas.microsoft.com/office/drawing/2014/main" id="{00000000-0008-0000-0200-00003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08" name="Text Box 15">
          <a:extLst>
            <a:ext uri="{FF2B5EF4-FFF2-40B4-BE49-F238E27FC236}">
              <a16:creationId xmlns:a16="http://schemas.microsoft.com/office/drawing/2014/main" id="{00000000-0008-0000-0200-00004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09" name="Text Box 15">
          <a:extLst>
            <a:ext uri="{FF2B5EF4-FFF2-40B4-BE49-F238E27FC236}">
              <a16:creationId xmlns:a16="http://schemas.microsoft.com/office/drawing/2014/main" id="{00000000-0008-0000-0200-00004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10" name="Text Box 15">
          <a:extLst>
            <a:ext uri="{FF2B5EF4-FFF2-40B4-BE49-F238E27FC236}">
              <a16:creationId xmlns:a16="http://schemas.microsoft.com/office/drawing/2014/main" id="{00000000-0008-0000-0200-00004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11" name="Text Box 15">
          <a:extLst>
            <a:ext uri="{FF2B5EF4-FFF2-40B4-BE49-F238E27FC236}">
              <a16:creationId xmlns:a16="http://schemas.microsoft.com/office/drawing/2014/main" id="{00000000-0008-0000-0200-00004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12" name="Text Box 15">
          <a:extLst>
            <a:ext uri="{FF2B5EF4-FFF2-40B4-BE49-F238E27FC236}">
              <a16:creationId xmlns:a16="http://schemas.microsoft.com/office/drawing/2014/main" id="{00000000-0008-0000-0200-00004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13" name="Text Box 15">
          <a:extLst>
            <a:ext uri="{FF2B5EF4-FFF2-40B4-BE49-F238E27FC236}">
              <a16:creationId xmlns:a16="http://schemas.microsoft.com/office/drawing/2014/main" id="{00000000-0008-0000-0200-00004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14" name="Text Box 15">
          <a:extLst>
            <a:ext uri="{FF2B5EF4-FFF2-40B4-BE49-F238E27FC236}">
              <a16:creationId xmlns:a16="http://schemas.microsoft.com/office/drawing/2014/main" id="{00000000-0008-0000-0200-00004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15" name="Text Box 15">
          <a:extLst>
            <a:ext uri="{FF2B5EF4-FFF2-40B4-BE49-F238E27FC236}">
              <a16:creationId xmlns:a16="http://schemas.microsoft.com/office/drawing/2014/main" id="{00000000-0008-0000-0200-00004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16" name="Text Box 15">
          <a:extLst>
            <a:ext uri="{FF2B5EF4-FFF2-40B4-BE49-F238E27FC236}">
              <a16:creationId xmlns:a16="http://schemas.microsoft.com/office/drawing/2014/main" id="{00000000-0008-0000-0200-00004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17" name="Text Box 15">
          <a:extLst>
            <a:ext uri="{FF2B5EF4-FFF2-40B4-BE49-F238E27FC236}">
              <a16:creationId xmlns:a16="http://schemas.microsoft.com/office/drawing/2014/main" id="{00000000-0008-0000-0200-00004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18" name="Text Box 15">
          <a:extLst>
            <a:ext uri="{FF2B5EF4-FFF2-40B4-BE49-F238E27FC236}">
              <a16:creationId xmlns:a16="http://schemas.microsoft.com/office/drawing/2014/main" id="{00000000-0008-0000-0200-00004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19" name="Text Box 15">
          <a:extLst>
            <a:ext uri="{FF2B5EF4-FFF2-40B4-BE49-F238E27FC236}">
              <a16:creationId xmlns:a16="http://schemas.microsoft.com/office/drawing/2014/main" id="{00000000-0008-0000-0200-00004B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20" name="Text Box 15">
          <a:extLst>
            <a:ext uri="{FF2B5EF4-FFF2-40B4-BE49-F238E27FC236}">
              <a16:creationId xmlns:a16="http://schemas.microsoft.com/office/drawing/2014/main" id="{00000000-0008-0000-0200-00004C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21" name="Text Box 15">
          <a:extLst>
            <a:ext uri="{FF2B5EF4-FFF2-40B4-BE49-F238E27FC236}">
              <a16:creationId xmlns:a16="http://schemas.microsoft.com/office/drawing/2014/main" id="{00000000-0008-0000-0200-00004D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22" name="Text Box 15">
          <a:extLst>
            <a:ext uri="{FF2B5EF4-FFF2-40B4-BE49-F238E27FC236}">
              <a16:creationId xmlns:a16="http://schemas.microsoft.com/office/drawing/2014/main" id="{00000000-0008-0000-0200-00004E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23" name="Text Box 15">
          <a:extLst>
            <a:ext uri="{FF2B5EF4-FFF2-40B4-BE49-F238E27FC236}">
              <a16:creationId xmlns:a16="http://schemas.microsoft.com/office/drawing/2014/main" id="{00000000-0008-0000-0200-00004F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24" name="Text Box 15">
          <a:extLst>
            <a:ext uri="{FF2B5EF4-FFF2-40B4-BE49-F238E27FC236}">
              <a16:creationId xmlns:a16="http://schemas.microsoft.com/office/drawing/2014/main" id="{00000000-0008-0000-0200-000050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25" name="Text Box 15">
          <a:extLst>
            <a:ext uri="{FF2B5EF4-FFF2-40B4-BE49-F238E27FC236}">
              <a16:creationId xmlns:a16="http://schemas.microsoft.com/office/drawing/2014/main" id="{00000000-0008-0000-0200-000051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26" name="Text Box 15">
          <a:extLst>
            <a:ext uri="{FF2B5EF4-FFF2-40B4-BE49-F238E27FC236}">
              <a16:creationId xmlns:a16="http://schemas.microsoft.com/office/drawing/2014/main" id="{00000000-0008-0000-0200-000052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27" name="Text Box 15">
          <a:extLst>
            <a:ext uri="{FF2B5EF4-FFF2-40B4-BE49-F238E27FC236}">
              <a16:creationId xmlns:a16="http://schemas.microsoft.com/office/drawing/2014/main" id="{00000000-0008-0000-0200-000053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28" name="Text Box 15">
          <a:extLst>
            <a:ext uri="{FF2B5EF4-FFF2-40B4-BE49-F238E27FC236}">
              <a16:creationId xmlns:a16="http://schemas.microsoft.com/office/drawing/2014/main" id="{00000000-0008-0000-0200-000054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29" name="Text Box 15">
          <a:extLst>
            <a:ext uri="{FF2B5EF4-FFF2-40B4-BE49-F238E27FC236}">
              <a16:creationId xmlns:a16="http://schemas.microsoft.com/office/drawing/2014/main" id="{00000000-0008-0000-0200-00005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30" name="Text Box 15">
          <a:extLst>
            <a:ext uri="{FF2B5EF4-FFF2-40B4-BE49-F238E27FC236}">
              <a16:creationId xmlns:a16="http://schemas.microsoft.com/office/drawing/2014/main" id="{00000000-0008-0000-0200-00005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31" name="Text Box 15">
          <a:extLst>
            <a:ext uri="{FF2B5EF4-FFF2-40B4-BE49-F238E27FC236}">
              <a16:creationId xmlns:a16="http://schemas.microsoft.com/office/drawing/2014/main" id="{00000000-0008-0000-0200-00005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32" name="Text Box 15">
          <a:extLst>
            <a:ext uri="{FF2B5EF4-FFF2-40B4-BE49-F238E27FC236}">
              <a16:creationId xmlns:a16="http://schemas.microsoft.com/office/drawing/2014/main" id="{00000000-0008-0000-0200-00005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33" name="Text Box 15">
          <a:extLst>
            <a:ext uri="{FF2B5EF4-FFF2-40B4-BE49-F238E27FC236}">
              <a16:creationId xmlns:a16="http://schemas.microsoft.com/office/drawing/2014/main" id="{00000000-0008-0000-0200-00005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34" name="Text Box 15">
          <a:extLst>
            <a:ext uri="{FF2B5EF4-FFF2-40B4-BE49-F238E27FC236}">
              <a16:creationId xmlns:a16="http://schemas.microsoft.com/office/drawing/2014/main" id="{00000000-0008-0000-0200-00005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35" name="Text Box 15">
          <a:extLst>
            <a:ext uri="{FF2B5EF4-FFF2-40B4-BE49-F238E27FC236}">
              <a16:creationId xmlns:a16="http://schemas.microsoft.com/office/drawing/2014/main" id="{00000000-0008-0000-0200-00005B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36" name="Text Box 15">
          <a:extLst>
            <a:ext uri="{FF2B5EF4-FFF2-40B4-BE49-F238E27FC236}">
              <a16:creationId xmlns:a16="http://schemas.microsoft.com/office/drawing/2014/main" id="{00000000-0008-0000-0200-00005C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37" name="Text Box 15">
          <a:extLst>
            <a:ext uri="{FF2B5EF4-FFF2-40B4-BE49-F238E27FC236}">
              <a16:creationId xmlns:a16="http://schemas.microsoft.com/office/drawing/2014/main" id="{00000000-0008-0000-0200-00005D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38" name="Text Box 15">
          <a:extLst>
            <a:ext uri="{FF2B5EF4-FFF2-40B4-BE49-F238E27FC236}">
              <a16:creationId xmlns:a16="http://schemas.microsoft.com/office/drawing/2014/main" id="{00000000-0008-0000-0200-00005E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442269"/>
    <xdr:sp macro="" textlink="">
      <xdr:nvSpPr>
        <xdr:cNvPr id="12639" name="Text Box 15">
          <a:extLst>
            <a:ext uri="{FF2B5EF4-FFF2-40B4-BE49-F238E27FC236}">
              <a16:creationId xmlns:a16="http://schemas.microsoft.com/office/drawing/2014/main" id="{00000000-0008-0000-0200-00005F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53</xdr:row>
      <xdr:rowOff>504825</xdr:rowOff>
    </xdr:from>
    <xdr:ext cx="95250" cy="213632"/>
    <xdr:sp macro="" textlink="">
      <xdr:nvSpPr>
        <xdr:cNvPr id="12640" name="Text Box 15">
          <a:extLst>
            <a:ext uri="{FF2B5EF4-FFF2-40B4-BE49-F238E27FC236}">
              <a16:creationId xmlns:a16="http://schemas.microsoft.com/office/drawing/2014/main" id="{00000000-0008-0000-0200-000060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41" name="Text Box 15">
          <a:extLst>
            <a:ext uri="{FF2B5EF4-FFF2-40B4-BE49-F238E27FC236}">
              <a16:creationId xmlns:a16="http://schemas.microsoft.com/office/drawing/2014/main" id="{00000000-0008-0000-0200-00006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42" name="Text Box 15">
          <a:extLst>
            <a:ext uri="{FF2B5EF4-FFF2-40B4-BE49-F238E27FC236}">
              <a16:creationId xmlns:a16="http://schemas.microsoft.com/office/drawing/2014/main" id="{00000000-0008-0000-0200-00006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43" name="Text Box 15">
          <a:extLst>
            <a:ext uri="{FF2B5EF4-FFF2-40B4-BE49-F238E27FC236}">
              <a16:creationId xmlns:a16="http://schemas.microsoft.com/office/drawing/2014/main" id="{00000000-0008-0000-0200-00006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44" name="Text Box 15">
          <a:extLst>
            <a:ext uri="{FF2B5EF4-FFF2-40B4-BE49-F238E27FC236}">
              <a16:creationId xmlns:a16="http://schemas.microsoft.com/office/drawing/2014/main" id="{00000000-0008-0000-0200-00006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45" name="Text Box 15">
          <a:extLst>
            <a:ext uri="{FF2B5EF4-FFF2-40B4-BE49-F238E27FC236}">
              <a16:creationId xmlns:a16="http://schemas.microsoft.com/office/drawing/2014/main" id="{00000000-0008-0000-0200-00006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46" name="Text Box 15">
          <a:extLst>
            <a:ext uri="{FF2B5EF4-FFF2-40B4-BE49-F238E27FC236}">
              <a16:creationId xmlns:a16="http://schemas.microsoft.com/office/drawing/2014/main" id="{00000000-0008-0000-0200-00006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47" name="Text Box 15">
          <a:extLst>
            <a:ext uri="{FF2B5EF4-FFF2-40B4-BE49-F238E27FC236}">
              <a16:creationId xmlns:a16="http://schemas.microsoft.com/office/drawing/2014/main" id="{00000000-0008-0000-0200-00006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48" name="Text Box 15">
          <a:extLst>
            <a:ext uri="{FF2B5EF4-FFF2-40B4-BE49-F238E27FC236}">
              <a16:creationId xmlns:a16="http://schemas.microsoft.com/office/drawing/2014/main" id="{00000000-0008-0000-0200-00006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49" name="Text Box 15">
          <a:extLst>
            <a:ext uri="{FF2B5EF4-FFF2-40B4-BE49-F238E27FC236}">
              <a16:creationId xmlns:a16="http://schemas.microsoft.com/office/drawing/2014/main" id="{00000000-0008-0000-0200-00006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50" name="Text Box 15">
          <a:extLst>
            <a:ext uri="{FF2B5EF4-FFF2-40B4-BE49-F238E27FC236}">
              <a16:creationId xmlns:a16="http://schemas.microsoft.com/office/drawing/2014/main" id="{00000000-0008-0000-0200-00006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51" name="Text Box 15">
          <a:extLst>
            <a:ext uri="{FF2B5EF4-FFF2-40B4-BE49-F238E27FC236}">
              <a16:creationId xmlns:a16="http://schemas.microsoft.com/office/drawing/2014/main" id="{00000000-0008-0000-0200-00006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52" name="Text Box 15">
          <a:extLst>
            <a:ext uri="{FF2B5EF4-FFF2-40B4-BE49-F238E27FC236}">
              <a16:creationId xmlns:a16="http://schemas.microsoft.com/office/drawing/2014/main" id="{00000000-0008-0000-0200-00006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53" name="Text Box 15">
          <a:extLst>
            <a:ext uri="{FF2B5EF4-FFF2-40B4-BE49-F238E27FC236}">
              <a16:creationId xmlns:a16="http://schemas.microsoft.com/office/drawing/2014/main" id="{00000000-0008-0000-0200-00006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54" name="Text Box 15">
          <a:extLst>
            <a:ext uri="{FF2B5EF4-FFF2-40B4-BE49-F238E27FC236}">
              <a16:creationId xmlns:a16="http://schemas.microsoft.com/office/drawing/2014/main" id="{00000000-0008-0000-0200-00006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55" name="Text Box 15">
          <a:extLst>
            <a:ext uri="{FF2B5EF4-FFF2-40B4-BE49-F238E27FC236}">
              <a16:creationId xmlns:a16="http://schemas.microsoft.com/office/drawing/2014/main" id="{00000000-0008-0000-0200-00006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56" name="Text Box 15">
          <a:extLst>
            <a:ext uri="{FF2B5EF4-FFF2-40B4-BE49-F238E27FC236}">
              <a16:creationId xmlns:a16="http://schemas.microsoft.com/office/drawing/2014/main" id="{00000000-0008-0000-0200-00007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57" name="Text Box 15">
          <a:extLst>
            <a:ext uri="{FF2B5EF4-FFF2-40B4-BE49-F238E27FC236}">
              <a16:creationId xmlns:a16="http://schemas.microsoft.com/office/drawing/2014/main" id="{00000000-0008-0000-0200-00007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58" name="Text Box 15">
          <a:extLst>
            <a:ext uri="{FF2B5EF4-FFF2-40B4-BE49-F238E27FC236}">
              <a16:creationId xmlns:a16="http://schemas.microsoft.com/office/drawing/2014/main" id="{00000000-0008-0000-0200-00007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59" name="Text Box 15">
          <a:extLst>
            <a:ext uri="{FF2B5EF4-FFF2-40B4-BE49-F238E27FC236}">
              <a16:creationId xmlns:a16="http://schemas.microsoft.com/office/drawing/2014/main" id="{00000000-0008-0000-0200-00007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60" name="Text Box 15">
          <a:extLst>
            <a:ext uri="{FF2B5EF4-FFF2-40B4-BE49-F238E27FC236}">
              <a16:creationId xmlns:a16="http://schemas.microsoft.com/office/drawing/2014/main" id="{00000000-0008-0000-0200-00007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61" name="Text Box 15">
          <a:extLst>
            <a:ext uri="{FF2B5EF4-FFF2-40B4-BE49-F238E27FC236}">
              <a16:creationId xmlns:a16="http://schemas.microsoft.com/office/drawing/2014/main" id="{00000000-0008-0000-0200-00007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62" name="Text Box 15">
          <a:extLst>
            <a:ext uri="{FF2B5EF4-FFF2-40B4-BE49-F238E27FC236}">
              <a16:creationId xmlns:a16="http://schemas.microsoft.com/office/drawing/2014/main" id="{00000000-0008-0000-0200-00007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63" name="Text Box 15">
          <a:extLst>
            <a:ext uri="{FF2B5EF4-FFF2-40B4-BE49-F238E27FC236}">
              <a16:creationId xmlns:a16="http://schemas.microsoft.com/office/drawing/2014/main" id="{00000000-0008-0000-0200-00007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664" name="Text Box 15">
          <a:extLst>
            <a:ext uri="{FF2B5EF4-FFF2-40B4-BE49-F238E27FC236}">
              <a16:creationId xmlns:a16="http://schemas.microsoft.com/office/drawing/2014/main" id="{00000000-0008-0000-0200-00007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65" name="Text Box 15">
          <a:extLst>
            <a:ext uri="{FF2B5EF4-FFF2-40B4-BE49-F238E27FC236}">
              <a16:creationId xmlns:a16="http://schemas.microsoft.com/office/drawing/2014/main" id="{00000000-0008-0000-0200-00007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66" name="Text Box 15">
          <a:extLst>
            <a:ext uri="{FF2B5EF4-FFF2-40B4-BE49-F238E27FC236}">
              <a16:creationId xmlns:a16="http://schemas.microsoft.com/office/drawing/2014/main" id="{00000000-0008-0000-0200-00007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67" name="Text Box 15">
          <a:extLst>
            <a:ext uri="{FF2B5EF4-FFF2-40B4-BE49-F238E27FC236}">
              <a16:creationId xmlns:a16="http://schemas.microsoft.com/office/drawing/2014/main" id="{00000000-0008-0000-0200-00007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668" name="Text Box 15">
          <a:extLst>
            <a:ext uri="{FF2B5EF4-FFF2-40B4-BE49-F238E27FC236}">
              <a16:creationId xmlns:a16="http://schemas.microsoft.com/office/drawing/2014/main" id="{00000000-0008-0000-0200-00007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69" name="Text Box 15">
          <a:extLst>
            <a:ext uri="{FF2B5EF4-FFF2-40B4-BE49-F238E27FC236}">
              <a16:creationId xmlns:a16="http://schemas.microsoft.com/office/drawing/2014/main" id="{00000000-0008-0000-0200-00007D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70" name="Text Box 15">
          <a:extLst>
            <a:ext uri="{FF2B5EF4-FFF2-40B4-BE49-F238E27FC236}">
              <a16:creationId xmlns:a16="http://schemas.microsoft.com/office/drawing/2014/main" id="{00000000-0008-0000-0200-00007E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71" name="Text Box 15">
          <a:extLst>
            <a:ext uri="{FF2B5EF4-FFF2-40B4-BE49-F238E27FC236}">
              <a16:creationId xmlns:a16="http://schemas.microsoft.com/office/drawing/2014/main" id="{00000000-0008-0000-0200-00007F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72" name="Text Box 15">
          <a:extLst>
            <a:ext uri="{FF2B5EF4-FFF2-40B4-BE49-F238E27FC236}">
              <a16:creationId xmlns:a16="http://schemas.microsoft.com/office/drawing/2014/main" id="{00000000-0008-0000-0200-000080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73" name="Text Box 15">
          <a:extLst>
            <a:ext uri="{FF2B5EF4-FFF2-40B4-BE49-F238E27FC236}">
              <a16:creationId xmlns:a16="http://schemas.microsoft.com/office/drawing/2014/main" id="{00000000-0008-0000-0200-000081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74" name="Text Box 15">
          <a:extLst>
            <a:ext uri="{FF2B5EF4-FFF2-40B4-BE49-F238E27FC236}">
              <a16:creationId xmlns:a16="http://schemas.microsoft.com/office/drawing/2014/main" id="{00000000-0008-0000-0200-000082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75" name="Text Box 15">
          <a:extLst>
            <a:ext uri="{FF2B5EF4-FFF2-40B4-BE49-F238E27FC236}">
              <a16:creationId xmlns:a16="http://schemas.microsoft.com/office/drawing/2014/main" id="{00000000-0008-0000-0200-000083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76" name="Text Box 15">
          <a:extLst>
            <a:ext uri="{FF2B5EF4-FFF2-40B4-BE49-F238E27FC236}">
              <a16:creationId xmlns:a16="http://schemas.microsoft.com/office/drawing/2014/main" id="{00000000-0008-0000-0200-000084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77" name="Text Box 15">
          <a:extLst>
            <a:ext uri="{FF2B5EF4-FFF2-40B4-BE49-F238E27FC236}">
              <a16:creationId xmlns:a16="http://schemas.microsoft.com/office/drawing/2014/main" id="{00000000-0008-0000-0200-00008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78" name="Text Box 15">
          <a:extLst>
            <a:ext uri="{FF2B5EF4-FFF2-40B4-BE49-F238E27FC236}">
              <a16:creationId xmlns:a16="http://schemas.microsoft.com/office/drawing/2014/main" id="{00000000-0008-0000-0200-00008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79" name="Text Box 15">
          <a:extLst>
            <a:ext uri="{FF2B5EF4-FFF2-40B4-BE49-F238E27FC236}">
              <a16:creationId xmlns:a16="http://schemas.microsoft.com/office/drawing/2014/main" id="{00000000-0008-0000-0200-000087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80" name="Text Box 15">
          <a:extLst>
            <a:ext uri="{FF2B5EF4-FFF2-40B4-BE49-F238E27FC236}">
              <a16:creationId xmlns:a16="http://schemas.microsoft.com/office/drawing/2014/main" id="{00000000-0008-0000-0200-000088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81" name="Text Box 15">
          <a:extLst>
            <a:ext uri="{FF2B5EF4-FFF2-40B4-BE49-F238E27FC236}">
              <a16:creationId xmlns:a16="http://schemas.microsoft.com/office/drawing/2014/main" id="{00000000-0008-0000-0200-00008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682" name="Text Box 15">
          <a:extLst>
            <a:ext uri="{FF2B5EF4-FFF2-40B4-BE49-F238E27FC236}">
              <a16:creationId xmlns:a16="http://schemas.microsoft.com/office/drawing/2014/main" id="{00000000-0008-0000-0200-00008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83" name="Text Box 15">
          <a:extLst>
            <a:ext uri="{FF2B5EF4-FFF2-40B4-BE49-F238E27FC236}">
              <a16:creationId xmlns:a16="http://schemas.microsoft.com/office/drawing/2014/main" id="{00000000-0008-0000-0200-00008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684" name="Text Box 15">
          <a:extLst>
            <a:ext uri="{FF2B5EF4-FFF2-40B4-BE49-F238E27FC236}">
              <a16:creationId xmlns:a16="http://schemas.microsoft.com/office/drawing/2014/main" id="{00000000-0008-0000-0200-00008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85" name="Text Box 15">
          <a:extLst>
            <a:ext uri="{FF2B5EF4-FFF2-40B4-BE49-F238E27FC236}">
              <a16:creationId xmlns:a16="http://schemas.microsoft.com/office/drawing/2014/main" id="{00000000-0008-0000-0200-00008D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86" name="Text Box 15">
          <a:extLst>
            <a:ext uri="{FF2B5EF4-FFF2-40B4-BE49-F238E27FC236}">
              <a16:creationId xmlns:a16="http://schemas.microsoft.com/office/drawing/2014/main" id="{00000000-0008-0000-0200-00008E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87" name="Text Box 15">
          <a:extLst>
            <a:ext uri="{FF2B5EF4-FFF2-40B4-BE49-F238E27FC236}">
              <a16:creationId xmlns:a16="http://schemas.microsoft.com/office/drawing/2014/main" id="{00000000-0008-0000-0200-00008F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88" name="Text Box 15">
          <a:extLst>
            <a:ext uri="{FF2B5EF4-FFF2-40B4-BE49-F238E27FC236}">
              <a16:creationId xmlns:a16="http://schemas.microsoft.com/office/drawing/2014/main" id="{00000000-0008-0000-0200-000090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89" name="Text Box 15">
          <a:extLst>
            <a:ext uri="{FF2B5EF4-FFF2-40B4-BE49-F238E27FC236}">
              <a16:creationId xmlns:a16="http://schemas.microsoft.com/office/drawing/2014/main" id="{00000000-0008-0000-0200-000091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90" name="Text Box 15">
          <a:extLst>
            <a:ext uri="{FF2B5EF4-FFF2-40B4-BE49-F238E27FC236}">
              <a16:creationId xmlns:a16="http://schemas.microsoft.com/office/drawing/2014/main" id="{00000000-0008-0000-0200-000092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442269"/>
    <xdr:sp macro="" textlink="">
      <xdr:nvSpPr>
        <xdr:cNvPr id="12691" name="Text Box 15">
          <a:extLst>
            <a:ext uri="{FF2B5EF4-FFF2-40B4-BE49-F238E27FC236}">
              <a16:creationId xmlns:a16="http://schemas.microsoft.com/office/drawing/2014/main" id="{00000000-0008-0000-0200-000093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54</xdr:row>
      <xdr:rowOff>504825</xdr:rowOff>
    </xdr:from>
    <xdr:ext cx="95250" cy="213632"/>
    <xdr:sp macro="" textlink="">
      <xdr:nvSpPr>
        <xdr:cNvPr id="12692" name="Text Box 15">
          <a:extLst>
            <a:ext uri="{FF2B5EF4-FFF2-40B4-BE49-F238E27FC236}">
              <a16:creationId xmlns:a16="http://schemas.microsoft.com/office/drawing/2014/main" id="{00000000-0008-0000-0200-000094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93" name="Text Box 15">
          <a:extLst>
            <a:ext uri="{FF2B5EF4-FFF2-40B4-BE49-F238E27FC236}">
              <a16:creationId xmlns:a16="http://schemas.microsoft.com/office/drawing/2014/main" id="{00000000-0008-0000-0200-00009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694" name="Text Box 15">
          <a:extLst>
            <a:ext uri="{FF2B5EF4-FFF2-40B4-BE49-F238E27FC236}">
              <a16:creationId xmlns:a16="http://schemas.microsoft.com/office/drawing/2014/main" id="{00000000-0008-0000-0200-00009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95" name="Text Box 15">
          <a:extLst>
            <a:ext uri="{FF2B5EF4-FFF2-40B4-BE49-F238E27FC236}">
              <a16:creationId xmlns:a16="http://schemas.microsoft.com/office/drawing/2014/main" id="{00000000-0008-0000-0200-00009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696" name="Text Box 15">
          <a:extLst>
            <a:ext uri="{FF2B5EF4-FFF2-40B4-BE49-F238E27FC236}">
              <a16:creationId xmlns:a16="http://schemas.microsoft.com/office/drawing/2014/main" id="{00000000-0008-0000-0200-00009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97" name="Text Box 15">
          <a:extLst>
            <a:ext uri="{FF2B5EF4-FFF2-40B4-BE49-F238E27FC236}">
              <a16:creationId xmlns:a16="http://schemas.microsoft.com/office/drawing/2014/main" id="{00000000-0008-0000-0200-00009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698" name="Text Box 15">
          <a:extLst>
            <a:ext uri="{FF2B5EF4-FFF2-40B4-BE49-F238E27FC236}">
              <a16:creationId xmlns:a16="http://schemas.microsoft.com/office/drawing/2014/main" id="{00000000-0008-0000-0200-00009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699" name="Text Box 15">
          <a:extLst>
            <a:ext uri="{FF2B5EF4-FFF2-40B4-BE49-F238E27FC236}">
              <a16:creationId xmlns:a16="http://schemas.microsoft.com/office/drawing/2014/main" id="{00000000-0008-0000-0200-00009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00" name="Text Box 15">
          <a:extLst>
            <a:ext uri="{FF2B5EF4-FFF2-40B4-BE49-F238E27FC236}">
              <a16:creationId xmlns:a16="http://schemas.microsoft.com/office/drawing/2014/main" id="{00000000-0008-0000-0200-00009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01" name="Text Box 15">
          <a:extLst>
            <a:ext uri="{FF2B5EF4-FFF2-40B4-BE49-F238E27FC236}">
              <a16:creationId xmlns:a16="http://schemas.microsoft.com/office/drawing/2014/main" id="{00000000-0008-0000-0200-00009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02" name="Text Box 15">
          <a:extLst>
            <a:ext uri="{FF2B5EF4-FFF2-40B4-BE49-F238E27FC236}">
              <a16:creationId xmlns:a16="http://schemas.microsoft.com/office/drawing/2014/main" id="{00000000-0008-0000-0200-00009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03" name="Text Box 15">
          <a:extLst>
            <a:ext uri="{FF2B5EF4-FFF2-40B4-BE49-F238E27FC236}">
              <a16:creationId xmlns:a16="http://schemas.microsoft.com/office/drawing/2014/main" id="{00000000-0008-0000-0200-00009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04" name="Text Box 15">
          <a:extLst>
            <a:ext uri="{FF2B5EF4-FFF2-40B4-BE49-F238E27FC236}">
              <a16:creationId xmlns:a16="http://schemas.microsoft.com/office/drawing/2014/main" id="{00000000-0008-0000-0200-0000A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05" name="Text Box 15">
          <a:extLst>
            <a:ext uri="{FF2B5EF4-FFF2-40B4-BE49-F238E27FC236}">
              <a16:creationId xmlns:a16="http://schemas.microsoft.com/office/drawing/2014/main" id="{00000000-0008-0000-0200-0000A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06" name="Text Box 15">
          <a:extLst>
            <a:ext uri="{FF2B5EF4-FFF2-40B4-BE49-F238E27FC236}">
              <a16:creationId xmlns:a16="http://schemas.microsoft.com/office/drawing/2014/main" id="{00000000-0008-0000-0200-0000A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07" name="Text Box 15">
          <a:extLst>
            <a:ext uri="{FF2B5EF4-FFF2-40B4-BE49-F238E27FC236}">
              <a16:creationId xmlns:a16="http://schemas.microsoft.com/office/drawing/2014/main" id="{00000000-0008-0000-0200-0000A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08" name="Text Box 15">
          <a:extLst>
            <a:ext uri="{FF2B5EF4-FFF2-40B4-BE49-F238E27FC236}">
              <a16:creationId xmlns:a16="http://schemas.microsoft.com/office/drawing/2014/main" id="{00000000-0008-0000-0200-0000A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09" name="Text Box 15">
          <a:extLst>
            <a:ext uri="{FF2B5EF4-FFF2-40B4-BE49-F238E27FC236}">
              <a16:creationId xmlns:a16="http://schemas.microsoft.com/office/drawing/2014/main" id="{00000000-0008-0000-0200-0000A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10" name="Text Box 15">
          <a:extLst>
            <a:ext uri="{FF2B5EF4-FFF2-40B4-BE49-F238E27FC236}">
              <a16:creationId xmlns:a16="http://schemas.microsoft.com/office/drawing/2014/main" id="{00000000-0008-0000-0200-0000A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11" name="Text Box 15">
          <a:extLst>
            <a:ext uri="{FF2B5EF4-FFF2-40B4-BE49-F238E27FC236}">
              <a16:creationId xmlns:a16="http://schemas.microsoft.com/office/drawing/2014/main" id="{00000000-0008-0000-0200-0000A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12" name="Text Box 15">
          <a:extLst>
            <a:ext uri="{FF2B5EF4-FFF2-40B4-BE49-F238E27FC236}">
              <a16:creationId xmlns:a16="http://schemas.microsoft.com/office/drawing/2014/main" id="{00000000-0008-0000-0200-0000A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13" name="Text Box 15">
          <a:extLst>
            <a:ext uri="{FF2B5EF4-FFF2-40B4-BE49-F238E27FC236}">
              <a16:creationId xmlns:a16="http://schemas.microsoft.com/office/drawing/2014/main" id="{00000000-0008-0000-0200-0000A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14" name="Text Box 15">
          <a:extLst>
            <a:ext uri="{FF2B5EF4-FFF2-40B4-BE49-F238E27FC236}">
              <a16:creationId xmlns:a16="http://schemas.microsoft.com/office/drawing/2014/main" id="{00000000-0008-0000-0200-0000A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15" name="Text Box 15">
          <a:extLst>
            <a:ext uri="{FF2B5EF4-FFF2-40B4-BE49-F238E27FC236}">
              <a16:creationId xmlns:a16="http://schemas.microsoft.com/office/drawing/2014/main" id="{00000000-0008-0000-0200-0000A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16" name="Text Box 15">
          <a:extLst>
            <a:ext uri="{FF2B5EF4-FFF2-40B4-BE49-F238E27FC236}">
              <a16:creationId xmlns:a16="http://schemas.microsoft.com/office/drawing/2014/main" id="{00000000-0008-0000-0200-0000A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17" name="Text Box 15">
          <a:extLst>
            <a:ext uri="{FF2B5EF4-FFF2-40B4-BE49-F238E27FC236}">
              <a16:creationId xmlns:a16="http://schemas.microsoft.com/office/drawing/2014/main" id="{00000000-0008-0000-0200-0000AD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18" name="Text Box 15">
          <a:extLst>
            <a:ext uri="{FF2B5EF4-FFF2-40B4-BE49-F238E27FC236}">
              <a16:creationId xmlns:a16="http://schemas.microsoft.com/office/drawing/2014/main" id="{00000000-0008-0000-0200-0000AE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19" name="Text Box 15">
          <a:extLst>
            <a:ext uri="{FF2B5EF4-FFF2-40B4-BE49-F238E27FC236}">
              <a16:creationId xmlns:a16="http://schemas.microsoft.com/office/drawing/2014/main" id="{00000000-0008-0000-0200-0000A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20" name="Text Box 15">
          <a:extLst>
            <a:ext uri="{FF2B5EF4-FFF2-40B4-BE49-F238E27FC236}">
              <a16:creationId xmlns:a16="http://schemas.microsoft.com/office/drawing/2014/main" id="{00000000-0008-0000-0200-0000B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21" name="Text Box 15">
          <a:extLst>
            <a:ext uri="{FF2B5EF4-FFF2-40B4-BE49-F238E27FC236}">
              <a16:creationId xmlns:a16="http://schemas.microsoft.com/office/drawing/2014/main" id="{00000000-0008-0000-0200-0000B1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22" name="Text Box 15">
          <a:extLst>
            <a:ext uri="{FF2B5EF4-FFF2-40B4-BE49-F238E27FC236}">
              <a16:creationId xmlns:a16="http://schemas.microsoft.com/office/drawing/2014/main" id="{00000000-0008-0000-0200-0000B2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23" name="Text Box 15">
          <a:extLst>
            <a:ext uri="{FF2B5EF4-FFF2-40B4-BE49-F238E27FC236}">
              <a16:creationId xmlns:a16="http://schemas.microsoft.com/office/drawing/2014/main" id="{00000000-0008-0000-0200-0000B3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24" name="Text Box 15">
          <a:extLst>
            <a:ext uri="{FF2B5EF4-FFF2-40B4-BE49-F238E27FC236}">
              <a16:creationId xmlns:a16="http://schemas.microsoft.com/office/drawing/2014/main" id="{00000000-0008-0000-0200-0000B4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25" name="Text Box 15">
          <a:extLst>
            <a:ext uri="{FF2B5EF4-FFF2-40B4-BE49-F238E27FC236}">
              <a16:creationId xmlns:a16="http://schemas.microsoft.com/office/drawing/2014/main" id="{00000000-0008-0000-0200-0000B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26" name="Text Box 15">
          <a:extLst>
            <a:ext uri="{FF2B5EF4-FFF2-40B4-BE49-F238E27FC236}">
              <a16:creationId xmlns:a16="http://schemas.microsoft.com/office/drawing/2014/main" id="{00000000-0008-0000-0200-0000B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27" name="Text Box 15">
          <a:extLst>
            <a:ext uri="{FF2B5EF4-FFF2-40B4-BE49-F238E27FC236}">
              <a16:creationId xmlns:a16="http://schemas.microsoft.com/office/drawing/2014/main" id="{00000000-0008-0000-0200-0000B7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28" name="Text Box 15">
          <a:extLst>
            <a:ext uri="{FF2B5EF4-FFF2-40B4-BE49-F238E27FC236}">
              <a16:creationId xmlns:a16="http://schemas.microsoft.com/office/drawing/2014/main" id="{00000000-0008-0000-0200-0000B8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29" name="Text Box 15">
          <a:extLst>
            <a:ext uri="{FF2B5EF4-FFF2-40B4-BE49-F238E27FC236}">
              <a16:creationId xmlns:a16="http://schemas.microsoft.com/office/drawing/2014/main" id="{00000000-0008-0000-0200-0000B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30" name="Text Box 15">
          <a:extLst>
            <a:ext uri="{FF2B5EF4-FFF2-40B4-BE49-F238E27FC236}">
              <a16:creationId xmlns:a16="http://schemas.microsoft.com/office/drawing/2014/main" id="{00000000-0008-0000-0200-0000B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31" name="Text Box 15">
          <a:extLst>
            <a:ext uri="{FF2B5EF4-FFF2-40B4-BE49-F238E27FC236}">
              <a16:creationId xmlns:a16="http://schemas.microsoft.com/office/drawing/2014/main" id="{00000000-0008-0000-0200-0000BB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32" name="Text Box 15">
          <a:extLst>
            <a:ext uri="{FF2B5EF4-FFF2-40B4-BE49-F238E27FC236}">
              <a16:creationId xmlns:a16="http://schemas.microsoft.com/office/drawing/2014/main" id="{00000000-0008-0000-0200-0000BC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33" name="Text Box 15">
          <a:extLst>
            <a:ext uri="{FF2B5EF4-FFF2-40B4-BE49-F238E27FC236}">
              <a16:creationId xmlns:a16="http://schemas.microsoft.com/office/drawing/2014/main" id="{00000000-0008-0000-0200-0000B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34" name="Text Box 15">
          <a:extLst>
            <a:ext uri="{FF2B5EF4-FFF2-40B4-BE49-F238E27FC236}">
              <a16:creationId xmlns:a16="http://schemas.microsoft.com/office/drawing/2014/main" id="{00000000-0008-0000-0200-0000B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35" name="Text Box 15">
          <a:extLst>
            <a:ext uri="{FF2B5EF4-FFF2-40B4-BE49-F238E27FC236}">
              <a16:creationId xmlns:a16="http://schemas.microsoft.com/office/drawing/2014/main" id="{00000000-0008-0000-0200-0000B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36" name="Text Box 15">
          <a:extLst>
            <a:ext uri="{FF2B5EF4-FFF2-40B4-BE49-F238E27FC236}">
              <a16:creationId xmlns:a16="http://schemas.microsoft.com/office/drawing/2014/main" id="{00000000-0008-0000-0200-0000C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37" name="Text Box 15">
          <a:extLst>
            <a:ext uri="{FF2B5EF4-FFF2-40B4-BE49-F238E27FC236}">
              <a16:creationId xmlns:a16="http://schemas.microsoft.com/office/drawing/2014/main" id="{00000000-0008-0000-0200-0000C1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38" name="Text Box 15">
          <a:extLst>
            <a:ext uri="{FF2B5EF4-FFF2-40B4-BE49-F238E27FC236}">
              <a16:creationId xmlns:a16="http://schemas.microsoft.com/office/drawing/2014/main" id="{00000000-0008-0000-0200-0000C2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39" name="Text Box 15">
          <a:extLst>
            <a:ext uri="{FF2B5EF4-FFF2-40B4-BE49-F238E27FC236}">
              <a16:creationId xmlns:a16="http://schemas.microsoft.com/office/drawing/2014/main" id="{00000000-0008-0000-0200-0000C3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40" name="Text Box 15">
          <a:extLst>
            <a:ext uri="{FF2B5EF4-FFF2-40B4-BE49-F238E27FC236}">
              <a16:creationId xmlns:a16="http://schemas.microsoft.com/office/drawing/2014/main" id="{00000000-0008-0000-0200-0000C4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41" name="Text Box 15">
          <a:extLst>
            <a:ext uri="{FF2B5EF4-FFF2-40B4-BE49-F238E27FC236}">
              <a16:creationId xmlns:a16="http://schemas.microsoft.com/office/drawing/2014/main" id="{00000000-0008-0000-0200-0000C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42" name="Text Box 15">
          <a:extLst>
            <a:ext uri="{FF2B5EF4-FFF2-40B4-BE49-F238E27FC236}">
              <a16:creationId xmlns:a16="http://schemas.microsoft.com/office/drawing/2014/main" id="{00000000-0008-0000-0200-0000C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442269"/>
    <xdr:sp macro="" textlink="">
      <xdr:nvSpPr>
        <xdr:cNvPr id="12743" name="Text Box 15">
          <a:extLst>
            <a:ext uri="{FF2B5EF4-FFF2-40B4-BE49-F238E27FC236}">
              <a16:creationId xmlns:a16="http://schemas.microsoft.com/office/drawing/2014/main" id="{00000000-0008-0000-0200-0000C7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55</xdr:row>
      <xdr:rowOff>504825</xdr:rowOff>
    </xdr:from>
    <xdr:ext cx="95250" cy="213632"/>
    <xdr:sp macro="" textlink="">
      <xdr:nvSpPr>
        <xdr:cNvPr id="12744" name="Text Box 15">
          <a:extLst>
            <a:ext uri="{FF2B5EF4-FFF2-40B4-BE49-F238E27FC236}">
              <a16:creationId xmlns:a16="http://schemas.microsoft.com/office/drawing/2014/main" id="{00000000-0008-0000-0200-0000C8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45" name="Text Box 15">
          <a:extLst>
            <a:ext uri="{FF2B5EF4-FFF2-40B4-BE49-F238E27FC236}">
              <a16:creationId xmlns:a16="http://schemas.microsoft.com/office/drawing/2014/main" id="{00000000-0008-0000-0200-0000C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46" name="Text Box 15">
          <a:extLst>
            <a:ext uri="{FF2B5EF4-FFF2-40B4-BE49-F238E27FC236}">
              <a16:creationId xmlns:a16="http://schemas.microsoft.com/office/drawing/2014/main" id="{00000000-0008-0000-0200-0000C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47" name="Text Box 15">
          <a:extLst>
            <a:ext uri="{FF2B5EF4-FFF2-40B4-BE49-F238E27FC236}">
              <a16:creationId xmlns:a16="http://schemas.microsoft.com/office/drawing/2014/main" id="{00000000-0008-0000-0200-0000C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48" name="Text Box 15">
          <a:extLst>
            <a:ext uri="{FF2B5EF4-FFF2-40B4-BE49-F238E27FC236}">
              <a16:creationId xmlns:a16="http://schemas.microsoft.com/office/drawing/2014/main" id="{00000000-0008-0000-0200-0000C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49" name="Text Box 15">
          <a:extLst>
            <a:ext uri="{FF2B5EF4-FFF2-40B4-BE49-F238E27FC236}">
              <a16:creationId xmlns:a16="http://schemas.microsoft.com/office/drawing/2014/main" id="{00000000-0008-0000-0200-0000C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50" name="Text Box 15">
          <a:extLst>
            <a:ext uri="{FF2B5EF4-FFF2-40B4-BE49-F238E27FC236}">
              <a16:creationId xmlns:a16="http://schemas.microsoft.com/office/drawing/2014/main" id="{00000000-0008-0000-0200-0000C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51" name="Text Box 15">
          <a:extLst>
            <a:ext uri="{FF2B5EF4-FFF2-40B4-BE49-F238E27FC236}">
              <a16:creationId xmlns:a16="http://schemas.microsoft.com/office/drawing/2014/main" id="{00000000-0008-0000-0200-0000C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52" name="Text Box 15">
          <a:extLst>
            <a:ext uri="{FF2B5EF4-FFF2-40B4-BE49-F238E27FC236}">
              <a16:creationId xmlns:a16="http://schemas.microsoft.com/office/drawing/2014/main" id="{00000000-0008-0000-0200-0000D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53" name="Text Box 15">
          <a:extLst>
            <a:ext uri="{FF2B5EF4-FFF2-40B4-BE49-F238E27FC236}">
              <a16:creationId xmlns:a16="http://schemas.microsoft.com/office/drawing/2014/main" id="{00000000-0008-0000-0200-0000D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54" name="Text Box 15">
          <a:extLst>
            <a:ext uri="{FF2B5EF4-FFF2-40B4-BE49-F238E27FC236}">
              <a16:creationId xmlns:a16="http://schemas.microsoft.com/office/drawing/2014/main" id="{00000000-0008-0000-0200-0000D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55" name="Text Box 15">
          <a:extLst>
            <a:ext uri="{FF2B5EF4-FFF2-40B4-BE49-F238E27FC236}">
              <a16:creationId xmlns:a16="http://schemas.microsoft.com/office/drawing/2014/main" id="{00000000-0008-0000-0200-0000D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56" name="Text Box 15">
          <a:extLst>
            <a:ext uri="{FF2B5EF4-FFF2-40B4-BE49-F238E27FC236}">
              <a16:creationId xmlns:a16="http://schemas.microsoft.com/office/drawing/2014/main" id="{00000000-0008-0000-0200-0000D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57" name="Text Box 15">
          <a:extLst>
            <a:ext uri="{FF2B5EF4-FFF2-40B4-BE49-F238E27FC236}">
              <a16:creationId xmlns:a16="http://schemas.microsoft.com/office/drawing/2014/main" id="{00000000-0008-0000-0200-0000D5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58" name="Text Box 15">
          <a:extLst>
            <a:ext uri="{FF2B5EF4-FFF2-40B4-BE49-F238E27FC236}">
              <a16:creationId xmlns:a16="http://schemas.microsoft.com/office/drawing/2014/main" id="{00000000-0008-0000-0200-0000D6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59" name="Text Box 15">
          <a:extLst>
            <a:ext uri="{FF2B5EF4-FFF2-40B4-BE49-F238E27FC236}">
              <a16:creationId xmlns:a16="http://schemas.microsoft.com/office/drawing/2014/main" id="{00000000-0008-0000-0200-0000D7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60" name="Text Box 15">
          <a:extLst>
            <a:ext uri="{FF2B5EF4-FFF2-40B4-BE49-F238E27FC236}">
              <a16:creationId xmlns:a16="http://schemas.microsoft.com/office/drawing/2014/main" id="{00000000-0008-0000-0200-0000D8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61" name="Text Box 15">
          <a:extLst>
            <a:ext uri="{FF2B5EF4-FFF2-40B4-BE49-F238E27FC236}">
              <a16:creationId xmlns:a16="http://schemas.microsoft.com/office/drawing/2014/main" id="{00000000-0008-0000-0200-0000D9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62" name="Text Box 15">
          <a:extLst>
            <a:ext uri="{FF2B5EF4-FFF2-40B4-BE49-F238E27FC236}">
              <a16:creationId xmlns:a16="http://schemas.microsoft.com/office/drawing/2014/main" id="{00000000-0008-0000-0200-0000DA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63" name="Text Box 15">
          <a:extLst>
            <a:ext uri="{FF2B5EF4-FFF2-40B4-BE49-F238E27FC236}">
              <a16:creationId xmlns:a16="http://schemas.microsoft.com/office/drawing/2014/main" id="{00000000-0008-0000-0200-0000DB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64" name="Text Box 15">
          <a:extLst>
            <a:ext uri="{FF2B5EF4-FFF2-40B4-BE49-F238E27FC236}">
              <a16:creationId xmlns:a16="http://schemas.microsoft.com/office/drawing/2014/main" id="{00000000-0008-0000-0200-0000DC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65" name="Text Box 15">
          <a:extLst>
            <a:ext uri="{FF2B5EF4-FFF2-40B4-BE49-F238E27FC236}">
              <a16:creationId xmlns:a16="http://schemas.microsoft.com/office/drawing/2014/main" id="{00000000-0008-0000-0200-0000D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66" name="Text Box 15">
          <a:extLst>
            <a:ext uri="{FF2B5EF4-FFF2-40B4-BE49-F238E27FC236}">
              <a16:creationId xmlns:a16="http://schemas.microsoft.com/office/drawing/2014/main" id="{00000000-0008-0000-0200-0000D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767" name="Text Box 15">
          <a:extLst>
            <a:ext uri="{FF2B5EF4-FFF2-40B4-BE49-F238E27FC236}">
              <a16:creationId xmlns:a16="http://schemas.microsoft.com/office/drawing/2014/main" id="{00000000-0008-0000-0200-0000D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768" name="Text Box 15">
          <a:extLst>
            <a:ext uri="{FF2B5EF4-FFF2-40B4-BE49-F238E27FC236}">
              <a16:creationId xmlns:a16="http://schemas.microsoft.com/office/drawing/2014/main" id="{00000000-0008-0000-0200-0000E0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69" name="Text Box 15">
          <a:extLst>
            <a:ext uri="{FF2B5EF4-FFF2-40B4-BE49-F238E27FC236}">
              <a16:creationId xmlns:a16="http://schemas.microsoft.com/office/drawing/2014/main" id="{00000000-0008-0000-0200-0000E1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70" name="Text Box 15">
          <a:extLst>
            <a:ext uri="{FF2B5EF4-FFF2-40B4-BE49-F238E27FC236}">
              <a16:creationId xmlns:a16="http://schemas.microsoft.com/office/drawing/2014/main" id="{00000000-0008-0000-0200-0000E2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771" name="Text Box 15">
          <a:extLst>
            <a:ext uri="{FF2B5EF4-FFF2-40B4-BE49-F238E27FC236}">
              <a16:creationId xmlns:a16="http://schemas.microsoft.com/office/drawing/2014/main" id="{00000000-0008-0000-0200-0000E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772" name="Text Box 15">
          <a:extLst>
            <a:ext uri="{FF2B5EF4-FFF2-40B4-BE49-F238E27FC236}">
              <a16:creationId xmlns:a16="http://schemas.microsoft.com/office/drawing/2014/main" id="{00000000-0008-0000-0200-0000E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73" name="Text Box 15">
          <a:extLst>
            <a:ext uri="{FF2B5EF4-FFF2-40B4-BE49-F238E27FC236}">
              <a16:creationId xmlns:a16="http://schemas.microsoft.com/office/drawing/2014/main" id="{00000000-0008-0000-0200-0000E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74" name="Text Box 15">
          <a:extLst>
            <a:ext uri="{FF2B5EF4-FFF2-40B4-BE49-F238E27FC236}">
              <a16:creationId xmlns:a16="http://schemas.microsoft.com/office/drawing/2014/main" id="{00000000-0008-0000-0200-0000E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75" name="Text Box 15">
          <a:extLst>
            <a:ext uri="{FF2B5EF4-FFF2-40B4-BE49-F238E27FC236}">
              <a16:creationId xmlns:a16="http://schemas.microsoft.com/office/drawing/2014/main" id="{00000000-0008-0000-0200-0000E7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76" name="Text Box 15">
          <a:extLst>
            <a:ext uri="{FF2B5EF4-FFF2-40B4-BE49-F238E27FC236}">
              <a16:creationId xmlns:a16="http://schemas.microsoft.com/office/drawing/2014/main" id="{00000000-0008-0000-0200-0000E8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77" name="Text Box 15">
          <a:extLst>
            <a:ext uri="{FF2B5EF4-FFF2-40B4-BE49-F238E27FC236}">
              <a16:creationId xmlns:a16="http://schemas.microsoft.com/office/drawing/2014/main" id="{00000000-0008-0000-0200-0000E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78" name="Text Box 15">
          <a:extLst>
            <a:ext uri="{FF2B5EF4-FFF2-40B4-BE49-F238E27FC236}">
              <a16:creationId xmlns:a16="http://schemas.microsoft.com/office/drawing/2014/main" id="{00000000-0008-0000-0200-0000E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79" name="Text Box 15">
          <a:extLst>
            <a:ext uri="{FF2B5EF4-FFF2-40B4-BE49-F238E27FC236}">
              <a16:creationId xmlns:a16="http://schemas.microsoft.com/office/drawing/2014/main" id="{00000000-0008-0000-0200-0000EB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80" name="Text Box 15">
          <a:extLst>
            <a:ext uri="{FF2B5EF4-FFF2-40B4-BE49-F238E27FC236}">
              <a16:creationId xmlns:a16="http://schemas.microsoft.com/office/drawing/2014/main" id="{00000000-0008-0000-0200-0000EC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81" name="Text Box 15">
          <a:extLst>
            <a:ext uri="{FF2B5EF4-FFF2-40B4-BE49-F238E27FC236}">
              <a16:creationId xmlns:a16="http://schemas.microsoft.com/office/drawing/2014/main" id="{00000000-0008-0000-0200-0000ED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82" name="Text Box 15">
          <a:extLst>
            <a:ext uri="{FF2B5EF4-FFF2-40B4-BE49-F238E27FC236}">
              <a16:creationId xmlns:a16="http://schemas.microsoft.com/office/drawing/2014/main" id="{00000000-0008-0000-0200-0000EE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83" name="Text Box 15">
          <a:extLst>
            <a:ext uri="{FF2B5EF4-FFF2-40B4-BE49-F238E27FC236}">
              <a16:creationId xmlns:a16="http://schemas.microsoft.com/office/drawing/2014/main" id="{00000000-0008-0000-0200-0000EF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84" name="Text Box 15">
          <a:extLst>
            <a:ext uri="{FF2B5EF4-FFF2-40B4-BE49-F238E27FC236}">
              <a16:creationId xmlns:a16="http://schemas.microsoft.com/office/drawing/2014/main" id="{00000000-0008-0000-0200-0000F0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785" name="Text Box 15">
          <a:extLst>
            <a:ext uri="{FF2B5EF4-FFF2-40B4-BE49-F238E27FC236}">
              <a16:creationId xmlns:a16="http://schemas.microsoft.com/office/drawing/2014/main" id="{00000000-0008-0000-0200-0000F1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786" name="Text Box 15">
          <a:extLst>
            <a:ext uri="{FF2B5EF4-FFF2-40B4-BE49-F238E27FC236}">
              <a16:creationId xmlns:a16="http://schemas.microsoft.com/office/drawing/2014/main" id="{00000000-0008-0000-0200-0000F2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787" name="Text Box 15">
          <a:extLst>
            <a:ext uri="{FF2B5EF4-FFF2-40B4-BE49-F238E27FC236}">
              <a16:creationId xmlns:a16="http://schemas.microsoft.com/office/drawing/2014/main" id="{00000000-0008-0000-0200-0000F3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788" name="Text Box 15">
          <a:extLst>
            <a:ext uri="{FF2B5EF4-FFF2-40B4-BE49-F238E27FC236}">
              <a16:creationId xmlns:a16="http://schemas.microsoft.com/office/drawing/2014/main" id="{00000000-0008-0000-0200-0000F4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89" name="Text Box 15">
          <a:extLst>
            <a:ext uri="{FF2B5EF4-FFF2-40B4-BE49-F238E27FC236}">
              <a16:creationId xmlns:a16="http://schemas.microsoft.com/office/drawing/2014/main" id="{00000000-0008-0000-0200-0000F5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90" name="Text Box 15">
          <a:extLst>
            <a:ext uri="{FF2B5EF4-FFF2-40B4-BE49-F238E27FC236}">
              <a16:creationId xmlns:a16="http://schemas.microsoft.com/office/drawing/2014/main" id="{00000000-0008-0000-0200-0000F6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91" name="Text Box 15">
          <a:extLst>
            <a:ext uri="{FF2B5EF4-FFF2-40B4-BE49-F238E27FC236}">
              <a16:creationId xmlns:a16="http://schemas.microsoft.com/office/drawing/2014/main" id="{00000000-0008-0000-0200-0000F7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92" name="Text Box 15">
          <a:extLst>
            <a:ext uri="{FF2B5EF4-FFF2-40B4-BE49-F238E27FC236}">
              <a16:creationId xmlns:a16="http://schemas.microsoft.com/office/drawing/2014/main" id="{00000000-0008-0000-0200-0000F8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93" name="Text Box 15">
          <a:extLst>
            <a:ext uri="{FF2B5EF4-FFF2-40B4-BE49-F238E27FC236}">
              <a16:creationId xmlns:a16="http://schemas.microsoft.com/office/drawing/2014/main" id="{00000000-0008-0000-0200-0000F9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94" name="Text Box 15">
          <a:extLst>
            <a:ext uri="{FF2B5EF4-FFF2-40B4-BE49-F238E27FC236}">
              <a16:creationId xmlns:a16="http://schemas.microsoft.com/office/drawing/2014/main" id="{00000000-0008-0000-0200-0000FA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442269"/>
    <xdr:sp macro="" textlink="">
      <xdr:nvSpPr>
        <xdr:cNvPr id="12795" name="Text Box 15">
          <a:extLst>
            <a:ext uri="{FF2B5EF4-FFF2-40B4-BE49-F238E27FC236}">
              <a16:creationId xmlns:a16="http://schemas.microsoft.com/office/drawing/2014/main" id="{00000000-0008-0000-0200-0000FB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56</xdr:row>
      <xdr:rowOff>504825</xdr:rowOff>
    </xdr:from>
    <xdr:ext cx="95250" cy="213632"/>
    <xdr:sp macro="" textlink="">
      <xdr:nvSpPr>
        <xdr:cNvPr id="12796" name="Text Box 15">
          <a:extLst>
            <a:ext uri="{FF2B5EF4-FFF2-40B4-BE49-F238E27FC236}">
              <a16:creationId xmlns:a16="http://schemas.microsoft.com/office/drawing/2014/main" id="{00000000-0008-0000-0200-0000FC31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797" name="Text Box 15">
          <a:extLst>
            <a:ext uri="{FF2B5EF4-FFF2-40B4-BE49-F238E27FC236}">
              <a16:creationId xmlns:a16="http://schemas.microsoft.com/office/drawing/2014/main" id="{00000000-0008-0000-0200-0000FD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798" name="Text Box 15">
          <a:extLst>
            <a:ext uri="{FF2B5EF4-FFF2-40B4-BE49-F238E27FC236}">
              <a16:creationId xmlns:a16="http://schemas.microsoft.com/office/drawing/2014/main" id="{00000000-0008-0000-0200-0000FE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799" name="Text Box 15">
          <a:extLst>
            <a:ext uri="{FF2B5EF4-FFF2-40B4-BE49-F238E27FC236}">
              <a16:creationId xmlns:a16="http://schemas.microsoft.com/office/drawing/2014/main" id="{00000000-0008-0000-0200-0000FF31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00" name="Text Box 15">
          <a:extLst>
            <a:ext uri="{FF2B5EF4-FFF2-40B4-BE49-F238E27FC236}">
              <a16:creationId xmlns:a16="http://schemas.microsoft.com/office/drawing/2014/main" id="{00000000-0008-0000-0200-00000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01" name="Text Box 15">
          <a:extLst>
            <a:ext uri="{FF2B5EF4-FFF2-40B4-BE49-F238E27FC236}">
              <a16:creationId xmlns:a16="http://schemas.microsoft.com/office/drawing/2014/main" id="{00000000-0008-0000-0200-00000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02" name="Text Box 15">
          <a:extLst>
            <a:ext uri="{FF2B5EF4-FFF2-40B4-BE49-F238E27FC236}">
              <a16:creationId xmlns:a16="http://schemas.microsoft.com/office/drawing/2014/main" id="{00000000-0008-0000-0200-00000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03" name="Text Box 15">
          <a:extLst>
            <a:ext uri="{FF2B5EF4-FFF2-40B4-BE49-F238E27FC236}">
              <a16:creationId xmlns:a16="http://schemas.microsoft.com/office/drawing/2014/main" id="{00000000-0008-0000-0200-00000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04" name="Text Box 15">
          <a:extLst>
            <a:ext uri="{FF2B5EF4-FFF2-40B4-BE49-F238E27FC236}">
              <a16:creationId xmlns:a16="http://schemas.microsoft.com/office/drawing/2014/main" id="{00000000-0008-0000-0200-00000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05" name="Text Box 15">
          <a:extLst>
            <a:ext uri="{FF2B5EF4-FFF2-40B4-BE49-F238E27FC236}">
              <a16:creationId xmlns:a16="http://schemas.microsoft.com/office/drawing/2014/main" id="{00000000-0008-0000-0200-00000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06" name="Text Box 15">
          <a:extLst>
            <a:ext uri="{FF2B5EF4-FFF2-40B4-BE49-F238E27FC236}">
              <a16:creationId xmlns:a16="http://schemas.microsoft.com/office/drawing/2014/main" id="{00000000-0008-0000-0200-00000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07" name="Text Box 15">
          <a:extLst>
            <a:ext uri="{FF2B5EF4-FFF2-40B4-BE49-F238E27FC236}">
              <a16:creationId xmlns:a16="http://schemas.microsoft.com/office/drawing/2014/main" id="{00000000-0008-0000-0200-00000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08" name="Text Box 15">
          <a:extLst>
            <a:ext uri="{FF2B5EF4-FFF2-40B4-BE49-F238E27FC236}">
              <a16:creationId xmlns:a16="http://schemas.microsoft.com/office/drawing/2014/main" id="{00000000-0008-0000-0200-00000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09" name="Text Box 15">
          <a:extLst>
            <a:ext uri="{FF2B5EF4-FFF2-40B4-BE49-F238E27FC236}">
              <a16:creationId xmlns:a16="http://schemas.microsoft.com/office/drawing/2014/main" id="{00000000-0008-0000-0200-00000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10" name="Text Box 15">
          <a:extLst>
            <a:ext uri="{FF2B5EF4-FFF2-40B4-BE49-F238E27FC236}">
              <a16:creationId xmlns:a16="http://schemas.microsoft.com/office/drawing/2014/main" id="{00000000-0008-0000-0200-00000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11" name="Text Box 15">
          <a:extLst>
            <a:ext uri="{FF2B5EF4-FFF2-40B4-BE49-F238E27FC236}">
              <a16:creationId xmlns:a16="http://schemas.microsoft.com/office/drawing/2014/main" id="{00000000-0008-0000-0200-00000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12" name="Text Box 15">
          <a:extLst>
            <a:ext uri="{FF2B5EF4-FFF2-40B4-BE49-F238E27FC236}">
              <a16:creationId xmlns:a16="http://schemas.microsoft.com/office/drawing/2014/main" id="{00000000-0008-0000-0200-00000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13" name="Text Box 15">
          <a:extLst>
            <a:ext uri="{FF2B5EF4-FFF2-40B4-BE49-F238E27FC236}">
              <a16:creationId xmlns:a16="http://schemas.microsoft.com/office/drawing/2014/main" id="{00000000-0008-0000-0200-00000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14" name="Text Box 15">
          <a:extLst>
            <a:ext uri="{FF2B5EF4-FFF2-40B4-BE49-F238E27FC236}">
              <a16:creationId xmlns:a16="http://schemas.microsoft.com/office/drawing/2014/main" id="{00000000-0008-0000-0200-00000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15" name="Text Box 15">
          <a:extLst>
            <a:ext uri="{FF2B5EF4-FFF2-40B4-BE49-F238E27FC236}">
              <a16:creationId xmlns:a16="http://schemas.microsoft.com/office/drawing/2014/main" id="{00000000-0008-0000-0200-00000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16" name="Text Box 15">
          <a:extLst>
            <a:ext uri="{FF2B5EF4-FFF2-40B4-BE49-F238E27FC236}">
              <a16:creationId xmlns:a16="http://schemas.microsoft.com/office/drawing/2014/main" id="{00000000-0008-0000-0200-00001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17" name="Text Box 15">
          <a:extLst>
            <a:ext uri="{FF2B5EF4-FFF2-40B4-BE49-F238E27FC236}">
              <a16:creationId xmlns:a16="http://schemas.microsoft.com/office/drawing/2014/main" id="{00000000-0008-0000-0200-00001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18" name="Text Box 15">
          <a:extLst>
            <a:ext uri="{FF2B5EF4-FFF2-40B4-BE49-F238E27FC236}">
              <a16:creationId xmlns:a16="http://schemas.microsoft.com/office/drawing/2014/main" id="{00000000-0008-0000-0200-00001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19" name="Text Box 15">
          <a:extLst>
            <a:ext uri="{FF2B5EF4-FFF2-40B4-BE49-F238E27FC236}">
              <a16:creationId xmlns:a16="http://schemas.microsoft.com/office/drawing/2014/main" id="{00000000-0008-0000-0200-00001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20" name="Text Box 15">
          <a:extLst>
            <a:ext uri="{FF2B5EF4-FFF2-40B4-BE49-F238E27FC236}">
              <a16:creationId xmlns:a16="http://schemas.microsoft.com/office/drawing/2014/main" id="{00000000-0008-0000-0200-00001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21" name="Text Box 15">
          <a:extLst>
            <a:ext uri="{FF2B5EF4-FFF2-40B4-BE49-F238E27FC236}">
              <a16:creationId xmlns:a16="http://schemas.microsoft.com/office/drawing/2014/main" id="{00000000-0008-0000-0200-000015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22" name="Text Box 15">
          <a:extLst>
            <a:ext uri="{FF2B5EF4-FFF2-40B4-BE49-F238E27FC236}">
              <a16:creationId xmlns:a16="http://schemas.microsoft.com/office/drawing/2014/main" id="{00000000-0008-0000-0200-000016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23" name="Text Box 15">
          <a:extLst>
            <a:ext uri="{FF2B5EF4-FFF2-40B4-BE49-F238E27FC236}">
              <a16:creationId xmlns:a16="http://schemas.microsoft.com/office/drawing/2014/main" id="{00000000-0008-0000-0200-00001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24" name="Text Box 15">
          <a:extLst>
            <a:ext uri="{FF2B5EF4-FFF2-40B4-BE49-F238E27FC236}">
              <a16:creationId xmlns:a16="http://schemas.microsoft.com/office/drawing/2014/main" id="{00000000-0008-0000-0200-00001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25" name="Text Box 15">
          <a:extLst>
            <a:ext uri="{FF2B5EF4-FFF2-40B4-BE49-F238E27FC236}">
              <a16:creationId xmlns:a16="http://schemas.microsoft.com/office/drawing/2014/main" id="{00000000-0008-0000-0200-00001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26" name="Text Box 15">
          <a:extLst>
            <a:ext uri="{FF2B5EF4-FFF2-40B4-BE49-F238E27FC236}">
              <a16:creationId xmlns:a16="http://schemas.microsoft.com/office/drawing/2014/main" id="{00000000-0008-0000-0200-00001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27" name="Text Box 15">
          <a:extLst>
            <a:ext uri="{FF2B5EF4-FFF2-40B4-BE49-F238E27FC236}">
              <a16:creationId xmlns:a16="http://schemas.microsoft.com/office/drawing/2014/main" id="{00000000-0008-0000-0200-00001B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28" name="Text Box 15">
          <a:extLst>
            <a:ext uri="{FF2B5EF4-FFF2-40B4-BE49-F238E27FC236}">
              <a16:creationId xmlns:a16="http://schemas.microsoft.com/office/drawing/2014/main" id="{00000000-0008-0000-0200-00001C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29" name="Text Box 15">
          <a:extLst>
            <a:ext uri="{FF2B5EF4-FFF2-40B4-BE49-F238E27FC236}">
              <a16:creationId xmlns:a16="http://schemas.microsoft.com/office/drawing/2014/main" id="{00000000-0008-0000-0200-00001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30" name="Text Box 15">
          <a:extLst>
            <a:ext uri="{FF2B5EF4-FFF2-40B4-BE49-F238E27FC236}">
              <a16:creationId xmlns:a16="http://schemas.microsoft.com/office/drawing/2014/main" id="{00000000-0008-0000-0200-00001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31" name="Text Box 15">
          <a:extLst>
            <a:ext uri="{FF2B5EF4-FFF2-40B4-BE49-F238E27FC236}">
              <a16:creationId xmlns:a16="http://schemas.microsoft.com/office/drawing/2014/main" id="{00000000-0008-0000-0200-00001F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32" name="Text Box 15">
          <a:extLst>
            <a:ext uri="{FF2B5EF4-FFF2-40B4-BE49-F238E27FC236}">
              <a16:creationId xmlns:a16="http://schemas.microsoft.com/office/drawing/2014/main" id="{00000000-0008-0000-0200-000020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33" name="Text Box 15">
          <a:extLst>
            <a:ext uri="{FF2B5EF4-FFF2-40B4-BE49-F238E27FC236}">
              <a16:creationId xmlns:a16="http://schemas.microsoft.com/office/drawing/2014/main" id="{00000000-0008-0000-0200-000021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34" name="Text Box 15">
          <a:extLst>
            <a:ext uri="{FF2B5EF4-FFF2-40B4-BE49-F238E27FC236}">
              <a16:creationId xmlns:a16="http://schemas.microsoft.com/office/drawing/2014/main" id="{00000000-0008-0000-0200-000022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35" name="Text Box 15">
          <a:extLst>
            <a:ext uri="{FF2B5EF4-FFF2-40B4-BE49-F238E27FC236}">
              <a16:creationId xmlns:a16="http://schemas.microsoft.com/office/drawing/2014/main" id="{00000000-0008-0000-0200-000023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36" name="Text Box 15">
          <a:extLst>
            <a:ext uri="{FF2B5EF4-FFF2-40B4-BE49-F238E27FC236}">
              <a16:creationId xmlns:a16="http://schemas.microsoft.com/office/drawing/2014/main" id="{00000000-0008-0000-0200-000024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37" name="Text Box 15">
          <a:extLst>
            <a:ext uri="{FF2B5EF4-FFF2-40B4-BE49-F238E27FC236}">
              <a16:creationId xmlns:a16="http://schemas.microsoft.com/office/drawing/2014/main" id="{00000000-0008-0000-0200-00002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38" name="Text Box 15">
          <a:extLst>
            <a:ext uri="{FF2B5EF4-FFF2-40B4-BE49-F238E27FC236}">
              <a16:creationId xmlns:a16="http://schemas.microsoft.com/office/drawing/2014/main" id="{00000000-0008-0000-0200-00002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39" name="Text Box 15">
          <a:extLst>
            <a:ext uri="{FF2B5EF4-FFF2-40B4-BE49-F238E27FC236}">
              <a16:creationId xmlns:a16="http://schemas.microsoft.com/office/drawing/2014/main" id="{00000000-0008-0000-0200-00002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40" name="Text Box 15">
          <a:extLst>
            <a:ext uri="{FF2B5EF4-FFF2-40B4-BE49-F238E27FC236}">
              <a16:creationId xmlns:a16="http://schemas.microsoft.com/office/drawing/2014/main" id="{00000000-0008-0000-0200-00002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41" name="Text Box 15">
          <a:extLst>
            <a:ext uri="{FF2B5EF4-FFF2-40B4-BE49-F238E27FC236}">
              <a16:creationId xmlns:a16="http://schemas.microsoft.com/office/drawing/2014/main" id="{00000000-0008-0000-0200-00002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42" name="Text Box 15">
          <a:extLst>
            <a:ext uri="{FF2B5EF4-FFF2-40B4-BE49-F238E27FC236}">
              <a16:creationId xmlns:a16="http://schemas.microsoft.com/office/drawing/2014/main" id="{00000000-0008-0000-0200-00002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43" name="Text Box 15">
          <a:extLst>
            <a:ext uri="{FF2B5EF4-FFF2-40B4-BE49-F238E27FC236}">
              <a16:creationId xmlns:a16="http://schemas.microsoft.com/office/drawing/2014/main" id="{00000000-0008-0000-0200-00002B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44" name="Text Box 15">
          <a:extLst>
            <a:ext uri="{FF2B5EF4-FFF2-40B4-BE49-F238E27FC236}">
              <a16:creationId xmlns:a16="http://schemas.microsoft.com/office/drawing/2014/main" id="{00000000-0008-0000-0200-00002C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45" name="Text Box 15">
          <a:extLst>
            <a:ext uri="{FF2B5EF4-FFF2-40B4-BE49-F238E27FC236}">
              <a16:creationId xmlns:a16="http://schemas.microsoft.com/office/drawing/2014/main" id="{00000000-0008-0000-0200-00002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46" name="Text Box 15">
          <a:extLst>
            <a:ext uri="{FF2B5EF4-FFF2-40B4-BE49-F238E27FC236}">
              <a16:creationId xmlns:a16="http://schemas.microsoft.com/office/drawing/2014/main" id="{00000000-0008-0000-0200-00002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442269"/>
    <xdr:sp macro="" textlink="">
      <xdr:nvSpPr>
        <xdr:cNvPr id="12847" name="Text Box 15">
          <a:extLst>
            <a:ext uri="{FF2B5EF4-FFF2-40B4-BE49-F238E27FC236}">
              <a16:creationId xmlns:a16="http://schemas.microsoft.com/office/drawing/2014/main" id="{00000000-0008-0000-0200-00002F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57</xdr:row>
      <xdr:rowOff>504825</xdr:rowOff>
    </xdr:from>
    <xdr:ext cx="95250" cy="213632"/>
    <xdr:sp macro="" textlink="">
      <xdr:nvSpPr>
        <xdr:cNvPr id="12848" name="Text Box 15">
          <a:extLst>
            <a:ext uri="{FF2B5EF4-FFF2-40B4-BE49-F238E27FC236}">
              <a16:creationId xmlns:a16="http://schemas.microsoft.com/office/drawing/2014/main" id="{00000000-0008-0000-0200-000030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49" name="Text Box 15">
          <a:extLst>
            <a:ext uri="{FF2B5EF4-FFF2-40B4-BE49-F238E27FC236}">
              <a16:creationId xmlns:a16="http://schemas.microsoft.com/office/drawing/2014/main" id="{00000000-0008-0000-0200-00003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50" name="Text Box 15">
          <a:extLst>
            <a:ext uri="{FF2B5EF4-FFF2-40B4-BE49-F238E27FC236}">
              <a16:creationId xmlns:a16="http://schemas.microsoft.com/office/drawing/2014/main" id="{00000000-0008-0000-0200-00003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51" name="Text Box 15">
          <a:extLst>
            <a:ext uri="{FF2B5EF4-FFF2-40B4-BE49-F238E27FC236}">
              <a16:creationId xmlns:a16="http://schemas.microsoft.com/office/drawing/2014/main" id="{00000000-0008-0000-0200-00003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52" name="Text Box 15">
          <a:extLst>
            <a:ext uri="{FF2B5EF4-FFF2-40B4-BE49-F238E27FC236}">
              <a16:creationId xmlns:a16="http://schemas.microsoft.com/office/drawing/2014/main" id="{00000000-0008-0000-0200-00003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53" name="Text Box 15">
          <a:extLst>
            <a:ext uri="{FF2B5EF4-FFF2-40B4-BE49-F238E27FC236}">
              <a16:creationId xmlns:a16="http://schemas.microsoft.com/office/drawing/2014/main" id="{00000000-0008-0000-0200-00003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54" name="Text Box 15">
          <a:extLst>
            <a:ext uri="{FF2B5EF4-FFF2-40B4-BE49-F238E27FC236}">
              <a16:creationId xmlns:a16="http://schemas.microsoft.com/office/drawing/2014/main" id="{00000000-0008-0000-0200-00003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55" name="Text Box 15">
          <a:extLst>
            <a:ext uri="{FF2B5EF4-FFF2-40B4-BE49-F238E27FC236}">
              <a16:creationId xmlns:a16="http://schemas.microsoft.com/office/drawing/2014/main" id="{00000000-0008-0000-0200-00003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56" name="Text Box 15">
          <a:extLst>
            <a:ext uri="{FF2B5EF4-FFF2-40B4-BE49-F238E27FC236}">
              <a16:creationId xmlns:a16="http://schemas.microsoft.com/office/drawing/2014/main" id="{00000000-0008-0000-0200-00003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57" name="Text Box 15">
          <a:extLst>
            <a:ext uri="{FF2B5EF4-FFF2-40B4-BE49-F238E27FC236}">
              <a16:creationId xmlns:a16="http://schemas.microsoft.com/office/drawing/2014/main" id="{00000000-0008-0000-0200-00003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58" name="Text Box 15">
          <a:extLst>
            <a:ext uri="{FF2B5EF4-FFF2-40B4-BE49-F238E27FC236}">
              <a16:creationId xmlns:a16="http://schemas.microsoft.com/office/drawing/2014/main" id="{00000000-0008-0000-0200-00003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59" name="Text Box 15">
          <a:extLst>
            <a:ext uri="{FF2B5EF4-FFF2-40B4-BE49-F238E27FC236}">
              <a16:creationId xmlns:a16="http://schemas.microsoft.com/office/drawing/2014/main" id="{00000000-0008-0000-0200-00003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60" name="Text Box 15">
          <a:extLst>
            <a:ext uri="{FF2B5EF4-FFF2-40B4-BE49-F238E27FC236}">
              <a16:creationId xmlns:a16="http://schemas.microsoft.com/office/drawing/2014/main" id="{00000000-0008-0000-0200-00003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61" name="Text Box 15">
          <a:extLst>
            <a:ext uri="{FF2B5EF4-FFF2-40B4-BE49-F238E27FC236}">
              <a16:creationId xmlns:a16="http://schemas.microsoft.com/office/drawing/2014/main" id="{00000000-0008-0000-0200-00003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62" name="Text Box 15">
          <a:extLst>
            <a:ext uri="{FF2B5EF4-FFF2-40B4-BE49-F238E27FC236}">
              <a16:creationId xmlns:a16="http://schemas.microsoft.com/office/drawing/2014/main" id="{00000000-0008-0000-0200-00003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63" name="Text Box 15">
          <a:extLst>
            <a:ext uri="{FF2B5EF4-FFF2-40B4-BE49-F238E27FC236}">
              <a16:creationId xmlns:a16="http://schemas.microsoft.com/office/drawing/2014/main" id="{00000000-0008-0000-0200-00003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64" name="Text Box 15">
          <a:extLst>
            <a:ext uri="{FF2B5EF4-FFF2-40B4-BE49-F238E27FC236}">
              <a16:creationId xmlns:a16="http://schemas.microsoft.com/office/drawing/2014/main" id="{00000000-0008-0000-0200-00004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65" name="Text Box 15">
          <a:extLst>
            <a:ext uri="{FF2B5EF4-FFF2-40B4-BE49-F238E27FC236}">
              <a16:creationId xmlns:a16="http://schemas.microsoft.com/office/drawing/2014/main" id="{00000000-0008-0000-0200-00004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66" name="Text Box 15">
          <a:extLst>
            <a:ext uri="{FF2B5EF4-FFF2-40B4-BE49-F238E27FC236}">
              <a16:creationId xmlns:a16="http://schemas.microsoft.com/office/drawing/2014/main" id="{00000000-0008-0000-0200-00004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67" name="Text Box 15">
          <a:extLst>
            <a:ext uri="{FF2B5EF4-FFF2-40B4-BE49-F238E27FC236}">
              <a16:creationId xmlns:a16="http://schemas.microsoft.com/office/drawing/2014/main" id="{00000000-0008-0000-0200-00004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68" name="Text Box 15">
          <a:extLst>
            <a:ext uri="{FF2B5EF4-FFF2-40B4-BE49-F238E27FC236}">
              <a16:creationId xmlns:a16="http://schemas.microsoft.com/office/drawing/2014/main" id="{00000000-0008-0000-0200-00004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69" name="Text Box 15">
          <a:extLst>
            <a:ext uri="{FF2B5EF4-FFF2-40B4-BE49-F238E27FC236}">
              <a16:creationId xmlns:a16="http://schemas.microsoft.com/office/drawing/2014/main" id="{00000000-0008-0000-0200-00004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70" name="Text Box 15">
          <a:extLst>
            <a:ext uri="{FF2B5EF4-FFF2-40B4-BE49-F238E27FC236}">
              <a16:creationId xmlns:a16="http://schemas.microsoft.com/office/drawing/2014/main" id="{00000000-0008-0000-0200-00004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871" name="Text Box 15">
          <a:extLst>
            <a:ext uri="{FF2B5EF4-FFF2-40B4-BE49-F238E27FC236}">
              <a16:creationId xmlns:a16="http://schemas.microsoft.com/office/drawing/2014/main" id="{00000000-0008-0000-0200-00004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872" name="Text Box 15">
          <a:extLst>
            <a:ext uri="{FF2B5EF4-FFF2-40B4-BE49-F238E27FC236}">
              <a16:creationId xmlns:a16="http://schemas.microsoft.com/office/drawing/2014/main" id="{00000000-0008-0000-0200-00004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73" name="Text Box 15">
          <a:extLst>
            <a:ext uri="{FF2B5EF4-FFF2-40B4-BE49-F238E27FC236}">
              <a16:creationId xmlns:a16="http://schemas.microsoft.com/office/drawing/2014/main" id="{00000000-0008-0000-0200-00004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74" name="Text Box 15">
          <a:extLst>
            <a:ext uri="{FF2B5EF4-FFF2-40B4-BE49-F238E27FC236}">
              <a16:creationId xmlns:a16="http://schemas.microsoft.com/office/drawing/2014/main" id="{00000000-0008-0000-0200-00004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875" name="Text Box 15">
          <a:extLst>
            <a:ext uri="{FF2B5EF4-FFF2-40B4-BE49-F238E27FC236}">
              <a16:creationId xmlns:a16="http://schemas.microsoft.com/office/drawing/2014/main" id="{00000000-0008-0000-0200-00004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876" name="Text Box 15">
          <a:extLst>
            <a:ext uri="{FF2B5EF4-FFF2-40B4-BE49-F238E27FC236}">
              <a16:creationId xmlns:a16="http://schemas.microsoft.com/office/drawing/2014/main" id="{00000000-0008-0000-0200-00004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77" name="Text Box 15">
          <a:extLst>
            <a:ext uri="{FF2B5EF4-FFF2-40B4-BE49-F238E27FC236}">
              <a16:creationId xmlns:a16="http://schemas.microsoft.com/office/drawing/2014/main" id="{00000000-0008-0000-0200-00004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78" name="Text Box 15">
          <a:extLst>
            <a:ext uri="{FF2B5EF4-FFF2-40B4-BE49-F238E27FC236}">
              <a16:creationId xmlns:a16="http://schemas.microsoft.com/office/drawing/2014/main" id="{00000000-0008-0000-0200-00004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79" name="Text Box 15">
          <a:extLst>
            <a:ext uri="{FF2B5EF4-FFF2-40B4-BE49-F238E27FC236}">
              <a16:creationId xmlns:a16="http://schemas.microsoft.com/office/drawing/2014/main" id="{00000000-0008-0000-0200-00004F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80" name="Text Box 15">
          <a:extLst>
            <a:ext uri="{FF2B5EF4-FFF2-40B4-BE49-F238E27FC236}">
              <a16:creationId xmlns:a16="http://schemas.microsoft.com/office/drawing/2014/main" id="{00000000-0008-0000-0200-000050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81" name="Text Box 15">
          <a:extLst>
            <a:ext uri="{FF2B5EF4-FFF2-40B4-BE49-F238E27FC236}">
              <a16:creationId xmlns:a16="http://schemas.microsoft.com/office/drawing/2014/main" id="{00000000-0008-0000-0200-000051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82" name="Text Box 15">
          <a:extLst>
            <a:ext uri="{FF2B5EF4-FFF2-40B4-BE49-F238E27FC236}">
              <a16:creationId xmlns:a16="http://schemas.microsoft.com/office/drawing/2014/main" id="{00000000-0008-0000-0200-000052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83" name="Text Box 15">
          <a:extLst>
            <a:ext uri="{FF2B5EF4-FFF2-40B4-BE49-F238E27FC236}">
              <a16:creationId xmlns:a16="http://schemas.microsoft.com/office/drawing/2014/main" id="{00000000-0008-0000-0200-000053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84" name="Text Box 15">
          <a:extLst>
            <a:ext uri="{FF2B5EF4-FFF2-40B4-BE49-F238E27FC236}">
              <a16:creationId xmlns:a16="http://schemas.microsoft.com/office/drawing/2014/main" id="{00000000-0008-0000-0200-000054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85" name="Text Box 15">
          <a:extLst>
            <a:ext uri="{FF2B5EF4-FFF2-40B4-BE49-F238E27FC236}">
              <a16:creationId xmlns:a16="http://schemas.microsoft.com/office/drawing/2014/main" id="{00000000-0008-0000-0200-000055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86" name="Text Box 15">
          <a:extLst>
            <a:ext uri="{FF2B5EF4-FFF2-40B4-BE49-F238E27FC236}">
              <a16:creationId xmlns:a16="http://schemas.microsoft.com/office/drawing/2014/main" id="{00000000-0008-0000-0200-000056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87" name="Text Box 15">
          <a:extLst>
            <a:ext uri="{FF2B5EF4-FFF2-40B4-BE49-F238E27FC236}">
              <a16:creationId xmlns:a16="http://schemas.microsoft.com/office/drawing/2014/main" id="{00000000-0008-0000-0200-000057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88" name="Text Box 15">
          <a:extLst>
            <a:ext uri="{FF2B5EF4-FFF2-40B4-BE49-F238E27FC236}">
              <a16:creationId xmlns:a16="http://schemas.microsoft.com/office/drawing/2014/main" id="{00000000-0008-0000-0200-000058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889" name="Text Box 15">
          <a:extLst>
            <a:ext uri="{FF2B5EF4-FFF2-40B4-BE49-F238E27FC236}">
              <a16:creationId xmlns:a16="http://schemas.microsoft.com/office/drawing/2014/main" id="{00000000-0008-0000-0200-00005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890" name="Text Box 15">
          <a:extLst>
            <a:ext uri="{FF2B5EF4-FFF2-40B4-BE49-F238E27FC236}">
              <a16:creationId xmlns:a16="http://schemas.microsoft.com/office/drawing/2014/main" id="{00000000-0008-0000-0200-00005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891" name="Text Box 15">
          <a:extLst>
            <a:ext uri="{FF2B5EF4-FFF2-40B4-BE49-F238E27FC236}">
              <a16:creationId xmlns:a16="http://schemas.microsoft.com/office/drawing/2014/main" id="{00000000-0008-0000-0200-00005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892" name="Text Box 15">
          <a:extLst>
            <a:ext uri="{FF2B5EF4-FFF2-40B4-BE49-F238E27FC236}">
              <a16:creationId xmlns:a16="http://schemas.microsoft.com/office/drawing/2014/main" id="{00000000-0008-0000-0200-00005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93" name="Text Box 15">
          <a:extLst>
            <a:ext uri="{FF2B5EF4-FFF2-40B4-BE49-F238E27FC236}">
              <a16:creationId xmlns:a16="http://schemas.microsoft.com/office/drawing/2014/main" id="{00000000-0008-0000-0200-00005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94" name="Text Box 15">
          <a:extLst>
            <a:ext uri="{FF2B5EF4-FFF2-40B4-BE49-F238E27FC236}">
              <a16:creationId xmlns:a16="http://schemas.microsoft.com/office/drawing/2014/main" id="{00000000-0008-0000-0200-00005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95" name="Text Box 15">
          <a:extLst>
            <a:ext uri="{FF2B5EF4-FFF2-40B4-BE49-F238E27FC236}">
              <a16:creationId xmlns:a16="http://schemas.microsoft.com/office/drawing/2014/main" id="{00000000-0008-0000-0200-00005F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96" name="Text Box 15">
          <a:extLst>
            <a:ext uri="{FF2B5EF4-FFF2-40B4-BE49-F238E27FC236}">
              <a16:creationId xmlns:a16="http://schemas.microsoft.com/office/drawing/2014/main" id="{00000000-0008-0000-0200-000060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97" name="Text Box 15">
          <a:extLst>
            <a:ext uri="{FF2B5EF4-FFF2-40B4-BE49-F238E27FC236}">
              <a16:creationId xmlns:a16="http://schemas.microsoft.com/office/drawing/2014/main" id="{00000000-0008-0000-0200-000061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898" name="Text Box 15">
          <a:extLst>
            <a:ext uri="{FF2B5EF4-FFF2-40B4-BE49-F238E27FC236}">
              <a16:creationId xmlns:a16="http://schemas.microsoft.com/office/drawing/2014/main" id="{00000000-0008-0000-0200-000062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442269"/>
    <xdr:sp macro="" textlink="">
      <xdr:nvSpPr>
        <xdr:cNvPr id="12899" name="Text Box 15">
          <a:extLst>
            <a:ext uri="{FF2B5EF4-FFF2-40B4-BE49-F238E27FC236}">
              <a16:creationId xmlns:a16="http://schemas.microsoft.com/office/drawing/2014/main" id="{00000000-0008-0000-0200-000063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58</xdr:row>
      <xdr:rowOff>504825</xdr:rowOff>
    </xdr:from>
    <xdr:ext cx="95250" cy="213632"/>
    <xdr:sp macro="" textlink="">
      <xdr:nvSpPr>
        <xdr:cNvPr id="12900" name="Text Box 15">
          <a:extLst>
            <a:ext uri="{FF2B5EF4-FFF2-40B4-BE49-F238E27FC236}">
              <a16:creationId xmlns:a16="http://schemas.microsoft.com/office/drawing/2014/main" id="{00000000-0008-0000-0200-000064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01" name="Text Box 15">
          <a:extLst>
            <a:ext uri="{FF2B5EF4-FFF2-40B4-BE49-F238E27FC236}">
              <a16:creationId xmlns:a16="http://schemas.microsoft.com/office/drawing/2014/main" id="{00000000-0008-0000-0200-00006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02" name="Text Box 15">
          <a:extLst>
            <a:ext uri="{FF2B5EF4-FFF2-40B4-BE49-F238E27FC236}">
              <a16:creationId xmlns:a16="http://schemas.microsoft.com/office/drawing/2014/main" id="{00000000-0008-0000-0200-00006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03" name="Text Box 15">
          <a:extLst>
            <a:ext uri="{FF2B5EF4-FFF2-40B4-BE49-F238E27FC236}">
              <a16:creationId xmlns:a16="http://schemas.microsoft.com/office/drawing/2014/main" id="{00000000-0008-0000-0200-00006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04" name="Text Box 15">
          <a:extLst>
            <a:ext uri="{FF2B5EF4-FFF2-40B4-BE49-F238E27FC236}">
              <a16:creationId xmlns:a16="http://schemas.microsoft.com/office/drawing/2014/main" id="{00000000-0008-0000-0200-00006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05" name="Text Box 15">
          <a:extLst>
            <a:ext uri="{FF2B5EF4-FFF2-40B4-BE49-F238E27FC236}">
              <a16:creationId xmlns:a16="http://schemas.microsoft.com/office/drawing/2014/main" id="{00000000-0008-0000-0200-00006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06" name="Text Box 15">
          <a:extLst>
            <a:ext uri="{FF2B5EF4-FFF2-40B4-BE49-F238E27FC236}">
              <a16:creationId xmlns:a16="http://schemas.microsoft.com/office/drawing/2014/main" id="{00000000-0008-0000-0200-00006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07" name="Text Box 15">
          <a:extLst>
            <a:ext uri="{FF2B5EF4-FFF2-40B4-BE49-F238E27FC236}">
              <a16:creationId xmlns:a16="http://schemas.microsoft.com/office/drawing/2014/main" id="{00000000-0008-0000-0200-00006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08" name="Text Box 15">
          <a:extLst>
            <a:ext uri="{FF2B5EF4-FFF2-40B4-BE49-F238E27FC236}">
              <a16:creationId xmlns:a16="http://schemas.microsoft.com/office/drawing/2014/main" id="{00000000-0008-0000-0200-00006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09" name="Text Box 15">
          <a:extLst>
            <a:ext uri="{FF2B5EF4-FFF2-40B4-BE49-F238E27FC236}">
              <a16:creationId xmlns:a16="http://schemas.microsoft.com/office/drawing/2014/main" id="{00000000-0008-0000-0200-00006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10" name="Text Box 15">
          <a:extLst>
            <a:ext uri="{FF2B5EF4-FFF2-40B4-BE49-F238E27FC236}">
              <a16:creationId xmlns:a16="http://schemas.microsoft.com/office/drawing/2014/main" id="{00000000-0008-0000-0200-00006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11" name="Text Box 15">
          <a:extLst>
            <a:ext uri="{FF2B5EF4-FFF2-40B4-BE49-F238E27FC236}">
              <a16:creationId xmlns:a16="http://schemas.microsoft.com/office/drawing/2014/main" id="{00000000-0008-0000-0200-00006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12" name="Text Box 15">
          <a:extLst>
            <a:ext uri="{FF2B5EF4-FFF2-40B4-BE49-F238E27FC236}">
              <a16:creationId xmlns:a16="http://schemas.microsoft.com/office/drawing/2014/main" id="{00000000-0008-0000-0200-00007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13" name="Text Box 15">
          <a:extLst>
            <a:ext uri="{FF2B5EF4-FFF2-40B4-BE49-F238E27FC236}">
              <a16:creationId xmlns:a16="http://schemas.microsoft.com/office/drawing/2014/main" id="{00000000-0008-0000-0200-00007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14" name="Text Box 15">
          <a:extLst>
            <a:ext uri="{FF2B5EF4-FFF2-40B4-BE49-F238E27FC236}">
              <a16:creationId xmlns:a16="http://schemas.microsoft.com/office/drawing/2014/main" id="{00000000-0008-0000-0200-00007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15" name="Text Box 15">
          <a:extLst>
            <a:ext uri="{FF2B5EF4-FFF2-40B4-BE49-F238E27FC236}">
              <a16:creationId xmlns:a16="http://schemas.microsoft.com/office/drawing/2014/main" id="{00000000-0008-0000-0200-00007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16" name="Text Box 15">
          <a:extLst>
            <a:ext uri="{FF2B5EF4-FFF2-40B4-BE49-F238E27FC236}">
              <a16:creationId xmlns:a16="http://schemas.microsoft.com/office/drawing/2014/main" id="{00000000-0008-0000-0200-00007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17" name="Text Box 15">
          <a:extLst>
            <a:ext uri="{FF2B5EF4-FFF2-40B4-BE49-F238E27FC236}">
              <a16:creationId xmlns:a16="http://schemas.microsoft.com/office/drawing/2014/main" id="{00000000-0008-0000-0200-00007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18" name="Text Box 15">
          <a:extLst>
            <a:ext uri="{FF2B5EF4-FFF2-40B4-BE49-F238E27FC236}">
              <a16:creationId xmlns:a16="http://schemas.microsoft.com/office/drawing/2014/main" id="{00000000-0008-0000-0200-00007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19" name="Text Box 15">
          <a:extLst>
            <a:ext uri="{FF2B5EF4-FFF2-40B4-BE49-F238E27FC236}">
              <a16:creationId xmlns:a16="http://schemas.microsoft.com/office/drawing/2014/main" id="{00000000-0008-0000-0200-00007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20" name="Text Box 15">
          <a:extLst>
            <a:ext uri="{FF2B5EF4-FFF2-40B4-BE49-F238E27FC236}">
              <a16:creationId xmlns:a16="http://schemas.microsoft.com/office/drawing/2014/main" id="{00000000-0008-0000-0200-00007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21" name="Text Box 15">
          <a:extLst>
            <a:ext uri="{FF2B5EF4-FFF2-40B4-BE49-F238E27FC236}">
              <a16:creationId xmlns:a16="http://schemas.microsoft.com/office/drawing/2014/main" id="{00000000-0008-0000-0200-00007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22" name="Text Box 15">
          <a:extLst>
            <a:ext uri="{FF2B5EF4-FFF2-40B4-BE49-F238E27FC236}">
              <a16:creationId xmlns:a16="http://schemas.microsoft.com/office/drawing/2014/main" id="{00000000-0008-0000-0200-00007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23" name="Text Box 15">
          <a:extLst>
            <a:ext uri="{FF2B5EF4-FFF2-40B4-BE49-F238E27FC236}">
              <a16:creationId xmlns:a16="http://schemas.microsoft.com/office/drawing/2014/main" id="{00000000-0008-0000-0200-00007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24" name="Text Box 15">
          <a:extLst>
            <a:ext uri="{FF2B5EF4-FFF2-40B4-BE49-F238E27FC236}">
              <a16:creationId xmlns:a16="http://schemas.microsoft.com/office/drawing/2014/main" id="{00000000-0008-0000-0200-00007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25" name="Text Box 15">
          <a:extLst>
            <a:ext uri="{FF2B5EF4-FFF2-40B4-BE49-F238E27FC236}">
              <a16:creationId xmlns:a16="http://schemas.microsoft.com/office/drawing/2014/main" id="{00000000-0008-0000-0200-00007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26" name="Text Box 15">
          <a:extLst>
            <a:ext uri="{FF2B5EF4-FFF2-40B4-BE49-F238E27FC236}">
              <a16:creationId xmlns:a16="http://schemas.microsoft.com/office/drawing/2014/main" id="{00000000-0008-0000-0200-00007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27" name="Text Box 15">
          <a:extLst>
            <a:ext uri="{FF2B5EF4-FFF2-40B4-BE49-F238E27FC236}">
              <a16:creationId xmlns:a16="http://schemas.microsoft.com/office/drawing/2014/main" id="{00000000-0008-0000-0200-00007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28" name="Text Box 15">
          <a:extLst>
            <a:ext uri="{FF2B5EF4-FFF2-40B4-BE49-F238E27FC236}">
              <a16:creationId xmlns:a16="http://schemas.microsoft.com/office/drawing/2014/main" id="{00000000-0008-0000-0200-00008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29" name="Text Box 15">
          <a:extLst>
            <a:ext uri="{FF2B5EF4-FFF2-40B4-BE49-F238E27FC236}">
              <a16:creationId xmlns:a16="http://schemas.microsoft.com/office/drawing/2014/main" id="{00000000-0008-0000-0200-000081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30" name="Text Box 15">
          <a:extLst>
            <a:ext uri="{FF2B5EF4-FFF2-40B4-BE49-F238E27FC236}">
              <a16:creationId xmlns:a16="http://schemas.microsoft.com/office/drawing/2014/main" id="{00000000-0008-0000-0200-000082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31" name="Text Box 15">
          <a:extLst>
            <a:ext uri="{FF2B5EF4-FFF2-40B4-BE49-F238E27FC236}">
              <a16:creationId xmlns:a16="http://schemas.microsoft.com/office/drawing/2014/main" id="{00000000-0008-0000-0200-000083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32" name="Text Box 15">
          <a:extLst>
            <a:ext uri="{FF2B5EF4-FFF2-40B4-BE49-F238E27FC236}">
              <a16:creationId xmlns:a16="http://schemas.microsoft.com/office/drawing/2014/main" id="{00000000-0008-0000-0200-000084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33" name="Text Box 15">
          <a:extLst>
            <a:ext uri="{FF2B5EF4-FFF2-40B4-BE49-F238E27FC236}">
              <a16:creationId xmlns:a16="http://schemas.microsoft.com/office/drawing/2014/main" id="{00000000-0008-0000-0200-000085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34" name="Text Box 15">
          <a:extLst>
            <a:ext uri="{FF2B5EF4-FFF2-40B4-BE49-F238E27FC236}">
              <a16:creationId xmlns:a16="http://schemas.microsoft.com/office/drawing/2014/main" id="{00000000-0008-0000-0200-000086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35" name="Text Box 15">
          <a:extLst>
            <a:ext uri="{FF2B5EF4-FFF2-40B4-BE49-F238E27FC236}">
              <a16:creationId xmlns:a16="http://schemas.microsoft.com/office/drawing/2014/main" id="{00000000-0008-0000-0200-000087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36" name="Text Box 15">
          <a:extLst>
            <a:ext uri="{FF2B5EF4-FFF2-40B4-BE49-F238E27FC236}">
              <a16:creationId xmlns:a16="http://schemas.microsoft.com/office/drawing/2014/main" id="{00000000-0008-0000-0200-000088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37" name="Text Box 15">
          <a:extLst>
            <a:ext uri="{FF2B5EF4-FFF2-40B4-BE49-F238E27FC236}">
              <a16:creationId xmlns:a16="http://schemas.microsoft.com/office/drawing/2014/main" id="{00000000-0008-0000-0200-00008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38" name="Text Box 15">
          <a:extLst>
            <a:ext uri="{FF2B5EF4-FFF2-40B4-BE49-F238E27FC236}">
              <a16:creationId xmlns:a16="http://schemas.microsoft.com/office/drawing/2014/main" id="{00000000-0008-0000-0200-00008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39" name="Text Box 15">
          <a:extLst>
            <a:ext uri="{FF2B5EF4-FFF2-40B4-BE49-F238E27FC236}">
              <a16:creationId xmlns:a16="http://schemas.microsoft.com/office/drawing/2014/main" id="{00000000-0008-0000-0200-00008B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40" name="Text Box 15">
          <a:extLst>
            <a:ext uri="{FF2B5EF4-FFF2-40B4-BE49-F238E27FC236}">
              <a16:creationId xmlns:a16="http://schemas.microsoft.com/office/drawing/2014/main" id="{00000000-0008-0000-0200-00008C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41" name="Text Box 15">
          <a:extLst>
            <a:ext uri="{FF2B5EF4-FFF2-40B4-BE49-F238E27FC236}">
              <a16:creationId xmlns:a16="http://schemas.microsoft.com/office/drawing/2014/main" id="{00000000-0008-0000-0200-00008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42" name="Text Box 15">
          <a:extLst>
            <a:ext uri="{FF2B5EF4-FFF2-40B4-BE49-F238E27FC236}">
              <a16:creationId xmlns:a16="http://schemas.microsoft.com/office/drawing/2014/main" id="{00000000-0008-0000-0200-00008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43" name="Text Box 15">
          <a:extLst>
            <a:ext uri="{FF2B5EF4-FFF2-40B4-BE49-F238E27FC236}">
              <a16:creationId xmlns:a16="http://schemas.microsoft.com/office/drawing/2014/main" id="{00000000-0008-0000-0200-00008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44" name="Text Box 15">
          <a:extLst>
            <a:ext uri="{FF2B5EF4-FFF2-40B4-BE49-F238E27FC236}">
              <a16:creationId xmlns:a16="http://schemas.microsoft.com/office/drawing/2014/main" id="{00000000-0008-0000-0200-00009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45" name="Text Box 15">
          <a:extLst>
            <a:ext uri="{FF2B5EF4-FFF2-40B4-BE49-F238E27FC236}">
              <a16:creationId xmlns:a16="http://schemas.microsoft.com/office/drawing/2014/main" id="{00000000-0008-0000-0200-000091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46" name="Text Box 15">
          <a:extLst>
            <a:ext uri="{FF2B5EF4-FFF2-40B4-BE49-F238E27FC236}">
              <a16:creationId xmlns:a16="http://schemas.microsoft.com/office/drawing/2014/main" id="{00000000-0008-0000-0200-000092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47" name="Text Box 15">
          <a:extLst>
            <a:ext uri="{FF2B5EF4-FFF2-40B4-BE49-F238E27FC236}">
              <a16:creationId xmlns:a16="http://schemas.microsoft.com/office/drawing/2014/main" id="{00000000-0008-0000-0200-000093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48" name="Text Box 15">
          <a:extLst>
            <a:ext uri="{FF2B5EF4-FFF2-40B4-BE49-F238E27FC236}">
              <a16:creationId xmlns:a16="http://schemas.microsoft.com/office/drawing/2014/main" id="{00000000-0008-0000-0200-000094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49" name="Text Box 15">
          <a:extLst>
            <a:ext uri="{FF2B5EF4-FFF2-40B4-BE49-F238E27FC236}">
              <a16:creationId xmlns:a16="http://schemas.microsoft.com/office/drawing/2014/main" id="{00000000-0008-0000-0200-000095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50" name="Text Box 15">
          <a:extLst>
            <a:ext uri="{FF2B5EF4-FFF2-40B4-BE49-F238E27FC236}">
              <a16:creationId xmlns:a16="http://schemas.microsoft.com/office/drawing/2014/main" id="{00000000-0008-0000-0200-000096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442269"/>
    <xdr:sp macro="" textlink="">
      <xdr:nvSpPr>
        <xdr:cNvPr id="12951" name="Text Box 15">
          <a:extLst>
            <a:ext uri="{FF2B5EF4-FFF2-40B4-BE49-F238E27FC236}">
              <a16:creationId xmlns:a16="http://schemas.microsoft.com/office/drawing/2014/main" id="{00000000-0008-0000-0200-000097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59</xdr:row>
      <xdr:rowOff>504825</xdr:rowOff>
    </xdr:from>
    <xdr:ext cx="95250" cy="213632"/>
    <xdr:sp macro="" textlink="">
      <xdr:nvSpPr>
        <xdr:cNvPr id="12952" name="Text Box 15">
          <a:extLst>
            <a:ext uri="{FF2B5EF4-FFF2-40B4-BE49-F238E27FC236}">
              <a16:creationId xmlns:a16="http://schemas.microsoft.com/office/drawing/2014/main" id="{00000000-0008-0000-0200-000098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53" name="Text Box 15">
          <a:extLst>
            <a:ext uri="{FF2B5EF4-FFF2-40B4-BE49-F238E27FC236}">
              <a16:creationId xmlns:a16="http://schemas.microsoft.com/office/drawing/2014/main" id="{00000000-0008-0000-0200-00009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54" name="Text Box 15">
          <a:extLst>
            <a:ext uri="{FF2B5EF4-FFF2-40B4-BE49-F238E27FC236}">
              <a16:creationId xmlns:a16="http://schemas.microsoft.com/office/drawing/2014/main" id="{00000000-0008-0000-0200-00009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55" name="Text Box 15">
          <a:extLst>
            <a:ext uri="{FF2B5EF4-FFF2-40B4-BE49-F238E27FC236}">
              <a16:creationId xmlns:a16="http://schemas.microsoft.com/office/drawing/2014/main" id="{00000000-0008-0000-0200-00009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56" name="Text Box 15">
          <a:extLst>
            <a:ext uri="{FF2B5EF4-FFF2-40B4-BE49-F238E27FC236}">
              <a16:creationId xmlns:a16="http://schemas.microsoft.com/office/drawing/2014/main" id="{00000000-0008-0000-0200-00009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57" name="Text Box 15">
          <a:extLst>
            <a:ext uri="{FF2B5EF4-FFF2-40B4-BE49-F238E27FC236}">
              <a16:creationId xmlns:a16="http://schemas.microsoft.com/office/drawing/2014/main" id="{00000000-0008-0000-0200-00009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58" name="Text Box 15">
          <a:extLst>
            <a:ext uri="{FF2B5EF4-FFF2-40B4-BE49-F238E27FC236}">
              <a16:creationId xmlns:a16="http://schemas.microsoft.com/office/drawing/2014/main" id="{00000000-0008-0000-0200-00009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59" name="Text Box 15">
          <a:extLst>
            <a:ext uri="{FF2B5EF4-FFF2-40B4-BE49-F238E27FC236}">
              <a16:creationId xmlns:a16="http://schemas.microsoft.com/office/drawing/2014/main" id="{00000000-0008-0000-0200-00009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60" name="Text Box 15">
          <a:extLst>
            <a:ext uri="{FF2B5EF4-FFF2-40B4-BE49-F238E27FC236}">
              <a16:creationId xmlns:a16="http://schemas.microsoft.com/office/drawing/2014/main" id="{00000000-0008-0000-0200-0000A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61" name="Text Box 15">
          <a:extLst>
            <a:ext uri="{FF2B5EF4-FFF2-40B4-BE49-F238E27FC236}">
              <a16:creationId xmlns:a16="http://schemas.microsoft.com/office/drawing/2014/main" id="{00000000-0008-0000-0200-0000A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62" name="Text Box 15">
          <a:extLst>
            <a:ext uri="{FF2B5EF4-FFF2-40B4-BE49-F238E27FC236}">
              <a16:creationId xmlns:a16="http://schemas.microsoft.com/office/drawing/2014/main" id="{00000000-0008-0000-0200-0000A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63" name="Text Box 15">
          <a:extLst>
            <a:ext uri="{FF2B5EF4-FFF2-40B4-BE49-F238E27FC236}">
              <a16:creationId xmlns:a16="http://schemas.microsoft.com/office/drawing/2014/main" id="{00000000-0008-0000-0200-0000A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64" name="Text Box 15">
          <a:extLst>
            <a:ext uri="{FF2B5EF4-FFF2-40B4-BE49-F238E27FC236}">
              <a16:creationId xmlns:a16="http://schemas.microsoft.com/office/drawing/2014/main" id="{00000000-0008-0000-0200-0000A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65" name="Text Box 15">
          <a:extLst>
            <a:ext uri="{FF2B5EF4-FFF2-40B4-BE49-F238E27FC236}">
              <a16:creationId xmlns:a16="http://schemas.microsoft.com/office/drawing/2014/main" id="{00000000-0008-0000-0200-0000A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66" name="Text Box 15">
          <a:extLst>
            <a:ext uri="{FF2B5EF4-FFF2-40B4-BE49-F238E27FC236}">
              <a16:creationId xmlns:a16="http://schemas.microsoft.com/office/drawing/2014/main" id="{00000000-0008-0000-0200-0000A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67" name="Text Box 15">
          <a:extLst>
            <a:ext uri="{FF2B5EF4-FFF2-40B4-BE49-F238E27FC236}">
              <a16:creationId xmlns:a16="http://schemas.microsoft.com/office/drawing/2014/main" id="{00000000-0008-0000-0200-0000A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68" name="Text Box 15">
          <a:extLst>
            <a:ext uri="{FF2B5EF4-FFF2-40B4-BE49-F238E27FC236}">
              <a16:creationId xmlns:a16="http://schemas.microsoft.com/office/drawing/2014/main" id="{00000000-0008-0000-0200-0000A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69" name="Text Box 15">
          <a:extLst>
            <a:ext uri="{FF2B5EF4-FFF2-40B4-BE49-F238E27FC236}">
              <a16:creationId xmlns:a16="http://schemas.microsoft.com/office/drawing/2014/main" id="{00000000-0008-0000-0200-0000A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70" name="Text Box 15">
          <a:extLst>
            <a:ext uri="{FF2B5EF4-FFF2-40B4-BE49-F238E27FC236}">
              <a16:creationId xmlns:a16="http://schemas.microsoft.com/office/drawing/2014/main" id="{00000000-0008-0000-0200-0000A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71" name="Text Box 15">
          <a:extLst>
            <a:ext uri="{FF2B5EF4-FFF2-40B4-BE49-F238E27FC236}">
              <a16:creationId xmlns:a16="http://schemas.microsoft.com/office/drawing/2014/main" id="{00000000-0008-0000-0200-0000A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72" name="Text Box 15">
          <a:extLst>
            <a:ext uri="{FF2B5EF4-FFF2-40B4-BE49-F238E27FC236}">
              <a16:creationId xmlns:a16="http://schemas.microsoft.com/office/drawing/2014/main" id="{00000000-0008-0000-0200-0000A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73" name="Text Box 15">
          <a:extLst>
            <a:ext uri="{FF2B5EF4-FFF2-40B4-BE49-F238E27FC236}">
              <a16:creationId xmlns:a16="http://schemas.microsoft.com/office/drawing/2014/main" id="{00000000-0008-0000-0200-0000A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74" name="Text Box 15">
          <a:extLst>
            <a:ext uri="{FF2B5EF4-FFF2-40B4-BE49-F238E27FC236}">
              <a16:creationId xmlns:a16="http://schemas.microsoft.com/office/drawing/2014/main" id="{00000000-0008-0000-0200-0000A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2975" name="Text Box 15">
          <a:extLst>
            <a:ext uri="{FF2B5EF4-FFF2-40B4-BE49-F238E27FC236}">
              <a16:creationId xmlns:a16="http://schemas.microsoft.com/office/drawing/2014/main" id="{00000000-0008-0000-0200-0000A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2976" name="Text Box 15">
          <a:extLst>
            <a:ext uri="{FF2B5EF4-FFF2-40B4-BE49-F238E27FC236}">
              <a16:creationId xmlns:a16="http://schemas.microsoft.com/office/drawing/2014/main" id="{00000000-0008-0000-0200-0000B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77" name="Text Box 15">
          <a:extLst>
            <a:ext uri="{FF2B5EF4-FFF2-40B4-BE49-F238E27FC236}">
              <a16:creationId xmlns:a16="http://schemas.microsoft.com/office/drawing/2014/main" id="{00000000-0008-0000-0200-0000B1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78" name="Text Box 15">
          <a:extLst>
            <a:ext uri="{FF2B5EF4-FFF2-40B4-BE49-F238E27FC236}">
              <a16:creationId xmlns:a16="http://schemas.microsoft.com/office/drawing/2014/main" id="{00000000-0008-0000-0200-0000B2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2979" name="Text Box 15">
          <a:extLst>
            <a:ext uri="{FF2B5EF4-FFF2-40B4-BE49-F238E27FC236}">
              <a16:creationId xmlns:a16="http://schemas.microsoft.com/office/drawing/2014/main" id="{00000000-0008-0000-0200-0000B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2980" name="Text Box 15">
          <a:extLst>
            <a:ext uri="{FF2B5EF4-FFF2-40B4-BE49-F238E27FC236}">
              <a16:creationId xmlns:a16="http://schemas.microsoft.com/office/drawing/2014/main" id="{00000000-0008-0000-0200-0000B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81" name="Text Box 15">
          <a:extLst>
            <a:ext uri="{FF2B5EF4-FFF2-40B4-BE49-F238E27FC236}">
              <a16:creationId xmlns:a16="http://schemas.microsoft.com/office/drawing/2014/main" id="{00000000-0008-0000-0200-0000B5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82" name="Text Box 15">
          <a:extLst>
            <a:ext uri="{FF2B5EF4-FFF2-40B4-BE49-F238E27FC236}">
              <a16:creationId xmlns:a16="http://schemas.microsoft.com/office/drawing/2014/main" id="{00000000-0008-0000-0200-0000B6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83" name="Text Box 15">
          <a:extLst>
            <a:ext uri="{FF2B5EF4-FFF2-40B4-BE49-F238E27FC236}">
              <a16:creationId xmlns:a16="http://schemas.microsoft.com/office/drawing/2014/main" id="{00000000-0008-0000-0200-0000B7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84" name="Text Box 15">
          <a:extLst>
            <a:ext uri="{FF2B5EF4-FFF2-40B4-BE49-F238E27FC236}">
              <a16:creationId xmlns:a16="http://schemas.microsoft.com/office/drawing/2014/main" id="{00000000-0008-0000-0200-0000B8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85" name="Text Box 15">
          <a:extLst>
            <a:ext uri="{FF2B5EF4-FFF2-40B4-BE49-F238E27FC236}">
              <a16:creationId xmlns:a16="http://schemas.microsoft.com/office/drawing/2014/main" id="{00000000-0008-0000-0200-0000B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86" name="Text Box 15">
          <a:extLst>
            <a:ext uri="{FF2B5EF4-FFF2-40B4-BE49-F238E27FC236}">
              <a16:creationId xmlns:a16="http://schemas.microsoft.com/office/drawing/2014/main" id="{00000000-0008-0000-0200-0000B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87" name="Text Box 15">
          <a:extLst>
            <a:ext uri="{FF2B5EF4-FFF2-40B4-BE49-F238E27FC236}">
              <a16:creationId xmlns:a16="http://schemas.microsoft.com/office/drawing/2014/main" id="{00000000-0008-0000-0200-0000BB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88" name="Text Box 15">
          <a:extLst>
            <a:ext uri="{FF2B5EF4-FFF2-40B4-BE49-F238E27FC236}">
              <a16:creationId xmlns:a16="http://schemas.microsoft.com/office/drawing/2014/main" id="{00000000-0008-0000-0200-0000BC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89" name="Text Box 15">
          <a:extLst>
            <a:ext uri="{FF2B5EF4-FFF2-40B4-BE49-F238E27FC236}">
              <a16:creationId xmlns:a16="http://schemas.microsoft.com/office/drawing/2014/main" id="{00000000-0008-0000-0200-0000B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90" name="Text Box 15">
          <a:extLst>
            <a:ext uri="{FF2B5EF4-FFF2-40B4-BE49-F238E27FC236}">
              <a16:creationId xmlns:a16="http://schemas.microsoft.com/office/drawing/2014/main" id="{00000000-0008-0000-0200-0000B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91" name="Text Box 15">
          <a:extLst>
            <a:ext uri="{FF2B5EF4-FFF2-40B4-BE49-F238E27FC236}">
              <a16:creationId xmlns:a16="http://schemas.microsoft.com/office/drawing/2014/main" id="{00000000-0008-0000-0200-0000BF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92" name="Text Box 15">
          <a:extLst>
            <a:ext uri="{FF2B5EF4-FFF2-40B4-BE49-F238E27FC236}">
              <a16:creationId xmlns:a16="http://schemas.microsoft.com/office/drawing/2014/main" id="{00000000-0008-0000-0200-0000C0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2993" name="Text Box 15">
          <a:extLst>
            <a:ext uri="{FF2B5EF4-FFF2-40B4-BE49-F238E27FC236}">
              <a16:creationId xmlns:a16="http://schemas.microsoft.com/office/drawing/2014/main" id="{00000000-0008-0000-0200-0000C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2994" name="Text Box 15">
          <a:extLst>
            <a:ext uri="{FF2B5EF4-FFF2-40B4-BE49-F238E27FC236}">
              <a16:creationId xmlns:a16="http://schemas.microsoft.com/office/drawing/2014/main" id="{00000000-0008-0000-0200-0000C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2995" name="Text Box 15">
          <a:extLst>
            <a:ext uri="{FF2B5EF4-FFF2-40B4-BE49-F238E27FC236}">
              <a16:creationId xmlns:a16="http://schemas.microsoft.com/office/drawing/2014/main" id="{00000000-0008-0000-0200-0000C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2996" name="Text Box 15">
          <a:extLst>
            <a:ext uri="{FF2B5EF4-FFF2-40B4-BE49-F238E27FC236}">
              <a16:creationId xmlns:a16="http://schemas.microsoft.com/office/drawing/2014/main" id="{00000000-0008-0000-0200-0000C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97" name="Text Box 15">
          <a:extLst>
            <a:ext uri="{FF2B5EF4-FFF2-40B4-BE49-F238E27FC236}">
              <a16:creationId xmlns:a16="http://schemas.microsoft.com/office/drawing/2014/main" id="{00000000-0008-0000-0200-0000C5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2998" name="Text Box 15">
          <a:extLst>
            <a:ext uri="{FF2B5EF4-FFF2-40B4-BE49-F238E27FC236}">
              <a16:creationId xmlns:a16="http://schemas.microsoft.com/office/drawing/2014/main" id="{00000000-0008-0000-0200-0000C6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2999" name="Text Box 15">
          <a:extLst>
            <a:ext uri="{FF2B5EF4-FFF2-40B4-BE49-F238E27FC236}">
              <a16:creationId xmlns:a16="http://schemas.microsoft.com/office/drawing/2014/main" id="{00000000-0008-0000-0200-0000C7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3000" name="Text Box 15">
          <a:extLst>
            <a:ext uri="{FF2B5EF4-FFF2-40B4-BE49-F238E27FC236}">
              <a16:creationId xmlns:a16="http://schemas.microsoft.com/office/drawing/2014/main" id="{00000000-0008-0000-0200-0000C8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3001" name="Text Box 15">
          <a:extLst>
            <a:ext uri="{FF2B5EF4-FFF2-40B4-BE49-F238E27FC236}">
              <a16:creationId xmlns:a16="http://schemas.microsoft.com/office/drawing/2014/main" id="{00000000-0008-0000-0200-0000C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3002" name="Text Box 15">
          <a:extLst>
            <a:ext uri="{FF2B5EF4-FFF2-40B4-BE49-F238E27FC236}">
              <a16:creationId xmlns:a16="http://schemas.microsoft.com/office/drawing/2014/main" id="{00000000-0008-0000-0200-0000C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442269"/>
    <xdr:sp macro="" textlink="">
      <xdr:nvSpPr>
        <xdr:cNvPr id="13003" name="Text Box 15">
          <a:extLst>
            <a:ext uri="{FF2B5EF4-FFF2-40B4-BE49-F238E27FC236}">
              <a16:creationId xmlns:a16="http://schemas.microsoft.com/office/drawing/2014/main" id="{00000000-0008-0000-0200-0000CB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60</xdr:row>
      <xdr:rowOff>504825</xdr:rowOff>
    </xdr:from>
    <xdr:ext cx="95250" cy="213632"/>
    <xdr:sp macro="" textlink="">
      <xdr:nvSpPr>
        <xdr:cNvPr id="13004" name="Text Box 15">
          <a:extLst>
            <a:ext uri="{FF2B5EF4-FFF2-40B4-BE49-F238E27FC236}">
              <a16:creationId xmlns:a16="http://schemas.microsoft.com/office/drawing/2014/main" id="{00000000-0008-0000-0200-0000CC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05" name="Text Box 15">
          <a:extLst>
            <a:ext uri="{FF2B5EF4-FFF2-40B4-BE49-F238E27FC236}">
              <a16:creationId xmlns:a16="http://schemas.microsoft.com/office/drawing/2014/main" id="{00000000-0008-0000-0200-0000C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06" name="Text Box 15">
          <a:extLst>
            <a:ext uri="{FF2B5EF4-FFF2-40B4-BE49-F238E27FC236}">
              <a16:creationId xmlns:a16="http://schemas.microsoft.com/office/drawing/2014/main" id="{00000000-0008-0000-0200-0000C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07" name="Text Box 15">
          <a:extLst>
            <a:ext uri="{FF2B5EF4-FFF2-40B4-BE49-F238E27FC236}">
              <a16:creationId xmlns:a16="http://schemas.microsoft.com/office/drawing/2014/main" id="{00000000-0008-0000-0200-0000C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08" name="Text Box 15">
          <a:extLst>
            <a:ext uri="{FF2B5EF4-FFF2-40B4-BE49-F238E27FC236}">
              <a16:creationId xmlns:a16="http://schemas.microsoft.com/office/drawing/2014/main" id="{00000000-0008-0000-0200-0000D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09" name="Text Box 15">
          <a:extLst>
            <a:ext uri="{FF2B5EF4-FFF2-40B4-BE49-F238E27FC236}">
              <a16:creationId xmlns:a16="http://schemas.microsoft.com/office/drawing/2014/main" id="{00000000-0008-0000-0200-0000D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10" name="Text Box 15">
          <a:extLst>
            <a:ext uri="{FF2B5EF4-FFF2-40B4-BE49-F238E27FC236}">
              <a16:creationId xmlns:a16="http://schemas.microsoft.com/office/drawing/2014/main" id="{00000000-0008-0000-0200-0000D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11" name="Text Box 15">
          <a:extLst>
            <a:ext uri="{FF2B5EF4-FFF2-40B4-BE49-F238E27FC236}">
              <a16:creationId xmlns:a16="http://schemas.microsoft.com/office/drawing/2014/main" id="{00000000-0008-0000-0200-0000D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12" name="Text Box 15">
          <a:extLst>
            <a:ext uri="{FF2B5EF4-FFF2-40B4-BE49-F238E27FC236}">
              <a16:creationId xmlns:a16="http://schemas.microsoft.com/office/drawing/2014/main" id="{00000000-0008-0000-0200-0000D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13" name="Text Box 15">
          <a:extLst>
            <a:ext uri="{FF2B5EF4-FFF2-40B4-BE49-F238E27FC236}">
              <a16:creationId xmlns:a16="http://schemas.microsoft.com/office/drawing/2014/main" id="{00000000-0008-0000-0200-0000D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14" name="Text Box 15">
          <a:extLst>
            <a:ext uri="{FF2B5EF4-FFF2-40B4-BE49-F238E27FC236}">
              <a16:creationId xmlns:a16="http://schemas.microsoft.com/office/drawing/2014/main" id="{00000000-0008-0000-0200-0000D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15" name="Text Box 15">
          <a:extLst>
            <a:ext uri="{FF2B5EF4-FFF2-40B4-BE49-F238E27FC236}">
              <a16:creationId xmlns:a16="http://schemas.microsoft.com/office/drawing/2014/main" id="{00000000-0008-0000-0200-0000D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16" name="Text Box 15">
          <a:extLst>
            <a:ext uri="{FF2B5EF4-FFF2-40B4-BE49-F238E27FC236}">
              <a16:creationId xmlns:a16="http://schemas.microsoft.com/office/drawing/2014/main" id="{00000000-0008-0000-0200-0000D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17" name="Text Box 15">
          <a:extLst>
            <a:ext uri="{FF2B5EF4-FFF2-40B4-BE49-F238E27FC236}">
              <a16:creationId xmlns:a16="http://schemas.microsoft.com/office/drawing/2014/main" id="{00000000-0008-0000-0200-0000D9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18" name="Text Box 15">
          <a:extLst>
            <a:ext uri="{FF2B5EF4-FFF2-40B4-BE49-F238E27FC236}">
              <a16:creationId xmlns:a16="http://schemas.microsoft.com/office/drawing/2014/main" id="{00000000-0008-0000-0200-0000DA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19" name="Text Box 15">
          <a:extLst>
            <a:ext uri="{FF2B5EF4-FFF2-40B4-BE49-F238E27FC236}">
              <a16:creationId xmlns:a16="http://schemas.microsoft.com/office/drawing/2014/main" id="{00000000-0008-0000-0200-0000DB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20" name="Text Box 15">
          <a:extLst>
            <a:ext uri="{FF2B5EF4-FFF2-40B4-BE49-F238E27FC236}">
              <a16:creationId xmlns:a16="http://schemas.microsoft.com/office/drawing/2014/main" id="{00000000-0008-0000-0200-0000DC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21" name="Text Box 15">
          <a:extLst>
            <a:ext uri="{FF2B5EF4-FFF2-40B4-BE49-F238E27FC236}">
              <a16:creationId xmlns:a16="http://schemas.microsoft.com/office/drawing/2014/main" id="{00000000-0008-0000-0200-0000DD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22" name="Text Box 15">
          <a:extLst>
            <a:ext uri="{FF2B5EF4-FFF2-40B4-BE49-F238E27FC236}">
              <a16:creationId xmlns:a16="http://schemas.microsoft.com/office/drawing/2014/main" id="{00000000-0008-0000-0200-0000DE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23" name="Text Box 15">
          <a:extLst>
            <a:ext uri="{FF2B5EF4-FFF2-40B4-BE49-F238E27FC236}">
              <a16:creationId xmlns:a16="http://schemas.microsoft.com/office/drawing/2014/main" id="{00000000-0008-0000-0200-0000DF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24" name="Text Box 15">
          <a:extLst>
            <a:ext uri="{FF2B5EF4-FFF2-40B4-BE49-F238E27FC236}">
              <a16:creationId xmlns:a16="http://schemas.microsoft.com/office/drawing/2014/main" id="{00000000-0008-0000-0200-0000E0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25" name="Text Box 15">
          <a:extLst>
            <a:ext uri="{FF2B5EF4-FFF2-40B4-BE49-F238E27FC236}">
              <a16:creationId xmlns:a16="http://schemas.microsoft.com/office/drawing/2014/main" id="{00000000-0008-0000-0200-0000E1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26" name="Text Box 15">
          <a:extLst>
            <a:ext uri="{FF2B5EF4-FFF2-40B4-BE49-F238E27FC236}">
              <a16:creationId xmlns:a16="http://schemas.microsoft.com/office/drawing/2014/main" id="{00000000-0008-0000-0200-0000E2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27" name="Text Box 15">
          <a:extLst>
            <a:ext uri="{FF2B5EF4-FFF2-40B4-BE49-F238E27FC236}">
              <a16:creationId xmlns:a16="http://schemas.microsoft.com/office/drawing/2014/main" id="{00000000-0008-0000-0200-0000E3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28" name="Text Box 15">
          <a:extLst>
            <a:ext uri="{FF2B5EF4-FFF2-40B4-BE49-F238E27FC236}">
              <a16:creationId xmlns:a16="http://schemas.microsoft.com/office/drawing/2014/main" id="{00000000-0008-0000-0200-0000E4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29" name="Text Box 15">
          <a:extLst>
            <a:ext uri="{FF2B5EF4-FFF2-40B4-BE49-F238E27FC236}">
              <a16:creationId xmlns:a16="http://schemas.microsoft.com/office/drawing/2014/main" id="{00000000-0008-0000-0200-0000E5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30" name="Text Box 15">
          <a:extLst>
            <a:ext uri="{FF2B5EF4-FFF2-40B4-BE49-F238E27FC236}">
              <a16:creationId xmlns:a16="http://schemas.microsoft.com/office/drawing/2014/main" id="{00000000-0008-0000-0200-0000E6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31" name="Text Box 15">
          <a:extLst>
            <a:ext uri="{FF2B5EF4-FFF2-40B4-BE49-F238E27FC236}">
              <a16:creationId xmlns:a16="http://schemas.microsoft.com/office/drawing/2014/main" id="{00000000-0008-0000-0200-0000E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32" name="Text Box 15">
          <a:extLst>
            <a:ext uri="{FF2B5EF4-FFF2-40B4-BE49-F238E27FC236}">
              <a16:creationId xmlns:a16="http://schemas.microsoft.com/office/drawing/2014/main" id="{00000000-0008-0000-0200-0000E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33" name="Text Box 15">
          <a:extLst>
            <a:ext uri="{FF2B5EF4-FFF2-40B4-BE49-F238E27FC236}">
              <a16:creationId xmlns:a16="http://schemas.microsoft.com/office/drawing/2014/main" id="{00000000-0008-0000-0200-0000E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34" name="Text Box 15">
          <a:extLst>
            <a:ext uri="{FF2B5EF4-FFF2-40B4-BE49-F238E27FC236}">
              <a16:creationId xmlns:a16="http://schemas.microsoft.com/office/drawing/2014/main" id="{00000000-0008-0000-0200-0000E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35" name="Text Box 15">
          <a:extLst>
            <a:ext uri="{FF2B5EF4-FFF2-40B4-BE49-F238E27FC236}">
              <a16:creationId xmlns:a16="http://schemas.microsoft.com/office/drawing/2014/main" id="{00000000-0008-0000-0200-0000EB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36" name="Text Box 15">
          <a:extLst>
            <a:ext uri="{FF2B5EF4-FFF2-40B4-BE49-F238E27FC236}">
              <a16:creationId xmlns:a16="http://schemas.microsoft.com/office/drawing/2014/main" id="{00000000-0008-0000-0200-0000EC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37" name="Text Box 15">
          <a:extLst>
            <a:ext uri="{FF2B5EF4-FFF2-40B4-BE49-F238E27FC236}">
              <a16:creationId xmlns:a16="http://schemas.microsoft.com/office/drawing/2014/main" id="{00000000-0008-0000-0200-0000E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38" name="Text Box 15">
          <a:extLst>
            <a:ext uri="{FF2B5EF4-FFF2-40B4-BE49-F238E27FC236}">
              <a16:creationId xmlns:a16="http://schemas.microsoft.com/office/drawing/2014/main" id="{00000000-0008-0000-0200-0000E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39" name="Text Box 15">
          <a:extLst>
            <a:ext uri="{FF2B5EF4-FFF2-40B4-BE49-F238E27FC236}">
              <a16:creationId xmlns:a16="http://schemas.microsoft.com/office/drawing/2014/main" id="{00000000-0008-0000-0200-0000EF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40" name="Text Box 15">
          <a:extLst>
            <a:ext uri="{FF2B5EF4-FFF2-40B4-BE49-F238E27FC236}">
              <a16:creationId xmlns:a16="http://schemas.microsoft.com/office/drawing/2014/main" id="{00000000-0008-0000-0200-0000F0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41" name="Text Box 15">
          <a:extLst>
            <a:ext uri="{FF2B5EF4-FFF2-40B4-BE49-F238E27FC236}">
              <a16:creationId xmlns:a16="http://schemas.microsoft.com/office/drawing/2014/main" id="{00000000-0008-0000-0200-0000F1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42" name="Text Box 15">
          <a:extLst>
            <a:ext uri="{FF2B5EF4-FFF2-40B4-BE49-F238E27FC236}">
              <a16:creationId xmlns:a16="http://schemas.microsoft.com/office/drawing/2014/main" id="{00000000-0008-0000-0200-0000F2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43" name="Text Box 15">
          <a:extLst>
            <a:ext uri="{FF2B5EF4-FFF2-40B4-BE49-F238E27FC236}">
              <a16:creationId xmlns:a16="http://schemas.microsoft.com/office/drawing/2014/main" id="{00000000-0008-0000-0200-0000F3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44" name="Text Box 15">
          <a:extLst>
            <a:ext uri="{FF2B5EF4-FFF2-40B4-BE49-F238E27FC236}">
              <a16:creationId xmlns:a16="http://schemas.microsoft.com/office/drawing/2014/main" id="{00000000-0008-0000-0200-0000F4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45" name="Text Box 15">
          <a:extLst>
            <a:ext uri="{FF2B5EF4-FFF2-40B4-BE49-F238E27FC236}">
              <a16:creationId xmlns:a16="http://schemas.microsoft.com/office/drawing/2014/main" id="{00000000-0008-0000-0200-0000F5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46" name="Text Box 15">
          <a:extLst>
            <a:ext uri="{FF2B5EF4-FFF2-40B4-BE49-F238E27FC236}">
              <a16:creationId xmlns:a16="http://schemas.microsoft.com/office/drawing/2014/main" id="{00000000-0008-0000-0200-0000F6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47" name="Text Box 15">
          <a:extLst>
            <a:ext uri="{FF2B5EF4-FFF2-40B4-BE49-F238E27FC236}">
              <a16:creationId xmlns:a16="http://schemas.microsoft.com/office/drawing/2014/main" id="{00000000-0008-0000-0200-0000F7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48" name="Text Box 15">
          <a:extLst>
            <a:ext uri="{FF2B5EF4-FFF2-40B4-BE49-F238E27FC236}">
              <a16:creationId xmlns:a16="http://schemas.microsoft.com/office/drawing/2014/main" id="{00000000-0008-0000-0200-0000F832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49" name="Text Box 15">
          <a:extLst>
            <a:ext uri="{FF2B5EF4-FFF2-40B4-BE49-F238E27FC236}">
              <a16:creationId xmlns:a16="http://schemas.microsoft.com/office/drawing/2014/main" id="{00000000-0008-0000-0200-0000F9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50" name="Text Box 15">
          <a:extLst>
            <a:ext uri="{FF2B5EF4-FFF2-40B4-BE49-F238E27FC236}">
              <a16:creationId xmlns:a16="http://schemas.microsoft.com/office/drawing/2014/main" id="{00000000-0008-0000-0200-0000FA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51" name="Text Box 15">
          <a:extLst>
            <a:ext uri="{FF2B5EF4-FFF2-40B4-BE49-F238E27FC236}">
              <a16:creationId xmlns:a16="http://schemas.microsoft.com/office/drawing/2014/main" id="{00000000-0008-0000-0200-0000FB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52" name="Text Box 15">
          <a:extLst>
            <a:ext uri="{FF2B5EF4-FFF2-40B4-BE49-F238E27FC236}">
              <a16:creationId xmlns:a16="http://schemas.microsoft.com/office/drawing/2014/main" id="{00000000-0008-0000-0200-0000FC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53" name="Text Box 15">
          <a:extLst>
            <a:ext uri="{FF2B5EF4-FFF2-40B4-BE49-F238E27FC236}">
              <a16:creationId xmlns:a16="http://schemas.microsoft.com/office/drawing/2014/main" id="{00000000-0008-0000-0200-0000FD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54" name="Text Box 15">
          <a:extLst>
            <a:ext uri="{FF2B5EF4-FFF2-40B4-BE49-F238E27FC236}">
              <a16:creationId xmlns:a16="http://schemas.microsoft.com/office/drawing/2014/main" id="{00000000-0008-0000-0200-0000FE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442269"/>
    <xdr:sp macro="" textlink="">
      <xdr:nvSpPr>
        <xdr:cNvPr id="13055" name="Text Box 15">
          <a:extLst>
            <a:ext uri="{FF2B5EF4-FFF2-40B4-BE49-F238E27FC236}">
              <a16:creationId xmlns:a16="http://schemas.microsoft.com/office/drawing/2014/main" id="{00000000-0008-0000-0200-0000FF32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61</xdr:row>
      <xdr:rowOff>504825</xdr:rowOff>
    </xdr:from>
    <xdr:ext cx="95250" cy="213632"/>
    <xdr:sp macro="" textlink="">
      <xdr:nvSpPr>
        <xdr:cNvPr id="13056" name="Text Box 15">
          <a:extLst>
            <a:ext uri="{FF2B5EF4-FFF2-40B4-BE49-F238E27FC236}">
              <a16:creationId xmlns:a16="http://schemas.microsoft.com/office/drawing/2014/main" id="{00000000-0008-0000-0200-000000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57" name="Text Box 15">
          <a:extLst>
            <a:ext uri="{FF2B5EF4-FFF2-40B4-BE49-F238E27FC236}">
              <a16:creationId xmlns:a16="http://schemas.microsoft.com/office/drawing/2014/main" id="{00000000-0008-0000-0200-00000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58" name="Text Box 15">
          <a:extLst>
            <a:ext uri="{FF2B5EF4-FFF2-40B4-BE49-F238E27FC236}">
              <a16:creationId xmlns:a16="http://schemas.microsoft.com/office/drawing/2014/main" id="{00000000-0008-0000-0200-00000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59" name="Text Box 15">
          <a:extLst>
            <a:ext uri="{FF2B5EF4-FFF2-40B4-BE49-F238E27FC236}">
              <a16:creationId xmlns:a16="http://schemas.microsoft.com/office/drawing/2014/main" id="{00000000-0008-0000-0200-00000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60" name="Text Box 15">
          <a:extLst>
            <a:ext uri="{FF2B5EF4-FFF2-40B4-BE49-F238E27FC236}">
              <a16:creationId xmlns:a16="http://schemas.microsoft.com/office/drawing/2014/main" id="{00000000-0008-0000-0200-00000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61" name="Text Box 15">
          <a:extLst>
            <a:ext uri="{FF2B5EF4-FFF2-40B4-BE49-F238E27FC236}">
              <a16:creationId xmlns:a16="http://schemas.microsoft.com/office/drawing/2014/main" id="{00000000-0008-0000-0200-00000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62" name="Text Box 15">
          <a:extLst>
            <a:ext uri="{FF2B5EF4-FFF2-40B4-BE49-F238E27FC236}">
              <a16:creationId xmlns:a16="http://schemas.microsoft.com/office/drawing/2014/main" id="{00000000-0008-0000-0200-00000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63" name="Text Box 15">
          <a:extLst>
            <a:ext uri="{FF2B5EF4-FFF2-40B4-BE49-F238E27FC236}">
              <a16:creationId xmlns:a16="http://schemas.microsoft.com/office/drawing/2014/main" id="{00000000-0008-0000-0200-00000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64" name="Text Box 15">
          <a:extLst>
            <a:ext uri="{FF2B5EF4-FFF2-40B4-BE49-F238E27FC236}">
              <a16:creationId xmlns:a16="http://schemas.microsoft.com/office/drawing/2014/main" id="{00000000-0008-0000-0200-00000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65" name="Text Box 15">
          <a:extLst>
            <a:ext uri="{FF2B5EF4-FFF2-40B4-BE49-F238E27FC236}">
              <a16:creationId xmlns:a16="http://schemas.microsoft.com/office/drawing/2014/main" id="{00000000-0008-0000-0200-00000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66" name="Text Box 15">
          <a:extLst>
            <a:ext uri="{FF2B5EF4-FFF2-40B4-BE49-F238E27FC236}">
              <a16:creationId xmlns:a16="http://schemas.microsoft.com/office/drawing/2014/main" id="{00000000-0008-0000-0200-00000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67" name="Text Box 15">
          <a:extLst>
            <a:ext uri="{FF2B5EF4-FFF2-40B4-BE49-F238E27FC236}">
              <a16:creationId xmlns:a16="http://schemas.microsoft.com/office/drawing/2014/main" id="{00000000-0008-0000-0200-00000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68" name="Text Box 15">
          <a:extLst>
            <a:ext uri="{FF2B5EF4-FFF2-40B4-BE49-F238E27FC236}">
              <a16:creationId xmlns:a16="http://schemas.microsoft.com/office/drawing/2014/main" id="{00000000-0008-0000-0200-00000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69" name="Text Box 15">
          <a:extLst>
            <a:ext uri="{FF2B5EF4-FFF2-40B4-BE49-F238E27FC236}">
              <a16:creationId xmlns:a16="http://schemas.microsoft.com/office/drawing/2014/main" id="{00000000-0008-0000-0200-00000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70" name="Text Box 15">
          <a:extLst>
            <a:ext uri="{FF2B5EF4-FFF2-40B4-BE49-F238E27FC236}">
              <a16:creationId xmlns:a16="http://schemas.microsoft.com/office/drawing/2014/main" id="{00000000-0008-0000-0200-00000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71" name="Text Box 15">
          <a:extLst>
            <a:ext uri="{FF2B5EF4-FFF2-40B4-BE49-F238E27FC236}">
              <a16:creationId xmlns:a16="http://schemas.microsoft.com/office/drawing/2014/main" id="{00000000-0008-0000-0200-00000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72" name="Text Box 15">
          <a:extLst>
            <a:ext uri="{FF2B5EF4-FFF2-40B4-BE49-F238E27FC236}">
              <a16:creationId xmlns:a16="http://schemas.microsoft.com/office/drawing/2014/main" id="{00000000-0008-0000-0200-00001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73" name="Text Box 15">
          <a:extLst>
            <a:ext uri="{FF2B5EF4-FFF2-40B4-BE49-F238E27FC236}">
              <a16:creationId xmlns:a16="http://schemas.microsoft.com/office/drawing/2014/main" id="{00000000-0008-0000-0200-00001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74" name="Text Box 15">
          <a:extLst>
            <a:ext uri="{FF2B5EF4-FFF2-40B4-BE49-F238E27FC236}">
              <a16:creationId xmlns:a16="http://schemas.microsoft.com/office/drawing/2014/main" id="{00000000-0008-0000-0200-00001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75" name="Text Box 15">
          <a:extLst>
            <a:ext uri="{FF2B5EF4-FFF2-40B4-BE49-F238E27FC236}">
              <a16:creationId xmlns:a16="http://schemas.microsoft.com/office/drawing/2014/main" id="{00000000-0008-0000-0200-00001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76" name="Text Box 15">
          <a:extLst>
            <a:ext uri="{FF2B5EF4-FFF2-40B4-BE49-F238E27FC236}">
              <a16:creationId xmlns:a16="http://schemas.microsoft.com/office/drawing/2014/main" id="{00000000-0008-0000-0200-00001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77" name="Text Box 15">
          <a:extLst>
            <a:ext uri="{FF2B5EF4-FFF2-40B4-BE49-F238E27FC236}">
              <a16:creationId xmlns:a16="http://schemas.microsoft.com/office/drawing/2014/main" id="{00000000-0008-0000-0200-00001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78" name="Text Box 15">
          <a:extLst>
            <a:ext uri="{FF2B5EF4-FFF2-40B4-BE49-F238E27FC236}">
              <a16:creationId xmlns:a16="http://schemas.microsoft.com/office/drawing/2014/main" id="{00000000-0008-0000-0200-00001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079" name="Text Box 15">
          <a:extLst>
            <a:ext uri="{FF2B5EF4-FFF2-40B4-BE49-F238E27FC236}">
              <a16:creationId xmlns:a16="http://schemas.microsoft.com/office/drawing/2014/main" id="{00000000-0008-0000-0200-00001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080" name="Text Box 15">
          <a:extLst>
            <a:ext uri="{FF2B5EF4-FFF2-40B4-BE49-F238E27FC236}">
              <a16:creationId xmlns:a16="http://schemas.microsoft.com/office/drawing/2014/main" id="{00000000-0008-0000-0200-00001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81" name="Text Box 15">
          <a:extLst>
            <a:ext uri="{FF2B5EF4-FFF2-40B4-BE49-F238E27FC236}">
              <a16:creationId xmlns:a16="http://schemas.microsoft.com/office/drawing/2014/main" id="{00000000-0008-0000-0200-000019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82" name="Text Box 15">
          <a:extLst>
            <a:ext uri="{FF2B5EF4-FFF2-40B4-BE49-F238E27FC236}">
              <a16:creationId xmlns:a16="http://schemas.microsoft.com/office/drawing/2014/main" id="{00000000-0008-0000-0200-00001A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083" name="Text Box 15">
          <a:extLst>
            <a:ext uri="{FF2B5EF4-FFF2-40B4-BE49-F238E27FC236}">
              <a16:creationId xmlns:a16="http://schemas.microsoft.com/office/drawing/2014/main" id="{00000000-0008-0000-0200-00001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084" name="Text Box 15">
          <a:extLst>
            <a:ext uri="{FF2B5EF4-FFF2-40B4-BE49-F238E27FC236}">
              <a16:creationId xmlns:a16="http://schemas.microsoft.com/office/drawing/2014/main" id="{00000000-0008-0000-0200-00001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85" name="Text Box 15">
          <a:extLst>
            <a:ext uri="{FF2B5EF4-FFF2-40B4-BE49-F238E27FC236}">
              <a16:creationId xmlns:a16="http://schemas.microsoft.com/office/drawing/2014/main" id="{00000000-0008-0000-0200-00001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86" name="Text Box 15">
          <a:extLst>
            <a:ext uri="{FF2B5EF4-FFF2-40B4-BE49-F238E27FC236}">
              <a16:creationId xmlns:a16="http://schemas.microsoft.com/office/drawing/2014/main" id="{00000000-0008-0000-0200-00001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87" name="Text Box 15">
          <a:extLst>
            <a:ext uri="{FF2B5EF4-FFF2-40B4-BE49-F238E27FC236}">
              <a16:creationId xmlns:a16="http://schemas.microsoft.com/office/drawing/2014/main" id="{00000000-0008-0000-0200-00001F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88" name="Text Box 15">
          <a:extLst>
            <a:ext uri="{FF2B5EF4-FFF2-40B4-BE49-F238E27FC236}">
              <a16:creationId xmlns:a16="http://schemas.microsoft.com/office/drawing/2014/main" id="{00000000-0008-0000-0200-000020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89" name="Text Box 15">
          <a:extLst>
            <a:ext uri="{FF2B5EF4-FFF2-40B4-BE49-F238E27FC236}">
              <a16:creationId xmlns:a16="http://schemas.microsoft.com/office/drawing/2014/main" id="{00000000-0008-0000-0200-000021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90" name="Text Box 15">
          <a:extLst>
            <a:ext uri="{FF2B5EF4-FFF2-40B4-BE49-F238E27FC236}">
              <a16:creationId xmlns:a16="http://schemas.microsoft.com/office/drawing/2014/main" id="{00000000-0008-0000-0200-000022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91" name="Text Box 15">
          <a:extLst>
            <a:ext uri="{FF2B5EF4-FFF2-40B4-BE49-F238E27FC236}">
              <a16:creationId xmlns:a16="http://schemas.microsoft.com/office/drawing/2014/main" id="{00000000-0008-0000-0200-000023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92" name="Text Box 15">
          <a:extLst>
            <a:ext uri="{FF2B5EF4-FFF2-40B4-BE49-F238E27FC236}">
              <a16:creationId xmlns:a16="http://schemas.microsoft.com/office/drawing/2014/main" id="{00000000-0008-0000-0200-000024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93" name="Text Box 15">
          <a:extLst>
            <a:ext uri="{FF2B5EF4-FFF2-40B4-BE49-F238E27FC236}">
              <a16:creationId xmlns:a16="http://schemas.microsoft.com/office/drawing/2014/main" id="{00000000-0008-0000-0200-000025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94" name="Text Box 15">
          <a:extLst>
            <a:ext uri="{FF2B5EF4-FFF2-40B4-BE49-F238E27FC236}">
              <a16:creationId xmlns:a16="http://schemas.microsoft.com/office/drawing/2014/main" id="{00000000-0008-0000-0200-000026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095" name="Text Box 15">
          <a:extLst>
            <a:ext uri="{FF2B5EF4-FFF2-40B4-BE49-F238E27FC236}">
              <a16:creationId xmlns:a16="http://schemas.microsoft.com/office/drawing/2014/main" id="{00000000-0008-0000-0200-000027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096" name="Text Box 15">
          <a:extLst>
            <a:ext uri="{FF2B5EF4-FFF2-40B4-BE49-F238E27FC236}">
              <a16:creationId xmlns:a16="http://schemas.microsoft.com/office/drawing/2014/main" id="{00000000-0008-0000-0200-000028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097" name="Text Box 15">
          <a:extLst>
            <a:ext uri="{FF2B5EF4-FFF2-40B4-BE49-F238E27FC236}">
              <a16:creationId xmlns:a16="http://schemas.microsoft.com/office/drawing/2014/main" id="{00000000-0008-0000-0200-00002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098" name="Text Box 15">
          <a:extLst>
            <a:ext uri="{FF2B5EF4-FFF2-40B4-BE49-F238E27FC236}">
              <a16:creationId xmlns:a16="http://schemas.microsoft.com/office/drawing/2014/main" id="{00000000-0008-0000-0200-00002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099" name="Text Box 15">
          <a:extLst>
            <a:ext uri="{FF2B5EF4-FFF2-40B4-BE49-F238E27FC236}">
              <a16:creationId xmlns:a16="http://schemas.microsoft.com/office/drawing/2014/main" id="{00000000-0008-0000-0200-00002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00" name="Text Box 15">
          <a:extLst>
            <a:ext uri="{FF2B5EF4-FFF2-40B4-BE49-F238E27FC236}">
              <a16:creationId xmlns:a16="http://schemas.microsoft.com/office/drawing/2014/main" id="{00000000-0008-0000-0200-00002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101" name="Text Box 15">
          <a:extLst>
            <a:ext uri="{FF2B5EF4-FFF2-40B4-BE49-F238E27FC236}">
              <a16:creationId xmlns:a16="http://schemas.microsoft.com/office/drawing/2014/main" id="{00000000-0008-0000-0200-00002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102" name="Text Box 15">
          <a:extLst>
            <a:ext uri="{FF2B5EF4-FFF2-40B4-BE49-F238E27FC236}">
              <a16:creationId xmlns:a16="http://schemas.microsoft.com/office/drawing/2014/main" id="{00000000-0008-0000-0200-00002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103" name="Text Box 15">
          <a:extLst>
            <a:ext uri="{FF2B5EF4-FFF2-40B4-BE49-F238E27FC236}">
              <a16:creationId xmlns:a16="http://schemas.microsoft.com/office/drawing/2014/main" id="{00000000-0008-0000-0200-00002F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104" name="Text Box 15">
          <a:extLst>
            <a:ext uri="{FF2B5EF4-FFF2-40B4-BE49-F238E27FC236}">
              <a16:creationId xmlns:a16="http://schemas.microsoft.com/office/drawing/2014/main" id="{00000000-0008-0000-0200-000030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105" name="Text Box 15">
          <a:extLst>
            <a:ext uri="{FF2B5EF4-FFF2-40B4-BE49-F238E27FC236}">
              <a16:creationId xmlns:a16="http://schemas.microsoft.com/office/drawing/2014/main" id="{00000000-0008-0000-0200-000031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106" name="Text Box 15">
          <a:extLst>
            <a:ext uri="{FF2B5EF4-FFF2-40B4-BE49-F238E27FC236}">
              <a16:creationId xmlns:a16="http://schemas.microsoft.com/office/drawing/2014/main" id="{00000000-0008-0000-0200-000032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442269"/>
    <xdr:sp macro="" textlink="">
      <xdr:nvSpPr>
        <xdr:cNvPr id="13107" name="Text Box 15">
          <a:extLst>
            <a:ext uri="{FF2B5EF4-FFF2-40B4-BE49-F238E27FC236}">
              <a16:creationId xmlns:a16="http://schemas.microsoft.com/office/drawing/2014/main" id="{00000000-0008-0000-0200-000033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62</xdr:row>
      <xdr:rowOff>504825</xdr:rowOff>
    </xdr:from>
    <xdr:ext cx="95250" cy="213632"/>
    <xdr:sp macro="" textlink="">
      <xdr:nvSpPr>
        <xdr:cNvPr id="13108" name="Text Box 15">
          <a:extLst>
            <a:ext uri="{FF2B5EF4-FFF2-40B4-BE49-F238E27FC236}">
              <a16:creationId xmlns:a16="http://schemas.microsoft.com/office/drawing/2014/main" id="{00000000-0008-0000-0200-000034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09" name="Text Box 15">
          <a:extLst>
            <a:ext uri="{FF2B5EF4-FFF2-40B4-BE49-F238E27FC236}">
              <a16:creationId xmlns:a16="http://schemas.microsoft.com/office/drawing/2014/main" id="{00000000-0008-0000-0200-00003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10" name="Text Box 15">
          <a:extLst>
            <a:ext uri="{FF2B5EF4-FFF2-40B4-BE49-F238E27FC236}">
              <a16:creationId xmlns:a16="http://schemas.microsoft.com/office/drawing/2014/main" id="{00000000-0008-0000-0200-00003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11" name="Text Box 15">
          <a:extLst>
            <a:ext uri="{FF2B5EF4-FFF2-40B4-BE49-F238E27FC236}">
              <a16:creationId xmlns:a16="http://schemas.microsoft.com/office/drawing/2014/main" id="{00000000-0008-0000-0200-00003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12" name="Text Box 15">
          <a:extLst>
            <a:ext uri="{FF2B5EF4-FFF2-40B4-BE49-F238E27FC236}">
              <a16:creationId xmlns:a16="http://schemas.microsoft.com/office/drawing/2014/main" id="{00000000-0008-0000-0200-00003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13" name="Text Box 15">
          <a:extLst>
            <a:ext uri="{FF2B5EF4-FFF2-40B4-BE49-F238E27FC236}">
              <a16:creationId xmlns:a16="http://schemas.microsoft.com/office/drawing/2014/main" id="{00000000-0008-0000-0200-00003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14" name="Text Box 15">
          <a:extLst>
            <a:ext uri="{FF2B5EF4-FFF2-40B4-BE49-F238E27FC236}">
              <a16:creationId xmlns:a16="http://schemas.microsoft.com/office/drawing/2014/main" id="{00000000-0008-0000-0200-00003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15" name="Text Box 15">
          <a:extLst>
            <a:ext uri="{FF2B5EF4-FFF2-40B4-BE49-F238E27FC236}">
              <a16:creationId xmlns:a16="http://schemas.microsoft.com/office/drawing/2014/main" id="{00000000-0008-0000-0200-00003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16" name="Text Box 15">
          <a:extLst>
            <a:ext uri="{FF2B5EF4-FFF2-40B4-BE49-F238E27FC236}">
              <a16:creationId xmlns:a16="http://schemas.microsoft.com/office/drawing/2014/main" id="{00000000-0008-0000-0200-00003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17" name="Text Box 15">
          <a:extLst>
            <a:ext uri="{FF2B5EF4-FFF2-40B4-BE49-F238E27FC236}">
              <a16:creationId xmlns:a16="http://schemas.microsoft.com/office/drawing/2014/main" id="{00000000-0008-0000-0200-00003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18" name="Text Box 15">
          <a:extLst>
            <a:ext uri="{FF2B5EF4-FFF2-40B4-BE49-F238E27FC236}">
              <a16:creationId xmlns:a16="http://schemas.microsoft.com/office/drawing/2014/main" id="{00000000-0008-0000-0200-00003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19" name="Text Box 15">
          <a:extLst>
            <a:ext uri="{FF2B5EF4-FFF2-40B4-BE49-F238E27FC236}">
              <a16:creationId xmlns:a16="http://schemas.microsoft.com/office/drawing/2014/main" id="{00000000-0008-0000-0200-00003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20" name="Text Box 15">
          <a:extLst>
            <a:ext uri="{FF2B5EF4-FFF2-40B4-BE49-F238E27FC236}">
              <a16:creationId xmlns:a16="http://schemas.microsoft.com/office/drawing/2014/main" id="{00000000-0008-0000-0200-00004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21" name="Text Box 15">
          <a:extLst>
            <a:ext uri="{FF2B5EF4-FFF2-40B4-BE49-F238E27FC236}">
              <a16:creationId xmlns:a16="http://schemas.microsoft.com/office/drawing/2014/main" id="{00000000-0008-0000-0200-00004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22" name="Text Box 15">
          <a:extLst>
            <a:ext uri="{FF2B5EF4-FFF2-40B4-BE49-F238E27FC236}">
              <a16:creationId xmlns:a16="http://schemas.microsoft.com/office/drawing/2014/main" id="{00000000-0008-0000-0200-00004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23" name="Text Box 15">
          <a:extLst>
            <a:ext uri="{FF2B5EF4-FFF2-40B4-BE49-F238E27FC236}">
              <a16:creationId xmlns:a16="http://schemas.microsoft.com/office/drawing/2014/main" id="{00000000-0008-0000-0200-00004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24" name="Text Box 15">
          <a:extLst>
            <a:ext uri="{FF2B5EF4-FFF2-40B4-BE49-F238E27FC236}">
              <a16:creationId xmlns:a16="http://schemas.microsoft.com/office/drawing/2014/main" id="{00000000-0008-0000-0200-00004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25" name="Text Box 15">
          <a:extLst>
            <a:ext uri="{FF2B5EF4-FFF2-40B4-BE49-F238E27FC236}">
              <a16:creationId xmlns:a16="http://schemas.microsoft.com/office/drawing/2014/main" id="{00000000-0008-0000-0200-00004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26" name="Text Box 15">
          <a:extLst>
            <a:ext uri="{FF2B5EF4-FFF2-40B4-BE49-F238E27FC236}">
              <a16:creationId xmlns:a16="http://schemas.microsoft.com/office/drawing/2014/main" id="{00000000-0008-0000-0200-00004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27" name="Text Box 15">
          <a:extLst>
            <a:ext uri="{FF2B5EF4-FFF2-40B4-BE49-F238E27FC236}">
              <a16:creationId xmlns:a16="http://schemas.microsoft.com/office/drawing/2014/main" id="{00000000-0008-0000-0200-00004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28" name="Text Box 15">
          <a:extLst>
            <a:ext uri="{FF2B5EF4-FFF2-40B4-BE49-F238E27FC236}">
              <a16:creationId xmlns:a16="http://schemas.microsoft.com/office/drawing/2014/main" id="{00000000-0008-0000-0200-00004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29" name="Text Box 15">
          <a:extLst>
            <a:ext uri="{FF2B5EF4-FFF2-40B4-BE49-F238E27FC236}">
              <a16:creationId xmlns:a16="http://schemas.microsoft.com/office/drawing/2014/main" id="{00000000-0008-0000-0200-00004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30" name="Text Box 15">
          <a:extLst>
            <a:ext uri="{FF2B5EF4-FFF2-40B4-BE49-F238E27FC236}">
              <a16:creationId xmlns:a16="http://schemas.microsoft.com/office/drawing/2014/main" id="{00000000-0008-0000-0200-00004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31" name="Text Box 15">
          <a:extLst>
            <a:ext uri="{FF2B5EF4-FFF2-40B4-BE49-F238E27FC236}">
              <a16:creationId xmlns:a16="http://schemas.microsoft.com/office/drawing/2014/main" id="{00000000-0008-0000-0200-00004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32" name="Text Box 15">
          <a:extLst>
            <a:ext uri="{FF2B5EF4-FFF2-40B4-BE49-F238E27FC236}">
              <a16:creationId xmlns:a16="http://schemas.microsoft.com/office/drawing/2014/main" id="{00000000-0008-0000-0200-00004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33" name="Text Box 15">
          <a:extLst>
            <a:ext uri="{FF2B5EF4-FFF2-40B4-BE49-F238E27FC236}">
              <a16:creationId xmlns:a16="http://schemas.microsoft.com/office/drawing/2014/main" id="{00000000-0008-0000-0200-00004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34" name="Text Box 15">
          <a:extLst>
            <a:ext uri="{FF2B5EF4-FFF2-40B4-BE49-F238E27FC236}">
              <a16:creationId xmlns:a16="http://schemas.microsoft.com/office/drawing/2014/main" id="{00000000-0008-0000-0200-00004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35" name="Text Box 15">
          <a:extLst>
            <a:ext uri="{FF2B5EF4-FFF2-40B4-BE49-F238E27FC236}">
              <a16:creationId xmlns:a16="http://schemas.microsoft.com/office/drawing/2014/main" id="{00000000-0008-0000-0200-00004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36" name="Text Box 15">
          <a:extLst>
            <a:ext uri="{FF2B5EF4-FFF2-40B4-BE49-F238E27FC236}">
              <a16:creationId xmlns:a16="http://schemas.microsoft.com/office/drawing/2014/main" id="{00000000-0008-0000-0200-00005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37" name="Text Box 15">
          <a:extLst>
            <a:ext uri="{FF2B5EF4-FFF2-40B4-BE49-F238E27FC236}">
              <a16:creationId xmlns:a16="http://schemas.microsoft.com/office/drawing/2014/main" id="{00000000-0008-0000-0200-000051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38" name="Text Box 15">
          <a:extLst>
            <a:ext uri="{FF2B5EF4-FFF2-40B4-BE49-F238E27FC236}">
              <a16:creationId xmlns:a16="http://schemas.microsoft.com/office/drawing/2014/main" id="{00000000-0008-0000-0200-000052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39" name="Text Box 15">
          <a:extLst>
            <a:ext uri="{FF2B5EF4-FFF2-40B4-BE49-F238E27FC236}">
              <a16:creationId xmlns:a16="http://schemas.microsoft.com/office/drawing/2014/main" id="{00000000-0008-0000-0200-000053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40" name="Text Box 15">
          <a:extLst>
            <a:ext uri="{FF2B5EF4-FFF2-40B4-BE49-F238E27FC236}">
              <a16:creationId xmlns:a16="http://schemas.microsoft.com/office/drawing/2014/main" id="{00000000-0008-0000-0200-000054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41" name="Text Box 15">
          <a:extLst>
            <a:ext uri="{FF2B5EF4-FFF2-40B4-BE49-F238E27FC236}">
              <a16:creationId xmlns:a16="http://schemas.microsoft.com/office/drawing/2014/main" id="{00000000-0008-0000-0200-000055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42" name="Text Box 15">
          <a:extLst>
            <a:ext uri="{FF2B5EF4-FFF2-40B4-BE49-F238E27FC236}">
              <a16:creationId xmlns:a16="http://schemas.microsoft.com/office/drawing/2014/main" id="{00000000-0008-0000-0200-000056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43" name="Text Box 15">
          <a:extLst>
            <a:ext uri="{FF2B5EF4-FFF2-40B4-BE49-F238E27FC236}">
              <a16:creationId xmlns:a16="http://schemas.microsoft.com/office/drawing/2014/main" id="{00000000-0008-0000-0200-000057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44" name="Text Box 15">
          <a:extLst>
            <a:ext uri="{FF2B5EF4-FFF2-40B4-BE49-F238E27FC236}">
              <a16:creationId xmlns:a16="http://schemas.microsoft.com/office/drawing/2014/main" id="{00000000-0008-0000-0200-000058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45" name="Text Box 15">
          <a:extLst>
            <a:ext uri="{FF2B5EF4-FFF2-40B4-BE49-F238E27FC236}">
              <a16:creationId xmlns:a16="http://schemas.microsoft.com/office/drawing/2014/main" id="{00000000-0008-0000-0200-000059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46" name="Text Box 15">
          <a:extLst>
            <a:ext uri="{FF2B5EF4-FFF2-40B4-BE49-F238E27FC236}">
              <a16:creationId xmlns:a16="http://schemas.microsoft.com/office/drawing/2014/main" id="{00000000-0008-0000-0200-00005A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47" name="Text Box 15">
          <a:extLst>
            <a:ext uri="{FF2B5EF4-FFF2-40B4-BE49-F238E27FC236}">
              <a16:creationId xmlns:a16="http://schemas.microsoft.com/office/drawing/2014/main" id="{00000000-0008-0000-0200-00005B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48" name="Text Box 15">
          <a:extLst>
            <a:ext uri="{FF2B5EF4-FFF2-40B4-BE49-F238E27FC236}">
              <a16:creationId xmlns:a16="http://schemas.microsoft.com/office/drawing/2014/main" id="{00000000-0008-0000-0200-00005C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49" name="Text Box 15">
          <a:extLst>
            <a:ext uri="{FF2B5EF4-FFF2-40B4-BE49-F238E27FC236}">
              <a16:creationId xmlns:a16="http://schemas.microsoft.com/office/drawing/2014/main" id="{00000000-0008-0000-0200-00005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50" name="Text Box 15">
          <a:extLst>
            <a:ext uri="{FF2B5EF4-FFF2-40B4-BE49-F238E27FC236}">
              <a16:creationId xmlns:a16="http://schemas.microsoft.com/office/drawing/2014/main" id="{00000000-0008-0000-0200-00005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51" name="Text Box 15">
          <a:extLst>
            <a:ext uri="{FF2B5EF4-FFF2-40B4-BE49-F238E27FC236}">
              <a16:creationId xmlns:a16="http://schemas.microsoft.com/office/drawing/2014/main" id="{00000000-0008-0000-0200-00005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52" name="Text Box 15">
          <a:extLst>
            <a:ext uri="{FF2B5EF4-FFF2-40B4-BE49-F238E27FC236}">
              <a16:creationId xmlns:a16="http://schemas.microsoft.com/office/drawing/2014/main" id="{00000000-0008-0000-0200-00006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53" name="Text Box 15">
          <a:extLst>
            <a:ext uri="{FF2B5EF4-FFF2-40B4-BE49-F238E27FC236}">
              <a16:creationId xmlns:a16="http://schemas.microsoft.com/office/drawing/2014/main" id="{00000000-0008-0000-0200-000061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54" name="Text Box 15">
          <a:extLst>
            <a:ext uri="{FF2B5EF4-FFF2-40B4-BE49-F238E27FC236}">
              <a16:creationId xmlns:a16="http://schemas.microsoft.com/office/drawing/2014/main" id="{00000000-0008-0000-0200-000062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55" name="Text Box 15">
          <a:extLst>
            <a:ext uri="{FF2B5EF4-FFF2-40B4-BE49-F238E27FC236}">
              <a16:creationId xmlns:a16="http://schemas.microsoft.com/office/drawing/2014/main" id="{00000000-0008-0000-0200-000063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56" name="Text Box 15">
          <a:extLst>
            <a:ext uri="{FF2B5EF4-FFF2-40B4-BE49-F238E27FC236}">
              <a16:creationId xmlns:a16="http://schemas.microsoft.com/office/drawing/2014/main" id="{00000000-0008-0000-0200-000064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57" name="Text Box 15">
          <a:extLst>
            <a:ext uri="{FF2B5EF4-FFF2-40B4-BE49-F238E27FC236}">
              <a16:creationId xmlns:a16="http://schemas.microsoft.com/office/drawing/2014/main" id="{00000000-0008-0000-0200-000065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58" name="Text Box 15">
          <a:extLst>
            <a:ext uri="{FF2B5EF4-FFF2-40B4-BE49-F238E27FC236}">
              <a16:creationId xmlns:a16="http://schemas.microsoft.com/office/drawing/2014/main" id="{00000000-0008-0000-0200-000066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442269"/>
    <xdr:sp macro="" textlink="">
      <xdr:nvSpPr>
        <xdr:cNvPr id="13159" name="Text Box 15">
          <a:extLst>
            <a:ext uri="{FF2B5EF4-FFF2-40B4-BE49-F238E27FC236}">
              <a16:creationId xmlns:a16="http://schemas.microsoft.com/office/drawing/2014/main" id="{00000000-0008-0000-0200-000067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63</xdr:row>
      <xdr:rowOff>504825</xdr:rowOff>
    </xdr:from>
    <xdr:ext cx="95250" cy="213632"/>
    <xdr:sp macro="" textlink="">
      <xdr:nvSpPr>
        <xdr:cNvPr id="13160" name="Text Box 15">
          <a:extLst>
            <a:ext uri="{FF2B5EF4-FFF2-40B4-BE49-F238E27FC236}">
              <a16:creationId xmlns:a16="http://schemas.microsoft.com/office/drawing/2014/main" id="{00000000-0008-0000-0200-000068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61" name="Text Box 15">
          <a:extLst>
            <a:ext uri="{FF2B5EF4-FFF2-40B4-BE49-F238E27FC236}">
              <a16:creationId xmlns:a16="http://schemas.microsoft.com/office/drawing/2014/main" id="{00000000-0008-0000-0200-00006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62" name="Text Box 15">
          <a:extLst>
            <a:ext uri="{FF2B5EF4-FFF2-40B4-BE49-F238E27FC236}">
              <a16:creationId xmlns:a16="http://schemas.microsoft.com/office/drawing/2014/main" id="{00000000-0008-0000-0200-00006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63" name="Text Box 15">
          <a:extLst>
            <a:ext uri="{FF2B5EF4-FFF2-40B4-BE49-F238E27FC236}">
              <a16:creationId xmlns:a16="http://schemas.microsoft.com/office/drawing/2014/main" id="{00000000-0008-0000-0200-00006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64" name="Text Box 15">
          <a:extLst>
            <a:ext uri="{FF2B5EF4-FFF2-40B4-BE49-F238E27FC236}">
              <a16:creationId xmlns:a16="http://schemas.microsoft.com/office/drawing/2014/main" id="{00000000-0008-0000-0200-00006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65" name="Text Box 15">
          <a:extLst>
            <a:ext uri="{FF2B5EF4-FFF2-40B4-BE49-F238E27FC236}">
              <a16:creationId xmlns:a16="http://schemas.microsoft.com/office/drawing/2014/main" id="{00000000-0008-0000-0200-00006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66" name="Text Box 15">
          <a:extLst>
            <a:ext uri="{FF2B5EF4-FFF2-40B4-BE49-F238E27FC236}">
              <a16:creationId xmlns:a16="http://schemas.microsoft.com/office/drawing/2014/main" id="{00000000-0008-0000-0200-00006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67" name="Text Box 15">
          <a:extLst>
            <a:ext uri="{FF2B5EF4-FFF2-40B4-BE49-F238E27FC236}">
              <a16:creationId xmlns:a16="http://schemas.microsoft.com/office/drawing/2014/main" id="{00000000-0008-0000-0200-00006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68" name="Text Box 15">
          <a:extLst>
            <a:ext uri="{FF2B5EF4-FFF2-40B4-BE49-F238E27FC236}">
              <a16:creationId xmlns:a16="http://schemas.microsoft.com/office/drawing/2014/main" id="{00000000-0008-0000-0200-00007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69" name="Text Box 15">
          <a:extLst>
            <a:ext uri="{FF2B5EF4-FFF2-40B4-BE49-F238E27FC236}">
              <a16:creationId xmlns:a16="http://schemas.microsoft.com/office/drawing/2014/main" id="{00000000-0008-0000-0200-00007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70" name="Text Box 15">
          <a:extLst>
            <a:ext uri="{FF2B5EF4-FFF2-40B4-BE49-F238E27FC236}">
              <a16:creationId xmlns:a16="http://schemas.microsoft.com/office/drawing/2014/main" id="{00000000-0008-0000-0200-00007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71" name="Text Box 15">
          <a:extLst>
            <a:ext uri="{FF2B5EF4-FFF2-40B4-BE49-F238E27FC236}">
              <a16:creationId xmlns:a16="http://schemas.microsoft.com/office/drawing/2014/main" id="{00000000-0008-0000-0200-00007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72" name="Text Box 15">
          <a:extLst>
            <a:ext uri="{FF2B5EF4-FFF2-40B4-BE49-F238E27FC236}">
              <a16:creationId xmlns:a16="http://schemas.microsoft.com/office/drawing/2014/main" id="{00000000-0008-0000-0200-00007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73" name="Text Box 15">
          <a:extLst>
            <a:ext uri="{FF2B5EF4-FFF2-40B4-BE49-F238E27FC236}">
              <a16:creationId xmlns:a16="http://schemas.microsoft.com/office/drawing/2014/main" id="{00000000-0008-0000-0200-00007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74" name="Text Box 15">
          <a:extLst>
            <a:ext uri="{FF2B5EF4-FFF2-40B4-BE49-F238E27FC236}">
              <a16:creationId xmlns:a16="http://schemas.microsoft.com/office/drawing/2014/main" id="{00000000-0008-0000-0200-00007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75" name="Text Box 15">
          <a:extLst>
            <a:ext uri="{FF2B5EF4-FFF2-40B4-BE49-F238E27FC236}">
              <a16:creationId xmlns:a16="http://schemas.microsoft.com/office/drawing/2014/main" id="{00000000-0008-0000-0200-00007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76" name="Text Box 15">
          <a:extLst>
            <a:ext uri="{FF2B5EF4-FFF2-40B4-BE49-F238E27FC236}">
              <a16:creationId xmlns:a16="http://schemas.microsoft.com/office/drawing/2014/main" id="{00000000-0008-0000-0200-00007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77" name="Text Box 15">
          <a:extLst>
            <a:ext uri="{FF2B5EF4-FFF2-40B4-BE49-F238E27FC236}">
              <a16:creationId xmlns:a16="http://schemas.microsoft.com/office/drawing/2014/main" id="{00000000-0008-0000-0200-00007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78" name="Text Box 15">
          <a:extLst>
            <a:ext uri="{FF2B5EF4-FFF2-40B4-BE49-F238E27FC236}">
              <a16:creationId xmlns:a16="http://schemas.microsoft.com/office/drawing/2014/main" id="{00000000-0008-0000-0200-00007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79" name="Text Box 15">
          <a:extLst>
            <a:ext uri="{FF2B5EF4-FFF2-40B4-BE49-F238E27FC236}">
              <a16:creationId xmlns:a16="http://schemas.microsoft.com/office/drawing/2014/main" id="{00000000-0008-0000-0200-00007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80" name="Text Box 15">
          <a:extLst>
            <a:ext uri="{FF2B5EF4-FFF2-40B4-BE49-F238E27FC236}">
              <a16:creationId xmlns:a16="http://schemas.microsoft.com/office/drawing/2014/main" id="{00000000-0008-0000-0200-00007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81" name="Text Box 15">
          <a:extLst>
            <a:ext uri="{FF2B5EF4-FFF2-40B4-BE49-F238E27FC236}">
              <a16:creationId xmlns:a16="http://schemas.microsoft.com/office/drawing/2014/main" id="{00000000-0008-0000-0200-00007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82" name="Text Box 15">
          <a:extLst>
            <a:ext uri="{FF2B5EF4-FFF2-40B4-BE49-F238E27FC236}">
              <a16:creationId xmlns:a16="http://schemas.microsoft.com/office/drawing/2014/main" id="{00000000-0008-0000-0200-00007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183" name="Text Box 15">
          <a:extLst>
            <a:ext uri="{FF2B5EF4-FFF2-40B4-BE49-F238E27FC236}">
              <a16:creationId xmlns:a16="http://schemas.microsoft.com/office/drawing/2014/main" id="{00000000-0008-0000-0200-00007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184" name="Text Box 15">
          <a:extLst>
            <a:ext uri="{FF2B5EF4-FFF2-40B4-BE49-F238E27FC236}">
              <a16:creationId xmlns:a16="http://schemas.microsoft.com/office/drawing/2014/main" id="{00000000-0008-0000-0200-00008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85" name="Text Box 15">
          <a:extLst>
            <a:ext uri="{FF2B5EF4-FFF2-40B4-BE49-F238E27FC236}">
              <a16:creationId xmlns:a16="http://schemas.microsoft.com/office/drawing/2014/main" id="{00000000-0008-0000-0200-000081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86" name="Text Box 15">
          <a:extLst>
            <a:ext uri="{FF2B5EF4-FFF2-40B4-BE49-F238E27FC236}">
              <a16:creationId xmlns:a16="http://schemas.microsoft.com/office/drawing/2014/main" id="{00000000-0008-0000-0200-000082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187" name="Text Box 15">
          <a:extLst>
            <a:ext uri="{FF2B5EF4-FFF2-40B4-BE49-F238E27FC236}">
              <a16:creationId xmlns:a16="http://schemas.microsoft.com/office/drawing/2014/main" id="{00000000-0008-0000-0200-00008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188" name="Text Box 15">
          <a:extLst>
            <a:ext uri="{FF2B5EF4-FFF2-40B4-BE49-F238E27FC236}">
              <a16:creationId xmlns:a16="http://schemas.microsoft.com/office/drawing/2014/main" id="{00000000-0008-0000-0200-00008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89" name="Text Box 15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90" name="Text Box 15">
          <a:extLst>
            <a:ext uri="{FF2B5EF4-FFF2-40B4-BE49-F238E27FC236}">
              <a16:creationId xmlns:a16="http://schemas.microsoft.com/office/drawing/2014/main" id="{00000000-0008-0000-0200-000086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91" name="Text Box 15">
          <a:extLst>
            <a:ext uri="{FF2B5EF4-FFF2-40B4-BE49-F238E27FC236}">
              <a16:creationId xmlns:a16="http://schemas.microsoft.com/office/drawing/2014/main" id="{00000000-0008-0000-0200-000087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92" name="Text Box 15">
          <a:extLst>
            <a:ext uri="{FF2B5EF4-FFF2-40B4-BE49-F238E27FC236}">
              <a16:creationId xmlns:a16="http://schemas.microsoft.com/office/drawing/2014/main" id="{00000000-0008-0000-0200-000088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93" name="Text Box 15">
          <a:extLst>
            <a:ext uri="{FF2B5EF4-FFF2-40B4-BE49-F238E27FC236}">
              <a16:creationId xmlns:a16="http://schemas.microsoft.com/office/drawing/2014/main" id="{00000000-0008-0000-0200-000089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94" name="Text Box 15">
          <a:extLst>
            <a:ext uri="{FF2B5EF4-FFF2-40B4-BE49-F238E27FC236}">
              <a16:creationId xmlns:a16="http://schemas.microsoft.com/office/drawing/2014/main" id="{00000000-0008-0000-0200-00008A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95" name="Text Box 15">
          <a:extLst>
            <a:ext uri="{FF2B5EF4-FFF2-40B4-BE49-F238E27FC236}">
              <a16:creationId xmlns:a16="http://schemas.microsoft.com/office/drawing/2014/main" id="{00000000-0008-0000-0200-00008B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96" name="Text Box 15">
          <a:extLst>
            <a:ext uri="{FF2B5EF4-FFF2-40B4-BE49-F238E27FC236}">
              <a16:creationId xmlns:a16="http://schemas.microsoft.com/office/drawing/2014/main" id="{00000000-0008-0000-0200-00008C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97" name="Text Box 15">
          <a:extLst>
            <a:ext uri="{FF2B5EF4-FFF2-40B4-BE49-F238E27FC236}">
              <a16:creationId xmlns:a16="http://schemas.microsoft.com/office/drawing/2014/main" id="{00000000-0008-0000-0200-00008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198" name="Text Box 15">
          <a:extLst>
            <a:ext uri="{FF2B5EF4-FFF2-40B4-BE49-F238E27FC236}">
              <a16:creationId xmlns:a16="http://schemas.microsoft.com/office/drawing/2014/main" id="{00000000-0008-0000-0200-00008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199" name="Text Box 15">
          <a:extLst>
            <a:ext uri="{FF2B5EF4-FFF2-40B4-BE49-F238E27FC236}">
              <a16:creationId xmlns:a16="http://schemas.microsoft.com/office/drawing/2014/main" id="{00000000-0008-0000-0200-00008F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200" name="Text Box 15">
          <a:extLst>
            <a:ext uri="{FF2B5EF4-FFF2-40B4-BE49-F238E27FC236}">
              <a16:creationId xmlns:a16="http://schemas.microsoft.com/office/drawing/2014/main" id="{00000000-0008-0000-0200-000090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01" name="Text Box 15">
          <a:extLst>
            <a:ext uri="{FF2B5EF4-FFF2-40B4-BE49-F238E27FC236}">
              <a16:creationId xmlns:a16="http://schemas.microsoft.com/office/drawing/2014/main" id="{00000000-0008-0000-0200-00009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02" name="Text Box 15">
          <a:extLst>
            <a:ext uri="{FF2B5EF4-FFF2-40B4-BE49-F238E27FC236}">
              <a16:creationId xmlns:a16="http://schemas.microsoft.com/office/drawing/2014/main" id="{00000000-0008-0000-0200-00009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03" name="Text Box 15">
          <a:extLst>
            <a:ext uri="{FF2B5EF4-FFF2-40B4-BE49-F238E27FC236}">
              <a16:creationId xmlns:a16="http://schemas.microsoft.com/office/drawing/2014/main" id="{00000000-0008-0000-0200-00009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04" name="Text Box 15">
          <a:extLst>
            <a:ext uri="{FF2B5EF4-FFF2-40B4-BE49-F238E27FC236}">
              <a16:creationId xmlns:a16="http://schemas.microsoft.com/office/drawing/2014/main" id="{00000000-0008-0000-0200-00009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205" name="Text Box 15">
          <a:extLst>
            <a:ext uri="{FF2B5EF4-FFF2-40B4-BE49-F238E27FC236}">
              <a16:creationId xmlns:a16="http://schemas.microsoft.com/office/drawing/2014/main" id="{00000000-0008-0000-0200-000095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206" name="Text Box 15">
          <a:extLst>
            <a:ext uri="{FF2B5EF4-FFF2-40B4-BE49-F238E27FC236}">
              <a16:creationId xmlns:a16="http://schemas.microsoft.com/office/drawing/2014/main" id="{00000000-0008-0000-0200-000096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207" name="Text Box 15">
          <a:extLst>
            <a:ext uri="{FF2B5EF4-FFF2-40B4-BE49-F238E27FC236}">
              <a16:creationId xmlns:a16="http://schemas.microsoft.com/office/drawing/2014/main" id="{00000000-0008-0000-0200-000097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208" name="Text Box 15">
          <a:extLst>
            <a:ext uri="{FF2B5EF4-FFF2-40B4-BE49-F238E27FC236}">
              <a16:creationId xmlns:a16="http://schemas.microsoft.com/office/drawing/2014/main" id="{00000000-0008-0000-0200-000098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209" name="Text Box 15">
          <a:extLst>
            <a:ext uri="{FF2B5EF4-FFF2-40B4-BE49-F238E27FC236}">
              <a16:creationId xmlns:a16="http://schemas.microsoft.com/office/drawing/2014/main" id="{00000000-0008-0000-0200-000099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210" name="Text Box 15">
          <a:extLst>
            <a:ext uri="{FF2B5EF4-FFF2-40B4-BE49-F238E27FC236}">
              <a16:creationId xmlns:a16="http://schemas.microsoft.com/office/drawing/2014/main" id="{00000000-0008-0000-0200-00009A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442269"/>
    <xdr:sp macro="" textlink="">
      <xdr:nvSpPr>
        <xdr:cNvPr id="13211" name="Text Box 15">
          <a:extLst>
            <a:ext uri="{FF2B5EF4-FFF2-40B4-BE49-F238E27FC236}">
              <a16:creationId xmlns:a16="http://schemas.microsoft.com/office/drawing/2014/main" id="{00000000-0008-0000-0200-00009B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64</xdr:row>
      <xdr:rowOff>504825</xdr:rowOff>
    </xdr:from>
    <xdr:ext cx="95250" cy="213632"/>
    <xdr:sp macro="" textlink="">
      <xdr:nvSpPr>
        <xdr:cNvPr id="13212" name="Text Box 15">
          <a:extLst>
            <a:ext uri="{FF2B5EF4-FFF2-40B4-BE49-F238E27FC236}">
              <a16:creationId xmlns:a16="http://schemas.microsoft.com/office/drawing/2014/main" id="{00000000-0008-0000-0200-00009C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13" name="Text Box 15">
          <a:extLst>
            <a:ext uri="{FF2B5EF4-FFF2-40B4-BE49-F238E27FC236}">
              <a16:creationId xmlns:a16="http://schemas.microsoft.com/office/drawing/2014/main" id="{00000000-0008-0000-0200-00009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14" name="Text Box 15">
          <a:extLst>
            <a:ext uri="{FF2B5EF4-FFF2-40B4-BE49-F238E27FC236}">
              <a16:creationId xmlns:a16="http://schemas.microsoft.com/office/drawing/2014/main" id="{00000000-0008-0000-0200-00009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15" name="Text Box 15">
          <a:extLst>
            <a:ext uri="{FF2B5EF4-FFF2-40B4-BE49-F238E27FC236}">
              <a16:creationId xmlns:a16="http://schemas.microsoft.com/office/drawing/2014/main" id="{00000000-0008-0000-0200-00009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16" name="Text Box 15">
          <a:extLst>
            <a:ext uri="{FF2B5EF4-FFF2-40B4-BE49-F238E27FC236}">
              <a16:creationId xmlns:a16="http://schemas.microsoft.com/office/drawing/2014/main" id="{00000000-0008-0000-0200-0000A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17" name="Text Box 15">
          <a:extLst>
            <a:ext uri="{FF2B5EF4-FFF2-40B4-BE49-F238E27FC236}">
              <a16:creationId xmlns:a16="http://schemas.microsoft.com/office/drawing/2014/main" id="{00000000-0008-0000-0200-0000A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18" name="Text Box 15">
          <a:extLst>
            <a:ext uri="{FF2B5EF4-FFF2-40B4-BE49-F238E27FC236}">
              <a16:creationId xmlns:a16="http://schemas.microsoft.com/office/drawing/2014/main" id="{00000000-0008-0000-0200-0000A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19" name="Text Box 15">
          <a:extLst>
            <a:ext uri="{FF2B5EF4-FFF2-40B4-BE49-F238E27FC236}">
              <a16:creationId xmlns:a16="http://schemas.microsoft.com/office/drawing/2014/main" id="{00000000-0008-0000-0200-0000A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20" name="Text Box 15">
          <a:extLst>
            <a:ext uri="{FF2B5EF4-FFF2-40B4-BE49-F238E27FC236}">
              <a16:creationId xmlns:a16="http://schemas.microsoft.com/office/drawing/2014/main" id="{00000000-0008-0000-0200-0000A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21" name="Text Box 15">
          <a:extLst>
            <a:ext uri="{FF2B5EF4-FFF2-40B4-BE49-F238E27FC236}">
              <a16:creationId xmlns:a16="http://schemas.microsoft.com/office/drawing/2014/main" id="{00000000-0008-0000-0200-0000A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22" name="Text Box 15">
          <a:extLst>
            <a:ext uri="{FF2B5EF4-FFF2-40B4-BE49-F238E27FC236}">
              <a16:creationId xmlns:a16="http://schemas.microsoft.com/office/drawing/2014/main" id="{00000000-0008-0000-0200-0000A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23" name="Text Box 15">
          <a:extLst>
            <a:ext uri="{FF2B5EF4-FFF2-40B4-BE49-F238E27FC236}">
              <a16:creationId xmlns:a16="http://schemas.microsoft.com/office/drawing/2014/main" id="{00000000-0008-0000-0200-0000A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24" name="Text Box 15">
          <a:extLst>
            <a:ext uri="{FF2B5EF4-FFF2-40B4-BE49-F238E27FC236}">
              <a16:creationId xmlns:a16="http://schemas.microsoft.com/office/drawing/2014/main" id="{00000000-0008-0000-0200-0000A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25" name="Text Box 15">
          <a:extLst>
            <a:ext uri="{FF2B5EF4-FFF2-40B4-BE49-F238E27FC236}">
              <a16:creationId xmlns:a16="http://schemas.microsoft.com/office/drawing/2014/main" id="{00000000-0008-0000-0200-0000A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26" name="Text Box 15">
          <a:extLst>
            <a:ext uri="{FF2B5EF4-FFF2-40B4-BE49-F238E27FC236}">
              <a16:creationId xmlns:a16="http://schemas.microsoft.com/office/drawing/2014/main" id="{00000000-0008-0000-0200-0000A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27" name="Text Box 15">
          <a:extLst>
            <a:ext uri="{FF2B5EF4-FFF2-40B4-BE49-F238E27FC236}">
              <a16:creationId xmlns:a16="http://schemas.microsoft.com/office/drawing/2014/main" id="{00000000-0008-0000-0200-0000A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28" name="Text Box 15">
          <a:extLst>
            <a:ext uri="{FF2B5EF4-FFF2-40B4-BE49-F238E27FC236}">
              <a16:creationId xmlns:a16="http://schemas.microsoft.com/office/drawing/2014/main" id="{00000000-0008-0000-0200-0000A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29" name="Text Box 15">
          <a:extLst>
            <a:ext uri="{FF2B5EF4-FFF2-40B4-BE49-F238E27FC236}">
              <a16:creationId xmlns:a16="http://schemas.microsoft.com/office/drawing/2014/main" id="{00000000-0008-0000-0200-0000A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30" name="Text Box 15">
          <a:extLst>
            <a:ext uri="{FF2B5EF4-FFF2-40B4-BE49-F238E27FC236}">
              <a16:creationId xmlns:a16="http://schemas.microsoft.com/office/drawing/2014/main" id="{00000000-0008-0000-0200-0000A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31" name="Text Box 15">
          <a:extLst>
            <a:ext uri="{FF2B5EF4-FFF2-40B4-BE49-F238E27FC236}">
              <a16:creationId xmlns:a16="http://schemas.microsoft.com/office/drawing/2014/main" id="{00000000-0008-0000-0200-0000A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32" name="Text Box 15">
          <a:extLst>
            <a:ext uri="{FF2B5EF4-FFF2-40B4-BE49-F238E27FC236}">
              <a16:creationId xmlns:a16="http://schemas.microsoft.com/office/drawing/2014/main" id="{00000000-0008-0000-0200-0000B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33" name="Text Box 15">
          <a:extLst>
            <a:ext uri="{FF2B5EF4-FFF2-40B4-BE49-F238E27FC236}">
              <a16:creationId xmlns:a16="http://schemas.microsoft.com/office/drawing/2014/main" id="{00000000-0008-0000-0200-0000B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34" name="Text Box 15">
          <a:extLst>
            <a:ext uri="{FF2B5EF4-FFF2-40B4-BE49-F238E27FC236}">
              <a16:creationId xmlns:a16="http://schemas.microsoft.com/office/drawing/2014/main" id="{00000000-0008-0000-0200-0000B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35" name="Text Box 15">
          <a:extLst>
            <a:ext uri="{FF2B5EF4-FFF2-40B4-BE49-F238E27FC236}">
              <a16:creationId xmlns:a16="http://schemas.microsoft.com/office/drawing/2014/main" id="{00000000-0008-0000-0200-0000B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36" name="Text Box 15">
          <a:extLst>
            <a:ext uri="{FF2B5EF4-FFF2-40B4-BE49-F238E27FC236}">
              <a16:creationId xmlns:a16="http://schemas.microsoft.com/office/drawing/2014/main" id="{00000000-0008-0000-0200-0000B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37" name="Text Box 15">
          <a:extLst>
            <a:ext uri="{FF2B5EF4-FFF2-40B4-BE49-F238E27FC236}">
              <a16:creationId xmlns:a16="http://schemas.microsoft.com/office/drawing/2014/main" id="{00000000-0008-0000-0200-0000B5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38" name="Text Box 15">
          <a:extLst>
            <a:ext uri="{FF2B5EF4-FFF2-40B4-BE49-F238E27FC236}">
              <a16:creationId xmlns:a16="http://schemas.microsoft.com/office/drawing/2014/main" id="{00000000-0008-0000-0200-0000B6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39" name="Text Box 15">
          <a:extLst>
            <a:ext uri="{FF2B5EF4-FFF2-40B4-BE49-F238E27FC236}">
              <a16:creationId xmlns:a16="http://schemas.microsoft.com/office/drawing/2014/main" id="{00000000-0008-0000-0200-0000B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40" name="Text Box 15">
          <a:extLst>
            <a:ext uri="{FF2B5EF4-FFF2-40B4-BE49-F238E27FC236}">
              <a16:creationId xmlns:a16="http://schemas.microsoft.com/office/drawing/2014/main" id="{00000000-0008-0000-0200-0000B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41" name="Text Box 15">
          <a:extLst>
            <a:ext uri="{FF2B5EF4-FFF2-40B4-BE49-F238E27FC236}">
              <a16:creationId xmlns:a16="http://schemas.microsoft.com/office/drawing/2014/main" id="{00000000-0008-0000-0200-0000B9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42" name="Text Box 15">
          <a:extLst>
            <a:ext uri="{FF2B5EF4-FFF2-40B4-BE49-F238E27FC236}">
              <a16:creationId xmlns:a16="http://schemas.microsoft.com/office/drawing/2014/main" id="{00000000-0008-0000-0200-0000BA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43" name="Text Box 15">
          <a:extLst>
            <a:ext uri="{FF2B5EF4-FFF2-40B4-BE49-F238E27FC236}">
              <a16:creationId xmlns:a16="http://schemas.microsoft.com/office/drawing/2014/main" id="{00000000-0008-0000-0200-0000BB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44" name="Text Box 15">
          <a:extLst>
            <a:ext uri="{FF2B5EF4-FFF2-40B4-BE49-F238E27FC236}">
              <a16:creationId xmlns:a16="http://schemas.microsoft.com/office/drawing/2014/main" id="{00000000-0008-0000-0200-0000BC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45" name="Text Box 15">
          <a:extLst>
            <a:ext uri="{FF2B5EF4-FFF2-40B4-BE49-F238E27FC236}">
              <a16:creationId xmlns:a16="http://schemas.microsoft.com/office/drawing/2014/main" id="{00000000-0008-0000-0200-0000B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46" name="Text Box 15">
          <a:extLst>
            <a:ext uri="{FF2B5EF4-FFF2-40B4-BE49-F238E27FC236}">
              <a16:creationId xmlns:a16="http://schemas.microsoft.com/office/drawing/2014/main" id="{00000000-0008-0000-0200-0000B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47" name="Text Box 15">
          <a:extLst>
            <a:ext uri="{FF2B5EF4-FFF2-40B4-BE49-F238E27FC236}">
              <a16:creationId xmlns:a16="http://schemas.microsoft.com/office/drawing/2014/main" id="{00000000-0008-0000-0200-0000BF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48" name="Text Box 15">
          <a:extLst>
            <a:ext uri="{FF2B5EF4-FFF2-40B4-BE49-F238E27FC236}">
              <a16:creationId xmlns:a16="http://schemas.microsoft.com/office/drawing/2014/main" id="{00000000-0008-0000-0200-0000C0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49" name="Text Box 15">
          <a:extLst>
            <a:ext uri="{FF2B5EF4-FFF2-40B4-BE49-F238E27FC236}">
              <a16:creationId xmlns:a16="http://schemas.microsoft.com/office/drawing/2014/main" id="{00000000-0008-0000-0200-0000C1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50" name="Text Box 15">
          <a:extLst>
            <a:ext uri="{FF2B5EF4-FFF2-40B4-BE49-F238E27FC236}">
              <a16:creationId xmlns:a16="http://schemas.microsoft.com/office/drawing/2014/main" id="{00000000-0008-0000-0200-0000C2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51" name="Text Box 15">
          <a:extLst>
            <a:ext uri="{FF2B5EF4-FFF2-40B4-BE49-F238E27FC236}">
              <a16:creationId xmlns:a16="http://schemas.microsoft.com/office/drawing/2014/main" id="{00000000-0008-0000-0200-0000C3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52" name="Text Box 15">
          <a:extLst>
            <a:ext uri="{FF2B5EF4-FFF2-40B4-BE49-F238E27FC236}">
              <a16:creationId xmlns:a16="http://schemas.microsoft.com/office/drawing/2014/main" id="{00000000-0008-0000-0200-0000C4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53" name="Text Box 15">
          <a:extLst>
            <a:ext uri="{FF2B5EF4-FFF2-40B4-BE49-F238E27FC236}">
              <a16:creationId xmlns:a16="http://schemas.microsoft.com/office/drawing/2014/main" id="{00000000-0008-0000-0200-0000C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54" name="Text Box 15">
          <a:extLst>
            <a:ext uri="{FF2B5EF4-FFF2-40B4-BE49-F238E27FC236}">
              <a16:creationId xmlns:a16="http://schemas.microsoft.com/office/drawing/2014/main" id="{00000000-0008-0000-0200-0000C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55" name="Text Box 15">
          <a:extLst>
            <a:ext uri="{FF2B5EF4-FFF2-40B4-BE49-F238E27FC236}">
              <a16:creationId xmlns:a16="http://schemas.microsoft.com/office/drawing/2014/main" id="{00000000-0008-0000-0200-0000C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56" name="Text Box 15">
          <a:extLst>
            <a:ext uri="{FF2B5EF4-FFF2-40B4-BE49-F238E27FC236}">
              <a16:creationId xmlns:a16="http://schemas.microsoft.com/office/drawing/2014/main" id="{00000000-0008-0000-0200-0000C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57" name="Text Box 15">
          <a:extLst>
            <a:ext uri="{FF2B5EF4-FFF2-40B4-BE49-F238E27FC236}">
              <a16:creationId xmlns:a16="http://schemas.microsoft.com/office/drawing/2014/main" id="{00000000-0008-0000-0200-0000C9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58" name="Text Box 15">
          <a:extLst>
            <a:ext uri="{FF2B5EF4-FFF2-40B4-BE49-F238E27FC236}">
              <a16:creationId xmlns:a16="http://schemas.microsoft.com/office/drawing/2014/main" id="{00000000-0008-0000-0200-0000CA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59" name="Text Box 15">
          <a:extLst>
            <a:ext uri="{FF2B5EF4-FFF2-40B4-BE49-F238E27FC236}">
              <a16:creationId xmlns:a16="http://schemas.microsoft.com/office/drawing/2014/main" id="{00000000-0008-0000-0200-0000CB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60" name="Text Box 15">
          <a:extLst>
            <a:ext uri="{FF2B5EF4-FFF2-40B4-BE49-F238E27FC236}">
              <a16:creationId xmlns:a16="http://schemas.microsoft.com/office/drawing/2014/main" id="{00000000-0008-0000-0200-0000CC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61" name="Text Box 15">
          <a:extLst>
            <a:ext uri="{FF2B5EF4-FFF2-40B4-BE49-F238E27FC236}">
              <a16:creationId xmlns:a16="http://schemas.microsoft.com/office/drawing/2014/main" id="{00000000-0008-0000-0200-0000C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62" name="Text Box 15">
          <a:extLst>
            <a:ext uri="{FF2B5EF4-FFF2-40B4-BE49-F238E27FC236}">
              <a16:creationId xmlns:a16="http://schemas.microsoft.com/office/drawing/2014/main" id="{00000000-0008-0000-0200-0000C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442269"/>
    <xdr:sp macro="" textlink="">
      <xdr:nvSpPr>
        <xdr:cNvPr id="13263" name="Text Box 15">
          <a:extLst>
            <a:ext uri="{FF2B5EF4-FFF2-40B4-BE49-F238E27FC236}">
              <a16:creationId xmlns:a16="http://schemas.microsoft.com/office/drawing/2014/main" id="{00000000-0008-0000-0200-0000CF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65</xdr:row>
      <xdr:rowOff>504825</xdr:rowOff>
    </xdr:from>
    <xdr:ext cx="95250" cy="213632"/>
    <xdr:sp macro="" textlink="">
      <xdr:nvSpPr>
        <xdr:cNvPr id="13264" name="Text Box 15">
          <a:extLst>
            <a:ext uri="{FF2B5EF4-FFF2-40B4-BE49-F238E27FC236}">
              <a16:creationId xmlns:a16="http://schemas.microsoft.com/office/drawing/2014/main" id="{00000000-0008-0000-0200-0000D0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65" name="Text Box 15">
          <a:extLst>
            <a:ext uri="{FF2B5EF4-FFF2-40B4-BE49-F238E27FC236}">
              <a16:creationId xmlns:a16="http://schemas.microsoft.com/office/drawing/2014/main" id="{00000000-0008-0000-0200-0000D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66" name="Text Box 15">
          <a:extLst>
            <a:ext uri="{FF2B5EF4-FFF2-40B4-BE49-F238E27FC236}">
              <a16:creationId xmlns:a16="http://schemas.microsoft.com/office/drawing/2014/main" id="{00000000-0008-0000-0200-0000D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67" name="Text Box 15">
          <a:extLst>
            <a:ext uri="{FF2B5EF4-FFF2-40B4-BE49-F238E27FC236}">
              <a16:creationId xmlns:a16="http://schemas.microsoft.com/office/drawing/2014/main" id="{00000000-0008-0000-0200-0000D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68" name="Text Box 15">
          <a:extLst>
            <a:ext uri="{FF2B5EF4-FFF2-40B4-BE49-F238E27FC236}">
              <a16:creationId xmlns:a16="http://schemas.microsoft.com/office/drawing/2014/main" id="{00000000-0008-0000-0200-0000D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69" name="Text Box 15">
          <a:extLst>
            <a:ext uri="{FF2B5EF4-FFF2-40B4-BE49-F238E27FC236}">
              <a16:creationId xmlns:a16="http://schemas.microsoft.com/office/drawing/2014/main" id="{00000000-0008-0000-0200-0000D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70" name="Text Box 15">
          <a:extLst>
            <a:ext uri="{FF2B5EF4-FFF2-40B4-BE49-F238E27FC236}">
              <a16:creationId xmlns:a16="http://schemas.microsoft.com/office/drawing/2014/main" id="{00000000-0008-0000-0200-0000D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71" name="Text Box 15">
          <a:extLst>
            <a:ext uri="{FF2B5EF4-FFF2-40B4-BE49-F238E27FC236}">
              <a16:creationId xmlns:a16="http://schemas.microsoft.com/office/drawing/2014/main" id="{00000000-0008-0000-0200-0000D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72" name="Text Box 15">
          <a:extLst>
            <a:ext uri="{FF2B5EF4-FFF2-40B4-BE49-F238E27FC236}">
              <a16:creationId xmlns:a16="http://schemas.microsoft.com/office/drawing/2014/main" id="{00000000-0008-0000-0200-0000D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73" name="Text Box 15">
          <a:extLst>
            <a:ext uri="{FF2B5EF4-FFF2-40B4-BE49-F238E27FC236}">
              <a16:creationId xmlns:a16="http://schemas.microsoft.com/office/drawing/2014/main" id="{00000000-0008-0000-0200-0000D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74" name="Text Box 15">
          <a:extLst>
            <a:ext uri="{FF2B5EF4-FFF2-40B4-BE49-F238E27FC236}">
              <a16:creationId xmlns:a16="http://schemas.microsoft.com/office/drawing/2014/main" id="{00000000-0008-0000-0200-0000D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75" name="Text Box 15">
          <a:extLst>
            <a:ext uri="{FF2B5EF4-FFF2-40B4-BE49-F238E27FC236}">
              <a16:creationId xmlns:a16="http://schemas.microsoft.com/office/drawing/2014/main" id="{00000000-0008-0000-0200-0000D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76" name="Text Box 15">
          <a:extLst>
            <a:ext uri="{FF2B5EF4-FFF2-40B4-BE49-F238E27FC236}">
              <a16:creationId xmlns:a16="http://schemas.microsoft.com/office/drawing/2014/main" id="{00000000-0008-0000-0200-0000D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77" name="Text Box 15">
          <a:extLst>
            <a:ext uri="{FF2B5EF4-FFF2-40B4-BE49-F238E27FC236}">
              <a16:creationId xmlns:a16="http://schemas.microsoft.com/office/drawing/2014/main" id="{00000000-0008-0000-0200-0000DD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78" name="Text Box 15">
          <a:extLst>
            <a:ext uri="{FF2B5EF4-FFF2-40B4-BE49-F238E27FC236}">
              <a16:creationId xmlns:a16="http://schemas.microsoft.com/office/drawing/2014/main" id="{00000000-0008-0000-0200-0000DE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79" name="Text Box 15">
          <a:extLst>
            <a:ext uri="{FF2B5EF4-FFF2-40B4-BE49-F238E27FC236}">
              <a16:creationId xmlns:a16="http://schemas.microsoft.com/office/drawing/2014/main" id="{00000000-0008-0000-0200-0000DF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80" name="Text Box 15">
          <a:extLst>
            <a:ext uri="{FF2B5EF4-FFF2-40B4-BE49-F238E27FC236}">
              <a16:creationId xmlns:a16="http://schemas.microsoft.com/office/drawing/2014/main" id="{00000000-0008-0000-0200-0000E0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81" name="Text Box 15">
          <a:extLst>
            <a:ext uri="{FF2B5EF4-FFF2-40B4-BE49-F238E27FC236}">
              <a16:creationId xmlns:a16="http://schemas.microsoft.com/office/drawing/2014/main" id="{00000000-0008-0000-0200-0000E1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82" name="Text Box 15">
          <a:extLst>
            <a:ext uri="{FF2B5EF4-FFF2-40B4-BE49-F238E27FC236}">
              <a16:creationId xmlns:a16="http://schemas.microsoft.com/office/drawing/2014/main" id="{00000000-0008-0000-0200-0000E2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83" name="Text Box 15">
          <a:extLst>
            <a:ext uri="{FF2B5EF4-FFF2-40B4-BE49-F238E27FC236}">
              <a16:creationId xmlns:a16="http://schemas.microsoft.com/office/drawing/2014/main" id="{00000000-0008-0000-0200-0000E3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84" name="Text Box 15">
          <a:extLst>
            <a:ext uri="{FF2B5EF4-FFF2-40B4-BE49-F238E27FC236}">
              <a16:creationId xmlns:a16="http://schemas.microsoft.com/office/drawing/2014/main" id="{00000000-0008-0000-0200-0000E4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85" name="Text Box 15">
          <a:extLst>
            <a:ext uri="{FF2B5EF4-FFF2-40B4-BE49-F238E27FC236}">
              <a16:creationId xmlns:a16="http://schemas.microsoft.com/office/drawing/2014/main" id="{00000000-0008-0000-0200-0000E5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86" name="Text Box 15">
          <a:extLst>
            <a:ext uri="{FF2B5EF4-FFF2-40B4-BE49-F238E27FC236}">
              <a16:creationId xmlns:a16="http://schemas.microsoft.com/office/drawing/2014/main" id="{00000000-0008-0000-0200-0000E6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287" name="Text Box 15">
          <a:extLst>
            <a:ext uri="{FF2B5EF4-FFF2-40B4-BE49-F238E27FC236}">
              <a16:creationId xmlns:a16="http://schemas.microsoft.com/office/drawing/2014/main" id="{00000000-0008-0000-0200-0000E7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288" name="Text Box 15">
          <a:extLst>
            <a:ext uri="{FF2B5EF4-FFF2-40B4-BE49-F238E27FC236}">
              <a16:creationId xmlns:a16="http://schemas.microsoft.com/office/drawing/2014/main" id="{00000000-0008-0000-0200-0000E8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89" name="Text Box 15">
          <a:extLst>
            <a:ext uri="{FF2B5EF4-FFF2-40B4-BE49-F238E27FC236}">
              <a16:creationId xmlns:a16="http://schemas.microsoft.com/office/drawing/2014/main" id="{00000000-0008-0000-0200-0000E9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90" name="Text Box 15">
          <a:extLst>
            <a:ext uri="{FF2B5EF4-FFF2-40B4-BE49-F238E27FC236}">
              <a16:creationId xmlns:a16="http://schemas.microsoft.com/office/drawing/2014/main" id="{00000000-0008-0000-0200-0000EA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291" name="Text Box 15">
          <a:extLst>
            <a:ext uri="{FF2B5EF4-FFF2-40B4-BE49-F238E27FC236}">
              <a16:creationId xmlns:a16="http://schemas.microsoft.com/office/drawing/2014/main" id="{00000000-0008-0000-0200-0000E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292" name="Text Box 15">
          <a:extLst>
            <a:ext uri="{FF2B5EF4-FFF2-40B4-BE49-F238E27FC236}">
              <a16:creationId xmlns:a16="http://schemas.microsoft.com/office/drawing/2014/main" id="{00000000-0008-0000-0200-0000E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93" name="Text Box 15">
          <a:extLst>
            <a:ext uri="{FF2B5EF4-FFF2-40B4-BE49-F238E27FC236}">
              <a16:creationId xmlns:a16="http://schemas.microsoft.com/office/drawing/2014/main" id="{00000000-0008-0000-0200-0000E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94" name="Text Box 15">
          <a:extLst>
            <a:ext uri="{FF2B5EF4-FFF2-40B4-BE49-F238E27FC236}">
              <a16:creationId xmlns:a16="http://schemas.microsoft.com/office/drawing/2014/main" id="{00000000-0008-0000-0200-0000E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95" name="Text Box 15">
          <a:extLst>
            <a:ext uri="{FF2B5EF4-FFF2-40B4-BE49-F238E27FC236}">
              <a16:creationId xmlns:a16="http://schemas.microsoft.com/office/drawing/2014/main" id="{00000000-0008-0000-0200-0000EF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96" name="Text Box 15">
          <a:extLst>
            <a:ext uri="{FF2B5EF4-FFF2-40B4-BE49-F238E27FC236}">
              <a16:creationId xmlns:a16="http://schemas.microsoft.com/office/drawing/2014/main" id="{00000000-0008-0000-0200-0000F0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97" name="Text Box 15">
          <a:extLst>
            <a:ext uri="{FF2B5EF4-FFF2-40B4-BE49-F238E27FC236}">
              <a16:creationId xmlns:a16="http://schemas.microsoft.com/office/drawing/2014/main" id="{00000000-0008-0000-0200-0000F1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298" name="Text Box 15">
          <a:extLst>
            <a:ext uri="{FF2B5EF4-FFF2-40B4-BE49-F238E27FC236}">
              <a16:creationId xmlns:a16="http://schemas.microsoft.com/office/drawing/2014/main" id="{00000000-0008-0000-0200-0000F2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299" name="Text Box 15">
          <a:extLst>
            <a:ext uri="{FF2B5EF4-FFF2-40B4-BE49-F238E27FC236}">
              <a16:creationId xmlns:a16="http://schemas.microsoft.com/office/drawing/2014/main" id="{00000000-0008-0000-0200-0000F3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300" name="Text Box 15">
          <a:extLst>
            <a:ext uri="{FF2B5EF4-FFF2-40B4-BE49-F238E27FC236}">
              <a16:creationId xmlns:a16="http://schemas.microsoft.com/office/drawing/2014/main" id="{00000000-0008-0000-0200-0000F4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301" name="Text Box 15">
          <a:extLst>
            <a:ext uri="{FF2B5EF4-FFF2-40B4-BE49-F238E27FC236}">
              <a16:creationId xmlns:a16="http://schemas.microsoft.com/office/drawing/2014/main" id="{00000000-0008-0000-0200-0000F5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302" name="Text Box 15">
          <a:extLst>
            <a:ext uri="{FF2B5EF4-FFF2-40B4-BE49-F238E27FC236}">
              <a16:creationId xmlns:a16="http://schemas.microsoft.com/office/drawing/2014/main" id="{00000000-0008-0000-0200-0000F6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303" name="Text Box 15">
          <a:extLst>
            <a:ext uri="{FF2B5EF4-FFF2-40B4-BE49-F238E27FC236}">
              <a16:creationId xmlns:a16="http://schemas.microsoft.com/office/drawing/2014/main" id="{00000000-0008-0000-0200-0000F7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304" name="Text Box 15">
          <a:extLst>
            <a:ext uri="{FF2B5EF4-FFF2-40B4-BE49-F238E27FC236}">
              <a16:creationId xmlns:a16="http://schemas.microsoft.com/office/drawing/2014/main" id="{00000000-0008-0000-0200-0000F8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05" name="Text Box 15">
          <a:extLst>
            <a:ext uri="{FF2B5EF4-FFF2-40B4-BE49-F238E27FC236}">
              <a16:creationId xmlns:a16="http://schemas.microsoft.com/office/drawing/2014/main" id="{00000000-0008-0000-0200-0000F9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06" name="Text Box 15">
          <a:extLst>
            <a:ext uri="{FF2B5EF4-FFF2-40B4-BE49-F238E27FC236}">
              <a16:creationId xmlns:a16="http://schemas.microsoft.com/office/drawing/2014/main" id="{00000000-0008-0000-0200-0000FA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07" name="Text Box 15">
          <a:extLst>
            <a:ext uri="{FF2B5EF4-FFF2-40B4-BE49-F238E27FC236}">
              <a16:creationId xmlns:a16="http://schemas.microsoft.com/office/drawing/2014/main" id="{00000000-0008-0000-0200-0000FB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08" name="Text Box 15">
          <a:extLst>
            <a:ext uri="{FF2B5EF4-FFF2-40B4-BE49-F238E27FC236}">
              <a16:creationId xmlns:a16="http://schemas.microsoft.com/office/drawing/2014/main" id="{00000000-0008-0000-0200-0000FC3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309" name="Text Box 15">
          <a:extLst>
            <a:ext uri="{FF2B5EF4-FFF2-40B4-BE49-F238E27FC236}">
              <a16:creationId xmlns:a16="http://schemas.microsoft.com/office/drawing/2014/main" id="{00000000-0008-0000-0200-0000FD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310" name="Text Box 15">
          <a:extLst>
            <a:ext uri="{FF2B5EF4-FFF2-40B4-BE49-F238E27FC236}">
              <a16:creationId xmlns:a16="http://schemas.microsoft.com/office/drawing/2014/main" id="{00000000-0008-0000-0200-0000FE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311" name="Text Box 15">
          <a:extLst>
            <a:ext uri="{FF2B5EF4-FFF2-40B4-BE49-F238E27FC236}">
              <a16:creationId xmlns:a16="http://schemas.microsoft.com/office/drawing/2014/main" id="{00000000-0008-0000-0200-0000FF3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312" name="Text Box 15">
          <a:extLst>
            <a:ext uri="{FF2B5EF4-FFF2-40B4-BE49-F238E27FC236}">
              <a16:creationId xmlns:a16="http://schemas.microsoft.com/office/drawing/2014/main" id="{00000000-0008-0000-0200-000000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313" name="Text Box 15">
          <a:extLs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314" name="Text Box 15">
          <a:extLst>
            <a:ext uri="{FF2B5EF4-FFF2-40B4-BE49-F238E27FC236}">
              <a16:creationId xmlns:a16="http://schemas.microsoft.com/office/drawing/2014/main" id="{00000000-0008-0000-0200-000002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442269"/>
    <xdr:sp macro="" textlink="">
      <xdr:nvSpPr>
        <xdr:cNvPr id="13315" name="Text Box 15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66</xdr:row>
      <xdr:rowOff>504825</xdr:rowOff>
    </xdr:from>
    <xdr:ext cx="95250" cy="213632"/>
    <xdr:sp macro="" textlink="">
      <xdr:nvSpPr>
        <xdr:cNvPr id="13316" name="Text Box 15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17" name="Text Box 15">
          <a:extLst>
            <a:ext uri="{FF2B5EF4-FFF2-40B4-BE49-F238E27FC236}">
              <a16:creationId xmlns:a16="http://schemas.microsoft.com/office/drawing/2014/main" id="{00000000-0008-0000-0200-000005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18" name="Text Box 15">
          <a:extLst>
            <a:ext uri="{FF2B5EF4-FFF2-40B4-BE49-F238E27FC236}">
              <a16:creationId xmlns:a16="http://schemas.microsoft.com/office/drawing/2014/main" id="{00000000-0008-0000-0200-000006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19" name="Text Box 15">
          <a:extLst>
            <a:ext uri="{FF2B5EF4-FFF2-40B4-BE49-F238E27FC236}">
              <a16:creationId xmlns:a16="http://schemas.microsoft.com/office/drawing/2014/main" id="{00000000-0008-0000-0200-000007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20" name="Text Box 15">
          <a:extLst>
            <a:ext uri="{FF2B5EF4-FFF2-40B4-BE49-F238E27FC236}">
              <a16:creationId xmlns:a16="http://schemas.microsoft.com/office/drawing/2014/main" id="{00000000-0008-0000-0200-000008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21" name="Text Box 15">
          <a:extLst>
            <a:ext uri="{FF2B5EF4-FFF2-40B4-BE49-F238E27FC236}">
              <a16:creationId xmlns:a16="http://schemas.microsoft.com/office/drawing/2014/main" id="{00000000-0008-0000-0200-000009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22" name="Text Box 15">
          <a:extLst>
            <a:ext uri="{FF2B5EF4-FFF2-40B4-BE49-F238E27FC236}">
              <a16:creationId xmlns:a16="http://schemas.microsoft.com/office/drawing/2014/main" id="{00000000-0008-0000-0200-00000A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23" name="Text Box 15">
          <a:extLst>
            <a:ext uri="{FF2B5EF4-FFF2-40B4-BE49-F238E27FC236}">
              <a16:creationId xmlns:a16="http://schemas.microsoft.com/office/drawing/2014/main" id="{00000000-0008-0000-0200-00000B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24" name="Text Box 15">
          <a:extLst>
            <a:ext uri="{FF2B5EF4-FFF2-40B4-BE49-F238E27FC236}">
              <a16:creationId xmlns:a16="http://schemas.microsoft.com/office/drawing/2014/main" id="{00000000-0008-0000-0200-00000C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25" name="Text Box 15">
          <a:extLst>
            <a:ext uri="{FF2B5EF4-FFF2-40B4-BE49-F238E27FC236}">
              <a16:creationId xmlns:a16="http://schemas.microsoft.com/office/drawing/2014/main" id="{00000000-0008-0000-0200-00000D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26" name="Text Box 15">
          <a:extLst>
            <a:ext uri="{FF2B5EF4-FFF2-40B4-BE49-F238E27FC236}">
              <a16:creationId xmlns:a16="http://schemas.microsoft.com/office/drawing/2014/main" id="{00000000-0008-0000-0200-00000E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27" name="Text Box 15">
          <a:extLst>
            <a:ext uri="{FF2B5EF4-FFF2-40B4-BE49-F238E27FC236}">
              <a16:creationId xmlns:a16="http://schemas.microsoft.com/office/drawing/2014/main" id="{00000000-0008-0000-0200-00000F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28" name="Text Box 15">
          <a:extLst>
            <a:ext uri="{FF2B5EF4-FFF2-40B4-BE49-F238E27FC236}">
              <a16:creationId xmlns:a16="http://schemas.microsoft.com/office/drawing/2014/main" id="{00000000-0008-0000-0200-000010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29" name="Text Box 15">
          <a:extLst>
            <a:ext uri="{FF2B5EF4-FFF2-40B4-BE49-F238E27FC236}">
              <a16:creationId xmlns:a16="http://schemas.microsoft.com/office/drawing/2014/main" id="{00000000-0008-0000-0200-000011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30" name="Text Box 15">
          <a:extLst>
            <a:ext uri="{FF2B5EF4-FFF2-40B4-BE49-F238E27FC236}">
              <a16:creationId xmlns:a16="http://schemas.microsoft.com/office/drawing/2014/main" id="{00000000-0008-0000-0200-000012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31" name="Text Box 15">
          <a:extLst>
            <a:ext uri="{FF2B5EF4-FFF2-40B4-BE49-F238E27FC236}">
              <a16:creationId xmlns:a16="http://schemas.microsoft.com/office/drawing/2014/main" id="{00000000-0008-0000-0200-000013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32" name="Text Box 15">
          <a:extLst>
            <a:ext uri="{FF2B5EF4-FFF2-40B4-BE49-F238E27FC236}">
              <a16:creationId xmlns:a16="http://schemas.microsoft.com/office/drawing/2014/main" id="{00000000-0008-0000-0200-000014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33" name="Text Box 15">
          <a:extLst>
            <a:ext uri="{FF2B5EF4-FFF2-40B4-BE49-F238E27FC236}">
              <a16:creationId xmlns:a16="http://schemas.microsoft.com/office/drawing/2014/main" id="{00000000-0008-0000-0200-000015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34" name="Text Box 15">
          <a:extLst>
            <a:ext uri="{FF2B5EF4-FFF2-40B4-BE49-F238E27FC236}">
              <a16:creationId xmlns:a16="http://schemas.microsoft.com/office/drawing/2014/main" id="{00000000-0008-0000-0200-000016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35" name="Text Box 15">
          <a:extLst>
            <a:ext uri="{FF2B5EF4-FFF2-40B4-BE49-F238E27FC236}">
              <a16:creationId xmlns:a16="http://schemas.microsoft.com/office/drawing/2014/main" id="{00000000-0008-0000-0200-000017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36" name="Text Box 15">
          <a:extLst>
            <a:ext uri="{FF2B5EF4-FFF2-40B4-BE49-F238E27FC236}">
              <a16:creationId xmlns:a16="http://schemas.microsoft.com/office/drawing/2014/main" id="{00000000-0008-0000-0200-000018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37" name="Text Box 15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38" name="Text Box 15">
          <a:extLst>
            <a:ext uri="{FF2B5EF4-FFF2-40B4-BE49-F238E27FC236}">
              <a16:creationId xmlns:a16="http://schemas.microsoft.com/office/drawing/2014/main" id="{00000000-0008-0000-0200-00001A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39" name="Text Box 15">
          <a:extLst>
            <a:ext uri="{FF2B5EF4-FFF2-40B4-BE49-F238E27FC236}">
              <a16:creationId xmlns:a16="http://schemas.microsoft.com/office/drawing/2014/main" id="{00000000-0008-0000-0200-00001B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40" name="Text Box 15">
          <a:extLst>
            <a:ext uri="{FF2B5EF4-FFF2-40B4-BE49-F238E27FC236}">
              <a16:creationId xmlns:a16="http://schemas.microsoft.com/office/drawing/2014/main" id="{00000000-0008-0000-0200-00001C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41" name="Text Box 15">
          <a:extLst>
            <a:ext uri="{FF2B5EF4-FFF2-40B4-BE49-F238E27FC236}">
              <a16:creationId xmlns:a16="http://schemas.microsoft.com/office/drawing/2014/main" id="{00000000-0008-0000-0200-00001D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42" name="Text Box 15">
          <a:extLst>
            <a:ext uri="{FF2B5EF4-FFF2-40B4-BE49-F238E27FC236}">
              <a16:creationId xmlns:a16="http://schemas.microsoft.com/office/drawing/2014/main" id="{00000000-0008-0000-0200-00001E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43" name="Text Box 15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44" name="Text Box 15">
          <a:extLst>
            <a:ext uri="{FF2B5EF4-FFF2-40B4-BE49-F238E27FC236}">
              <a16:creationId xmlns:a16="http://schemas.microsoft.com/office/drawing/2014/main" id="{00000000-0008-0000-0200-000020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45" name="Text Box 15">
          <a:extLst>
            <a:ext uri="{FF2B5EF4-FFF2-40B4-BE49-F238E27FC236}">
              <a16:creationId xmlns:a16="http://schemas.microsoft.com/office/drawing/2014/main" id="{00000000-0008-0000-0200-000021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46" name="Text Box 15">
          <a:extLst>
            <a:ext uri="{FF2B5EF4-FFF2-40B4-BE49-F238E27FC236}">
              <a16:creationId xmlns:a16="http://schemas.microsoft.com/office/drawing/2014/main" id="{00000000-0008-0000-0200-000022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47" name="Text Box 15">
          <a:extLst>
            <a:ext uri="{FF2B5EF4-FFF2-40B4-BE49-F238E27FC236}">
              <a16:creationId xmlns:a16="http://schemas.microsoft.com/office/drawing/2014/main" id="{00000000-0008-0000-0200-000023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48" name="Text Box 15">
          <a:extLst>
            <a:ext uri="{FF2B5EF4-FFF2-40B4-BE49-F238E27FC236}">
              <a16:creationId xmlns:a16="http://schemas.microsoft.com/office/drawing/2014/main" id="{00000000-0008-0000-0200-000024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49" name="Text Box 15">
          <a:extLst>
            <a:ext uri="{FF2B5EF4-FFF2-40B4-BE49-F238E27FC236}">
              <a16:creationId xmlns:a16="http://schemas.microsoft.com/office/drawing/2014/main" id="{00000000-0008-0000-0200-000025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50" name="Text Box 15">
          <a:extLst>
            <a:ext uri="{FF2B5EF4-FFF2-40B4-BE49-F238E27FC236}">
              <a16:creationId xmlns:a16="http://schemas.microsoft.com/office/drawing/2014/main" id="{00000000-0008-0000-0200-000026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51" name="Text Box 15">
          <a:extLst>
            <a:ext uri="{FF2B5EF4-FFF2-40B4-BE49-F238E27FC236}">
              <a16:creationId xmlns:a16="http://schemas.microsoft.com/office/drawing/2014/main" id="{00000000-0008-0000-0200-000027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52" name="Text Box 15">
          <a:extLst>
            <a:ext uri="{FF2B5EF4-FFF2-40B4-BE49-F238E27FC236}">
              <a16:creationId xmlns:a16="http://schemas.microsoft.com/office/drawing/2014/main" id="{00000000-0008-0000-0200-000028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53" name="Text Box 15">
          <a:extLst>
            <a:ext uri="{FF2B5EF4-FFF2-40B4-BE49-F238E27FC236}">
              <a16:creationId xmlns:a16="http://schemas.microsoft.com/office/drawing/2014/main" id="{00000000-0008-0000-0200-000029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54" name="Text Box 15">
          <a:extLst>
            <a:ext uri="{FF2B5EF4-FFF2-40B4-BE49-F238E27FC236}">
              <a16:creationId xmlns:a16="http://schemas.microsoft.com/office/drawing/2014/main" id="{00000000-0008-0000-0200-00002A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55" name="Text Box 15">
          <a:extLst>
            <a:ext uri="{FF2B5EF4-FFF2-40B4-BE49-F238E27FC236}">
              <a16:creationId xmlns:a16="http://schemas.microsoft.com/office/drawing/2014/main" id="{00000000-0008-0000-0200-00002B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56" name="Text Box 15">
          <a:extLst>
            <a:ext uri="{FF2B5EF4-FFF2-40B4-BE49-F238E27FC236}">
              <a16:creationId xmlns:a16="http://schemas.microsoft.com/office/drawing/2014/main" id="{00000000-0008-0000-0200-00002C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57" name="Text Box 15">
          <a:extLst>
            <a:ext uri="{FF2B5EF4-FFF2-40B4-BE49-F238E27FC236}">
              <a16:creationId xmlns:a16="http://schemas.microsoft.com/office/drawing/2014/main" id="{00000000-0008-0000-0200-00002D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58" name="Text Box 15">
          <a:extLst>
            <a:ext uri="{FF2B5EF4-FFF2-40B4-BE49-F238E27FC236}">
              <a16:creationId xmlns:a16="http://schemas.microsoft.com/office/drawing/2014/main" id="{00000000-0008-0000-0200-00002E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59" name="Text Box 15">
          <a:extLst>
            <a:ext uri="{FF2B5EF4-FFF2-40B4-BE49-F238E27FC236}">
              <a16:creationId xmlns:a16="http://schemas.microsoft.com/office/drawing/2014/main" id="{00000000-0008-0000-0200-00002F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60" name="Text Box 15">
          <a:extLst>
            <a:ext uri="{FF2B5EF4-FFF2-40B4-BE49-F238E27FC236}">
              <a16:creationId xmlns:a16="http://schemas.microsoft.com/office/drawing/2014/main" id="{00000000-0008-0000-0200-000030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61" name="Text Box 15">
          <a:extLst>
            <a:ext uri="{FF2B5EF4-FFF2-40B4-BE49-F238E27FC236}">
              <a16:creationId xmlns:a16="http://schemas.microsoft.com/office/drawing/2014/main" id="{00000000-0008-0000-0200-000031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62" name="Text Box 15">
          <a:extLst>
            <a:ext uri="{FF2B5EF4-FFF2-40B4-BE49-F238E27FC236}">
              <a16:creationId xmlns:a16="http://schemas.microsoft.com/office/drawing/2014/main" id="{00000000-0008-0000-0200-000032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63" name="Text Box 15">
          <a:extLst>
            <a:ext uri="{FF2B5EF4-FFF2-40B4-BE49-F238E27FC236}">
              <a16:creationId xmlns:a16="http://schemas.microsoft.com/office/drawing/2014/main" id="{00000000-0008-0000-0200-000033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64" name="Text Box 15">
          <a:extLst>
            <a:ext uri="{FF2B5EF4-FFF2-40B4-BE49-F238E27FC236}">
              <a16:creationId xmlns:a16="http://schemas.microsoft.com/office/drawing/2014/main" id="{00000000-0008-0000-0200-000034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65" name="Text Box 15">
          <a:extLst>
            <a:ext uri="{FF2B5EF4-FFF2-40B4-BE49-F238E27FC236}">
              <a16:creationId xmlns:a16="http://schemas.microsoft.com/office/drawing/2014/main" id="{00000000-0008-0000-0200-000035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66" name="Text Box 15">
          <a:extLst>
            <a:ext uri="{FF2B5EF4-FFF2-40B4-BE49-F238E27FC236}">
              <a16:creationId xmlns:a16="http://schemas.microsoft.com/office/drawing/2014/main" id="{00000000-0008-0000-0200-000036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442269"/>
    <xdr:sp macro="" textlink="">
      <xdr:nvSpPr>
        <xdr:cNvPr id="13367" name="Text Box 15">
          <a:extLst>
            <a:ext uri="{FF2B5EF4-FFF2-40B4-BE49-F238E27FC236}">
              <a16:creationId xmlns:a16="http://schemas.microsoft.com/office/drawing/2014/main" id="{00000000-0008-0000-0200-000037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67</xdr:row>
      <xdr:rowOff>504825</xdr:rowOff>
    </xdr:from>
    <xdr:ext cx="95250" cy="213632"/>
    <xdr:sp macro="" textlink="">
      <xdr:nvSpPr>
        <xdr:cNvPr id="13368" name="Text Box 15">
          <a:extLst>
            <a:ext uri="{FF2B5EF4-FFF2-40B4-BE49-F238E27FC236}">
              <a16:creationId xmlns:a16="http://schemas.microsoft.com/office/drawing/2014/main" id="{00000000-0008-0000-0200-000038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69" name="Text Box 15">
          <a:extLst>
            <a:ext uri="{FF2B5EF4-FFF2-40B4-BE49-F238E27FC236}">
              <a16:creationId xmlns:a16="http://schemas.microsoft.com/office/drawing/2014/main" id="{00000000-0008-0000-0200-000039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70" name="Text Box 15">
          <a:extLst>
            <a:ext uri="{FF2B5EF4-FFF2-40B4-BE49-F238E27FC236}">
              <a16:creationId xmlns:a16="http://schemas.microsoft.com/office/drawing/2014/main" id="{00000000-0008-0000-0200-00003A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71" name="Text Box 15">
          <a:extLst>
            <a:ext uri="{FF2B5EF4-FFF2-40B4-BE49-F238E27FC236}">
              <a16:creationId xmlns:a16="http://schemas.microsoft.com/office/drawing/2014/main" id="{00000000-0008-0000-0200-00003B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72" name="Text Box 15">
          <a:extLst>
            <a:ext uri="{FF2B5EF4-FFF2-40B4-BE49-F238E27FC236}">
              <a16:creationId xmlns:a16="http://schemas.microsoft.com/office/drawing/2014/main" id="{00000000-0008-0000-0200-00003C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73" name="Text Box 15">
          <a:extLst>
            <a:ext uri="{FF2B5EF4-FFF2-40B4-BE49-F238E27FC236}">
              <a16:creationId xmlns:a16="http://schemas.microsoft.com/office/drawing/2014/main" id="{00000000-0008-0000-0200-00003D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74" name="Text Box 15">
          <a:extLst>
            <a:ext uri="{FF2B5EF4-FFF2-40B4-BE49-F238E27FC236}">
              <a16:creationId xmlns:a16="http://schemas.microsoft.com/office/drawing/2014/main" id="{00000000-0008-0000-0200-00003E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75" name="Text Box 15">
          <a:extLst>
            <a:ext uri="{FF2B5EF4-FFF2-40B4-BE49-F238E27FC236}">
              <a16:creationId xmlns:a16="http://schemas.microsoft.com/office/drawing/2014/main" id="{00000000-0008-0000-0200-00003F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76" name="Text Box 15">
          <a:extLst>
            <a:ext uri="{FF2B5EF4-FFF2-40B4-BE49-F238E27FC236}">
              <a16:creationId xmlns:a16="http://schemas.microsoft.com/office/drawing/2014/main" id="{00000000-0008-0000-0200-000040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77" name="Text Box 15">
          <a:extLst>
            <a:ext uri="{FF2B5EF4-FFF2-40B4-BE49-F238E27FC236}">
              <a16:creationId xmlns:a16="http://schemas.microsoft.com/office/drawing/2014/main" id="{00000000-0008-0000-0200-000041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78" name="Text Box 15">
          <a:extLst>
            <a:ext uri="{FF2B5EF4-FFF2-40B4-BE49-F238E27FC236}">
              <a16:creationId xmlns:a16="http://schemas.microsoft.com/office/drawing/2014/main" id="{00000000-0008-0000-0200-000042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79" name="Text Box 15">
          <a:extLst>
            <a:ext uri="{FF2B5EF4-FFF2-40B4-BE49-F238E27FC236}">
              <a16:creationId xmlns:a16="http://schemas.microsoft.com/office/drawing/2014/main" id="{00000000-0008-0000-0200-000043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80" name="Text Box 15">
          <a:extLst>
            <a:ext uri="{FF2B5EF4-FFF2-40B4-BE49-F238E27FC236}">
              <a16:creationId xmlns:a16="http://schemas.microsoft.com/office/drawing/2014/main" id="{00000000-0008-0000-0200-000044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81" name="Text Box 15">
          <a:extLst>
            <a:ext uri="{FF2B5EF4-FFF2-40B4-BE49-F238E27FC236}">
              <a16:creationId xmlns:a16="http://schemas.microsoft.com/office/drawing/2014/main" id="{00000000-0008-0000-0200-000045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82" name="Text Box 15">
          <a:extLst>
            <a:ext uri="{FF2B5EF4-FFF2-40B4-BE49-F238E27FC236}">
              <a16:creationId xmlns:a16="http://schemas.microsoft.com/office/drawing/2014/main" id="{00000000-0008-0000-0200-000046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83" name="Text Box 15">
          <a:extLst>
            <a:ext uri="{FF2B5EF4-FFF2-40B4-BE49-F238E27FC236}">
              <a16:creationId xmlns:a16="http://schemas.microsoft.com/office/drawing/2014/main" id="{00000000-0008-0000-0200-000047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84" name="Text Box 15">
          <a:extLst>
            <a:ext uri="{FF2B5EF4-FFF2-40B4-BE49-F238E27FC236}">
              <a16:creationId xmlns:a16="http://schemas.microsoft.com/office/drawing/2014/main" id="{00000000-0008-0000-0200-000048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85" name="Text Box 15">
          <a:extLst>
            <a:ext uri="{FF2B5EF4-FFF2-40B4-BE49-F238E27FC236}">
              <a16:creationId xmlns:a16="http://schemas.microsoft.com/office/drawing/2014/main" id="{00000000-0008-0000-0200-000049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86" name="Text Box 15">
          <a:extLst>
            <a:ext uri="{FF2B5EF4-FFF2-40B4-BE49-F238E27FC236}">
              <a16:creationId xmlns:a16="http://schemas.microsoft.com/office/drawing/2014/main" id="{00000000-0008-0000-0200-00004A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87" name="Text Box 15">
          <a:extLst>
            <a:ext uri="{FF2B5EF4-FFF2-40B4-BE49-F238E27FC236}">
              <a16:creationId xmlns:a16="http://schemas.microsoft.com/office/drawing/2014/main" id="{00000000-0008-0000-0200-00004B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88" name="Text Box 15">
          <a:extLst>
            <a:ext uri="{FF2B5EF4-FFF2-40B4-BE49-F238E27FC236}">
              <a16:creationId xmlns:a16="http://schemas.microsoft.com/office/drawing/2014/main" id="{00000000-0008-0000-0200-00004C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89" name="Text Box 15">
          <a:extLst>
            <a:ext uri="{FF2B5EF4-FFF2-40B4-BE49-F238E27FC236}">
              <a16:creationId xmlns:a16="http://schemas.microsoft.com/office/drawing/2014/main" id="{00000000-0008-0000-0200-00004D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90" name="Text Box 15">
          <a:extLst>
            <a:ext uri="{FF2B5EF4-FFF2-40B4-BE49-F238E27FC236}">
              <a16:creationId xmlns:a16="http://schemas.microsoft.com/office/drawing/2014/main" id="{00000000-0008-0000-0200-00004E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391" name="Text Box 15">
          <a:extLst>
            <a:ext uri="{FF2B5EF4-FFF2-40B4-BE49-F238E27FC236}">
              <a16:creationId xmlns:a16="http://schemas.microsoft.com/office/drawing/2014/main" id="{00000000-0008-0000-0200-00004F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392" name="Text Box 15">
          <a:extLst>
            <a:ext uri="{FF2B5EF4-FFF2-40B4-BE49-F238E27FC236}">
              <a16:creationId xmlns:a16="http://schemas.microsoft.com/office/drawing/2014/main" id="{00000000-0008-0000-0200-000050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93" name="Text Box 15">
          <a:extLst>
            <a:ext uri="{FF2B5EF4-FFF2-40B4-BE49-F238E27FC236}">
              <a16:creationId xmlns:a16="http://schemas.microsoft.com/office/drawing/2014/main" id="{00000000-0008-0000-0200-000051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94" name="Text Box 15">
          <a:extLst>
            <a:ext uri="{FF2B5EF4-FFF2-40B4-BE49-F238E27FC236}">
              <a16:creationId xmlns:a16="http://schemas.microsoft.com/office/drawing/2014/main" id="{00000000-0008-0000-0200-000052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395" name="Text Box 15">
          <a:extLst>
            <a:ext uri="{FF2B5EF4-FFF2-40B4-BE49-F238E27FC236}">
              <a16:creationId xmlns:a16="http://schemas.microsoft.com/office/drawing/2014/main" id="{00000000-0008-0000-0200-000053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396" name="Text Box 15">
          <a:extLst>
            <a:ext uri="{FF2B5EF4-FFF2-40B4-BE49-F238E27FC236}">
              <a16:creationId xmlns:a16="http://schemas.microsoft.com/office/drawing/2014/main" id="{00000000-0008-0000-0200-000054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97" name="Text Box 15">
          <a:extLst>
            <a:ext uri="{FF2B5EF4-FFF2-40B4-BE49-F238E27FC236}">
              <a16:creationId xmlns:a16="http://schemas.microsoft.com/office/drawing/2014/main" id="{00000000-0008-0000-0200-000055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398" name="Text Box 15">
          <a:extLst>
            <a:ext uri="{FF2B5EF4-FFF2-40B4-BE49-F238E27FC236}">
              <a16:creationId xmlns:a16="http://schemas.microsoft.com/office/drawing/2014/main" id="{00000000-0008-0000-0200-000056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399" name="Text Box 15">
          <a:extLst>
            <a:ext uri="{FF2B5EF4-FFF2-40B4-BE49-F238E27FC236}">
              <a16:creationId xmlns:a16="http://schemas.microsoft.com/office/drawing/2014/main" id="{00000000-0008-0000-0200-000057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00" name="Text Box 15">
          <a:extLst>
            <a:ext uri="{FF2B5EF4-FFF2-40B4-BE49-F238E27FC236}">
              <a16:creationId xmlns:a16="http://schemas.microsoft.com/office/drawing/2014/main" id="{00000000-0008-0000-0200-000058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01" name="Text Box 15">
          <a:extLst>
            <a:ext uri="{FF2B5EF4-FFF2-40B4-BE49-F238E27FC236}">
              <a16:creationId xmlns:a16="http://schemas.microsoft.com/office/drawing/2014/main" id="{00000000-0008-0000-0200-000059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02" name="Text Box 15">
          <a:extLst>
            <a:ext uri="{FF2B5EF4-FFF2-40B4-BE49-F238E27FC236}">
              <a16:creationId xmlns:a16="http://schemas.microsoft.com/office/drawing/2014/main" id="{00000000-0008-0000-0200-00005A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03" name="Text Box 15">
          <a:extLst>
            <a:ext uri="{FF2B5EF4-FFF2-40B4-BE49-F238E27FC236}">
              <a16:creationId xmlns:a16="http://schemas.microsoft.com/office/drawing/2014/main" id="{00000000-0008-0000-0200-00005B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04" name="Text Box 15">
          <a:extLst>
            <a:ext uri="{FF2B5EF4-FFF2-40B4-BE49-F238E27FC236}">
              <a16:creationId xmlns:a16="http://schemas.microsoft.com/office/drawing/2014/main" id="{00000000-0008-0000-0200-00005C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05" name="Text Box 15">
          <a:extLst>
            <a:ext uri="{FF2B5EF4-FFF2-40B4-BE49-F238E27FC236}">
              <a16:creationId xmlns:a16="http://schemas.microsoft.com/office/drawing/2014/main" id="{00000000-0008-0000-0200-00005D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06" name="Text Box 15">
          <a:extLst>
            <a:ext uri="{FF2B5EF4-FFF2-40B4-BE49-F238E27FC236}">
              <a16:creationId xmlns:a16="http://schemas.microsoft.com/office/drawing/2014/main" id="{00000000-0008-0000-0200-00005E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07" name="Text Box 15">
          <a:extLst>
            <a:ext uri="{FF2B5EF4-FFF2-40B4-BE49-F238E27FC236}">
              <a16:creationId xmlns:a16="http://schemas.microsoft.com/office/drawing/2014/main" id="{00000000-0008-0000-0200-00005F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08" name="Text Box 15">
          <a:extLst>
            <a:ext uri="{FF2B5EF4-FFF2-40B4-BE49-F238E27FC236}">
              <a16:creationId xmlns:a16="http://schemas.microsoft.com/office/drawing/2014/main" id="{00000000-0008-0000-0200-000060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09" name="Text Box 15">
          <a:extLst>
            <a:ext uri="{FF2B5EF4-FFF2-40B4-BE49-F238E27FC236}">
              <a16:creationId xmlns:a16="http://schemas.microsoft.com/office/drawing/2014/main" id="{00000000-0008-0000-0200-000061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10" name="Text Box 15">
          <a:extLst>
            <a:ext uri="{FF2B5EF4-FFF2-40B4-BE49-F238E27FC236}">
              <a16:creationId xmlns:a16="http://schemas.microsoft.com/office/drawing/2014/main" id="{00000000-0008-0000-0200-000062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11" name="Text Box 15">
          <a:extLst>
            <a:ext uri="{FF2B5EF4-FFF2-40B4-BE49-F238E27FC236}">
              <a16:creationId xmlns:a16="http://schemas.microsoft.com/office/drawing/2014/main" id="{00000000-0008-0000-0200-000063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12" name="Text Box 15">
          <a:extLst>
            <a:ext uri="{FF2B5EF4-FFF2-40B4-BE49-F238E27FC236}">
              <a16:creationId xmlns:a16="http://schemas.microsoft.com/office/drawing/2014/main" id="{00000000-0008-0000-0200-000064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13" name="Text Box 15">
          <a:extLst>
            <a:ext uri="{FF2B5EF4-FFF2-40B4-BE49-F238E27FC236}">
              <a16:creationId xmlns:a16="http://schemas.microsoft.com/office/drawing/2014/main" id="{00000000-0008-0000-0200-000065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14" name="Text Box 15">
          <a:extLst>
            <a:ext uri="{FF2B5EF4-FFF2-40B4-BE49-F238E27FC236}">
              <a16:creationId xmlns:a16="http://schemas.microsoft.com/office/drawing/2014/main" id="{00000000-0008-0000-0200-000066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15" name="Text Box 15">
          <a:extLst>
            <a:ext uri="{FF2B5EF4-FFF2-40B4-BE49-F238E27FC236}">
              <a16:creationId xmlns:a16="http://schemas.microsoft.com/office/drawing/2014/main" id="{00000000-0008-0000-0200-000067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16" name="Text Box 15">
          <a:extLst>
            <a:ext uri="{FF2B5EF4-FFF2-40B4-BE49-F238E27FC236}">
              <a16:creationId xmlns:a16="http://schemas.microsoft.com/office/drawing/2014/main" id="{00000000-0008-0000-0200-000068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17" name="Text Box 15">
          <a:extLst>
            <a:ext uri="{FF2B5EF4-FFF2-40B4-BE49-F238E27FC236}">
              <a16:creationId xmlns:a16="http://schemas.microsoft.com/office/drawing/2014/main" id="{00000000-0008-0000-0200-000069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18" name="Text Box 15">
          <a:extLst>
            <a:ext uri="{FF2B5EF4-FFF2-40B4-BE49-F238E27FC236}">
              <a16:creationId xmlns:a16="http://schemas.microsoft.com/office/drawing/2014/main" id="{00000000-0008-0000-0200-00006A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442269"/>
    <xdr:sp macro="" textlink="">
      <xdr:nvSpPr>
        <xdr:cNvPr id="13419" name="Text Box 15">
          <a:extLst>
            <a:ext uri="{FF2B5EF4-FFF2-40B4-BE49-F238E27FC236}">
              <a16:creationId xmlns:a16="http://schemas.microsoft.com/office/drawing/2014/main" id="{00000000-0008-0000-0200-00006B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68</xdr:row>
      <xdr:rowOff>504825</xdr:rowOff>
    </xdr:from>
    <xdr:ext cx="95250" cy="213632"/>
    <xdr:sp macro="" textlink="">
      <xdr:nvSpPr>
        <xdr:cNvPr id="13420" name="Text Box 15">
          <a:extLst>
            <a:ext uri="{FF2B5EF4-FFF2-40B4-BE49-F238E27FC236}">
              <a16:creationId xmlns:a16="http://schemas.microsoft.com/office/drawing/2014/main" id="{00000000-0008-0000-0200-00006C34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21" name="Text Box 15">
          <a:extLst>
            <a:ext uri="{FF2B5EF4-FFF2-40B4-BE49-F238E27FC236}">
              <a16:creationId xmlns:a16="http://schemas.microsoft.com/office/drawing/2014/main" id="{00000000-0008-0000-0200-00006D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22" name="Text Box 15">
          <a:extLst>
            <a:ext uri="{FF2B5EF4-FFF2-40B4-BE49-F238E27FC236}">
              <a16:creationId xmlns:a16="http://schemas.microsoft.com/office/drawing/2014/main" id="{00000000-0008-0000-0200-00006E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23" name="Text Box 15">
          <a:extLst>
            <a:ext uri="{FF2B5EF4-FFF2-40B4-BE49-F238E27FC236}">
              <a16:creationId xmlns:a16="http://schemas.microsoft.com/office/drawing/2014/main" id="{00000000-0008-0000-0200-00006F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24" name="Text Box 15">
          <a:extLst>
            <a:ext uri="{FF2B5EF4-FFF2-40B4-BE49-F238E27FC236}">
              <a16:creationId xmlns:a16="http://schemas.microsoft.com/office/drawing/2014/main" id="{00000000-0008-0000-0200-000070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25" name="Text Box 15">
          <a:extLst>
            <a:ext uri="{FF2B5EF4-FFF2-40B4-BE49-F238E27FC236}">
              <a16:creationId xmlns:a16="http://schemas.microsoft.com/office/drawing/2014/main" id="{00000000-0008-0000-0200-000071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26" name="Text Box 15">
          <a:extLst>
            <a:ext uri="{FF2B5EF4-FFF2-40B4-BE49-F238E27FC236}">
              <a16:creationId xmlns:a16="http://schemas.microsoft.com/office/drawing/2014/main" id="{00000000-0008-0000-0200-000072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27" name="Text Box 15">
          <a:extLst>
            <a:ext uri="{FF2B5EF4-FFF2-40B4-BE49-F238E27FC236}">
              <a16:creationId xmlns:a16="http://schemas.microsoft.com/office/drawing/2014/main" id="{00000000-0008-0000-0200-000073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28" name="Text Box 15">
          <a:extLst>
            <a:ext uri="{FF2B5EF4-FFF2-40B4-BE49-F238E27FC236}">
              <a16:creationId xmlns:a16="http://schemas.microsoft.com/office/drawing/2014/main" id="{00000000-0008-0000-0200-000074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29" name="Text Box 15">
          <a:extLst>
            <a:ext uri="{FF2B5EF4-FFF2-40B4-BE49-F238E27FC236}">
              <a16:creationId xmlns:a16="http://schemas.microsoft.com/office/drawing/2014/main" id="{00000000-0008-0000-0200-000075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30" name="Text Box 15">
          <a:extLst>
            <a:ext uri="{FF2B5EF4-FFF2-40B4-BE49-F238E27FC236}">
              <a16:creationId xmlns:a16="http://schemas.microsoft.com/office/drawing/2014/main" id="{00000000-0008-0000-0200-000076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31" name="Text Box 15">
          <a:extLst>
            <a:ext uri="{FF2B5EF4-FFF2-40B4-BE49-F238E27FC236}">
              <a16:creationId xmlns:a16="http://schemas.microsoft.com/office/drawing/2014/main" id="{00000000-0008-0000-0200-000077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32" name="Text Box 15">
          <a:extLst>
            <a:ext uri="{FF2B5EF4-FFF2-40B4-BE49-F238E27FC236}">
              <a16:creationId xmlns:a16="http://schemas.microsoft.com/office/drawing/2014/main" id="{00000000-0008-0000-0200-000078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33" name="Text Box 15">
          <a:extLst>
            <a:ext uri="{FF2B5EF4-FFF2-40B4-BE49-F238E27FC236}">
              <a16:creationId xmlns:a16="http://schemas.microsoft.com/office/drawing/2014/main" id="{00000000-0008-0000-0200-000079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34" name="Text Box 15">
          <a:extLst>
            <a:ext uri="{FF2B5EF4-FFF2-40B4-BE49-F238E27FC236}">
              <a16:creationId xmlns:a16="http://schemas.microsoft.com/office/drawing/2014/main" id="{00000000-0008-0000-0200-00007A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35" name="Text Box 15">
          <a:extLst>
            <a:ext uri="{FF2B5EF4-FFF2-40B4-BE49-F238E27FC236}">
              <a16:creationId xmlns:a16="http://schemas.microsoft.com/office/drawing/2014/main" id="{00000000-0008-0000-0200-00007B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36" name="Text Box 15">
          <a:extLst>
            <a:ext uri="{FF2B5EF4-FFF2-40B4-BE49-F238E27FC236}">
              <a16:creationId xmlns:a16="http://schemas.microsoft.com/office/drawing/2014/main" id="{00000000-0008-0000-0200-00007C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37" name="Text Box 15">
          <a:extLst>
            <a:ext uri="{FF2B5EF4-FFF2-40B4-BE49-F238E27FC236}">
              <a16:creationId xmlns:a16="http://schemas.microsoft.com/office/drawing/2014/main" id="{00000000-0008-0000-0200-00007D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38" name="Text Box 15">
          <a:extLst>
            <a:ext uri="{FF2B5EF4-FFF2-40B4-BE49-F238E27FC236}">
              <a16:creationId xmlns:a16="http://schemas.microsoft.com/office/drawing/2014/main" id="{00000000-0008-0000-0200-00007E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39" name="Text Box 15">
          <a:extLst>
            <a:ext uri="{FF2B5EF4-FFF2-40B4-BE49-F238E27FC236}">
              <a16:creationId xmlns:a16="http://schemas.microsoft.com/office/drawing/2014/main" id="{00000000-0008-0000-0200-00007F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40" name="Text Box 15">
          <a:extLst>
            <a:ext uri="{FF2B5EF4-FFF2-40B4-BE49-F238E27FC236}">
              <a16:creationId xmlns:a16="http://schemas.microsoft.com/office/drawing/2014/main" id="{00000000-0008-0000-0200-000080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442269"/>
    <xdr:sp macro="" textlink="">
      <xdr:nvSpPr>
        <xdr:cNvPr id="13441" name="Text Box 15">
          <a:extLst>
            <a:ext uri="{FF2B5EF4-FFF2-40B4-BE49-F238E27FC236}">
              <a16:creationId xmlns:a16="http://schemas.microsoft.com/office/drawing/2014/main" id="{00000000-0008-0000-0200-000081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69</xdr:row>
      <xdr:rowOff>504825</xdr:rowOff>
    </xdr:from>
    <xdr:ext cx="95250" cy="213632"/>
    <xdr:sp macro="" textlink="">
      <xdr:nvSpPr>
        <xdr:cNvPr id="13442" name="Text Box 15">
          <a:extLst>
            <a:ext uri="{FF2B5EF4-FFF2-40B4-BE49-F238E27FC236}">
              <a16:creationId xmlns:a16="http://schemas.microsoft.com/office/drawing/2014/main" id="{00000000-0008-0000-0200-00008234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%20Romero/Documents/PLANEACION/Administracion%20del%20riesgo/gestion%20de%20ries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3%20Racionalizaci&#243;n%20de%20Tr&#225;mites%20(V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  <sheetName val="11 FORMULAS"/>
    </sheetNames>
    <sheetDataSet>
      <sheetData sheetId="0"/>
      <sheetData sheetId="1"/>
      <sheetData sheetId="2">
        <row r="11">
          <cell r="X11" t="str">
            <v>Menor a 10 SMLMV</v>
          </cell>
        </row>
        <row r="12">
          <cell r="X12" t="str">
            <v>Entre 10 y 50 SMLMV</v>
          </cell>
        </row>
        <row r="13">
          <cell r="X13" t="str">
            <v>Entre 50 y 100 SMLMV</v>
          </cell>
        </row>
        <row r="14">
          <cell r="X14" t="str">
            <v>Entre 100 y 500 SMLMV</v>
          </cell>
        </row>
        <row r="15">
          <cell r="X15" t="str">
            <v>Mayor a 500 SMLMV</v>
          </cell>
        </row>
        <row r="16">
          <cell r="X1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A_Ejecución_y_Administración_de_procesos</v>
          </cell>
          <cell r="O4" t="str">
            <v>Preventivo</v>
          </cell>
        </row>
        <row r="5">
          <cell r="A5" t="str">
            <v>B_Fraude_Externo</v>
          </cell>
          <cell r="O5" t="str">
            <v>Detectivo</v>
          </cell>
          <cell r="P5" t="str">
            <v>Probabilidad</v>
          </cell>
        </row>
        <row r="6">
          <cell r="A6" t="str">
            <v>C_Fraude_Interno</v>
          </cell>
          <cell r="O6" t="str">
            <v>Correctivo</v>
          </cell>
          <cell r="P6" t="str">
            <v>Impacto</v>
          </cell>
        </row>
        <row r="7">
          <cell r="A7" t="str">
            <v>D_Fallas_Tecnológicas</v>
          </cell>
        </row>
        <row r="8">
          <cell r="A8" t="str">
            <v>E_Relaciones_Laborales</v>
          </cell>
        </row>
        <row r="9">
          <cell r="A9" t="str">
            <v>F_Usuarios_Productos_y_Prácticas_Organizacionales</v>
          </cell>
        </row>
        <row r="10">
          <cell r="A10" t="str">
            <v>G_Daños_Activos_Físicos</v>
          </cell>
        </row>
        <row r="11">
          <cell r="A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 xml:space="preserve">Hardware (biométricos, equipos de cómputo y comunicaciones, servidores) </v>
          </cell>
        </row>
        <row r="3">
          <cell r="B3" t="str">
            <v>Software y/o Sistema</v>
          </cell>
        </row>
        <row r="4">
          <cell r="B4" t="str">
            <v>Servicios (internet, web, portales, agua, luz..)</v>
          </cell>
        </row>
        <row r="5">
          <cell r="B5" t="str">
            <v>Personas</v>
          </cell>
        </row>
        <row r="6">
          <cell r="B6" t="str">
            <v>Información</v>
          </cell>
        </row>
        <row r="7">
          <cell r="B7" t="str">
            <v>Intangible (Imagen)</v>
          </cell>
        </row>
        <row r="8">
          <cell r="B8" t="str">
            <v>Instalaciones</v>
          </cell>
        </row>
        <row r="9">
          <cell r="B9" t="str">
            <v>Componentes de red</v>
          </cell>
        </row>
        <row r="10">
          <cell r="B10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RATEGIAS DE RACIONALIZACION"/>
      <sheetName val="TABLA"/>
      <sheetName val="Tablas instituciones"/>
      <sheetName val="Hoja1"/>
      <sheetName val="Formulas"/>
    </sheetNames>
    <sheetDataSet>
      <sheetData sheetId="0" refreshError="1"/>
      <sheetData sheetId="1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H91"/>
  <sheetViews>
    <sheetView showGridLines="0" topLeftCell="B13" zoomScale="201" workbookViewId="0">
      <selection activeCell="E13" sqref="E13:E16"/>
    </sheetView>
  </sheetViews>
  <sheetFormatPr baseColWidth="10" defaultRowHeight="14.4" x14ac:dyDescent="0.3"/>
  <cols>
    <col min="3" max="3" width="24.44140625" customWidth="1"/>
    <col min="4" max="4" width="6.109375" customWidth="1"/>
    <col min="5" max="5" width="21" customWidth="1"/>
    <col min="6" max="6" width="6.109375" customWidth="1"/>
    <col min="7" max="7" width="28" customWidth="1"/>
    <col min="8" max="8" width="6.5546875" customWidth="1"/>
  </cols>
  <sheetData>
    <row r="3" spans="2:8" ht="24.75" customHeight="1" x14ac:dyDescent="0.3">
      <c r="B3" s="2" t="s">
        <v>7</v>
      </c>
      <c r="C3" s="2" t="s">
        <v>14</v>
      </c>
      <c r="D3" s="2" t="s">
        <v>9</v>
      </c>
      <c r="E3" s="2" t="s">
        <v>0</v>
      </c>
      <c r="F3" s="2" t="s">
        <v>202</v>
      </c>
      <c r="G3" s="2" t="s">
        <v>203</v>
      </c>
      <c r="H3" s="2" t="s">
        <v>204</v>
      </c>
    </row>
    <row r="4" spans="2:8" ht="19.5" customHeight="1" x14ac:dyDescent="0.3">
      <c r="B4" s="1" t="s">
        <v>8</v>
      </c>
      <c r="C4" s="67" t="s">
        <v>15</v>
      </c>
      <c r="D4" s="64">
        <v>1</v>
      </c>
      <c r="E4" s="61" t="s">
        <v>1</v>
      </c>
      <c r="F4" s="64" t="s">
        <v>93</v>
      </c>
      <c r="G4" s="24" t="s">
        <v>208</v>
      </c>
      <c r="H4" s="23">
        <v>1</v>
      </c>
    </row>
    <row r="5" spans="2:8" ht="19.5" customHeight="1" x14ac:dyDescent="0.3">
      <c r="B5" s="1" t="s">
        <v>8</v>
      </c>
      <c r="C5" s="68"/>
      <c r="D5" s="65"/>
      <c r="E5" s="62"/>
      <c r="F5" s="65"/>
      <c r="G5" s="24" t="s">
        <v>205</v>
      </c>
      <c r="H5" s="23">
        <v>2</v>
      </c>
    </row>
    <row r="6" spans="2:8" ht="19.5" customHeight="1" x14ac:dyDescent="0.3">
      <c r="B6" s="1" t="s">
        <v>8</v>
      </c>
      <c r="C6" s="68"/>
      <c r="D6" s="65"/>
      <c r="E6" s="62"/>
      <c r="F6" s="65"/>
      <c r="G6" s="24" t="s">
        <v>206</v>
      </c>
      <c r="H6" s="23">
        <v>3</v>
      </c>
    </row>
    <row r="7" spans="2:8" ht="19.5" customHeight="1" x14ac:dyDescent="0.3">
      <c r="B7" s="1" t="s">
        <v>8</v>
      </c>
      <c r="C7" s="68"/>
      <c r="D7" s="66"/>
      <c r="E7" s="63"/>
      <c r="F7" s="66"/>
      <c r="G7" s="24" t="s">
        <v>207</v>
      </c>
      <c r="H7" s="23">
        <v>4</v>
      </c>
    </row>
    <row r="8" spans="2:8" ht="19.5" customHeight="1" x14ac:dyDescent="0.3">
      <c r="B8" s="1" t="s">
        <v>8</v>
      </c>
      <c r="C8" s="68"/>
      <c r="D8" s="3">
        <v>2</v>
      </c>
      <c r="E8" s="5" t="s">
        <v>2</v>
      </c>
      <c r="F8" s="3" t="s">
        <v>94</v>
      </c>
      <c r="G8" s="24" t="s">
        <v>207</v>
      </c>
      <c r="H8" s="23">
        <v>1</v>
      </c>
    </row>
    <row r="9" spans="2:8" ht="19.5" customHeight="1" x14ac:dyDescent="0.3">
      <c r="B9" s="1" t="s">
        <v>8</v>
      </c>
      <c r="C9" s="68"/>
      <c r="D9" s="64">
        <v>3</v>
      </c>
      <c r="E9" s="61" t="s">
        <v>3</v>
      </c>
      <c r="F9" s="64" t="s">
        <v>95</v>
      </c>
      <c r="G9" s="24" t="s">
        <v>209</v>
      </c>
      <c r="H9" s="23">
        <v>1</v>
      </c>
    </row>
    <row r="10" spans="2:8" ht="19.5" customHeight="1" x14ac:dyDescent="0.3">
      <c r="B10" s="1" t="s">
        <v>8</v>
      </c>
      <c r="C10" s="68"/>
      <c r="D10" s="65"/>
      <c r="E10" s="62"/>
      <c r="F10" s="65"/>
      <c r="G10" s="24" t="s">
        <v>210</v>
      </c>
      <c r="H10" s="23">
        <v>2</v>
      </c>
    </row>
    <row r="11" spans="2:8" ht="19.5" customHeight="1" x14ac:dyDescent="0.3">
      <c r="B11" s="1" t="s">
        <v>8</v>
      </c>
      <c r="C11" s="68"/>
      <c r="D11" s="65"/>
      <c r="E11" s="62"/>
      <c r="F11" s="65"/>
      <c r="G11" s="24" t="s">
        <v>211</v>
      </c>
      <c r="H11" s="23">
        <v>3</v>
      </c>
    </row>
    <row r="12" spans="2:8" ht="19.5" customHeight="1" x14ac:dyDescent="0.3">
      <c r="B12" s="1" t="s">
        <v>8</v>
      </c>
      <c r="C12" s="68"/>
      <c r="D12" s="66"/>
      <c r="E12" s="63"/>
      <c r="F12" s="66"/>
      <c r="G12" s="24" t="s">
        <v>212</v>
      </c>
      <c r="H12" s="23">
        <v>4</v>
      </c>
    </row>
    <row r="13" spans="2:8" ht="34.5" customHeight="1" x14ac:dyDescent="0.3">
      <c r="B13" s="1" t="s">
        <v>8</v>
      </c>
      <c r="C13" s="68"/>
      <c r="D13" s="64">
        <v>4</v>
      </c>
      <c r="E13" s="61" t="s">
        <v>4</v>
      </c>
      <c r="F13" s="64" t="s">
        <v>96</v>
      </c>
      <c r="G13" s="24" t="s">
        <v>213</v>
      </c>
      <c r="H13" s="23">
        <v>1</v>
      </c>
    </row>
    <row r="14" spans="2:8" ht="20.399999999999999" x14ac:dyDescent="0.3">
      <c r="B14" s="1" t="s">
        <v>8</v>
      </c>
      <c r="C14" s="68"/>
      <c r="D14" s="65"/>
      <c r="E14" s="62"/>
      <c r="F14" s="65"/>
      <c r="G14" s="24" t="s">
        <v>214</v>
      </c>
      <c r="H14" s="23">
        <v>2</v>
      </c>
    </row>
    <row r="15" spans="2:8" x14ac:dyDescent="0.3">
      <c r="B15" s="1" t="s">
        <v>8</v>
      </c>
      <c r="C15" s="68"/>
      <c r="D15" s="65"/>
      <c r="E15" s="62"/>
      <c r="F15" s="65"/>
      <c r="G15" s="24" t="s">
        <v>215</v>
      </c>
      <c r="H15" s="23">
        <v>3</v>
      </c>
    </row>
    <row r="16" spans="2:8" x14ac:dyDescent="0.3">
      <c r="B16" s="1" t="s">
        <v>8</v>
      </c>
      <c r="C16" s="68"/>
      <c r="D16" s="66"/>
      <c r="E16" s="63"/>
      <c r="F16" s="66"/>
      <c r="G16" s="24" t="s">
        <v>216</v>
      </c>
      <c r="H16" s="23">
        <v>4</v>
      </c>
    </row>
    <row r="17" spans="2:8" ht="34.5" customHeight="1" x14ac:dyDescent="0.3">
      <c r="B17" s="1" t="s">
        <v>8</v>
      </c>
      <c r="C17" s="68"/>
      <c r="D17" s="64">
        <v>5</v>
      </c>
      <c r="E17" s="61" t="s">
        <v>5</v>
      </c>
      <c r="F17" s="64" t="s">
        <v>97</v>
      </c>
      <c r="G17" s="24" t="s">
        <v>217</v>
      </c>
      <c r="H17" s="23">
        <v>1</v>
      </c>
    </row>
    <row r="18" spans="2:8" x14ac:dyDescent="0.3">
      <c r="B18" s="1" t="s">
        <v>8</v>
      </c>
      <c r="C18" s="68"/>
      <c r="D18" s="65"/>
      <c r="E18" s="62"/>
      <c r="F18" s="65"/>
      <c r="G18" s="24" t="s">
        <v>218</v>
      </c>
      <c r="H18" s="23">
        <v>2</v>
      </c>
    </row>
    <row r="19" spans="2:8" x14ac:dyDescent="0.3">
      <c r="B19" s="1" t="s">
        <v>8</v>
      </c>
      <c r="C19" s="68"/>
      <c r="D19" s="65"/>
      <c r="E19" s="62"/>
      <c r="F19" s="65"/>
      <c r="G19" s="24" t="s">
        <v>219</v>
      </c>
      <c r="H19" s="23">
        <v>3</v>
      </c>
    </row>
    <row r="20" spans="2:8" x14ac:dyDescent="0.3">
      <c r="B20" s="1" t="s">
        <v>8</v>
      </c>
      <c r="C20" s="68"/>
      <c r="D20" s="66"/>
      <c r="E20" s="63"/>
      <c r="F20" s="66"/>
      <c r="G20" s="24" t="s">
        <v>220</v>
      </c>
      <c r="H20" s="23">
        <v>4</v>
      </c>
    </row>
    <row r="21" spans="2:8" ht="34.5" customHeight="1" x14ac:dyDescent="0.3">
      <c r="B21" s="1" t="s">
        <v>8</v>
      </c>
      <c r="C21" s="68"/>
      <c r="D21" s="64">
        <v>6</v>
      </c>
      <c r="E21" s="61" t="s">
        <v>6</v>
      </c>
      <c r="F21" s="64" t="s">
        <v>98</v>
      </c>
      <c r="G21" s="24" t="s">
        <v>221</v>
      </c>
      <c r="H21" s="23">
        <v>1</v>
      </c>
    </row>
    <row r="22" spans="2:8" ht="20.399999999999999" x14ac:dyDescent="0.3">
      <c r="B22" s="1" t="s">
        <v>8</v>
      </c>
      <c r="C22" s="68"/>
      <c r="D22" s="65"/>
      <c r="E22" s="62"/>
      <c r="F22" s="65"/>
      <c r="G22" s="24" t="s">
        <v>222</v>
      </c>
      <c r="H22" s="23">
        <v>2</v>
      </c>
    </row>
    <row r="23" spans="2:8" ht="20.399999999999999" x14ac:dyDescent="0.3">
      <c r="B23" s="1" t="s">
        <v>8</v>
      </c>
      <c r="C23" s="69"/>
      <c r="D23" s="66"/>
      <c r="E23" s="63"/>
      <c r="F23" s="66"/>
      <c r="G23" s="24" t="s">
        <v>223</v>
      </c>
      <c r="H23" s="23">
        <v>3</v>
      </c>
    </row>
    <row r="24" spans="2:8" ht="30" customHeight="1" x14ac:dyDescent="0.3">
      <c r="B24" s="1" t="s">
        <v>8</v>
      </c>
      <c r="C24" s="25" t="s">
        <v>16</v>
      </c>
      <c r="D24" s="3">
        <v>7</v>
      </c>
      <c r="E24" s="5" t="s">
        <v>10</v>
      </c>
      <c r="F24" s="1" t="s">
        <v>99</v>
      </c>
      <c r="G24" s="4"/>
      <c r="H24" s="1"/>
    </row>
    <row r="25" spans="2:8" x14ac:dyDescent="0.3">
      <c r="B25" s="1" t="s">
        <v>8</v>
      </c>
      <c r="C25" s="25" t="s">
        <v>17</v>
      </c>
      <c r="D25" s="3">
        <v>8</v>
      </c>
      <c r="E25" s="5" t="s">
        <v>11</v>
      </c>
      <c r="F25" s="1" t="s">
        <v>100</v>
      </c>
      <c r="G25" s="4"/>
      <c r="H25" s="1"/>
    </row>
    <row r="26" spans="2:8" ht="21.6" x14ac:dyDescent="0.3">
      <c r="B26" s="1" t="s">
        <v>8</v>
      </c>
      <c r="C26" s="25" t="s">
        <v>17</v>
      </c>
      <c r="D26" s="3">
        <v>9</v>
      </c>
      <c r="E26" s="5" t="s">
        <v>12</v>
      </c>
      <c r="F26" s="1" t="s">
        <v>101</v>
      </c>
      <c r="G26" s="4"/>
      <c r="H26" s="1"/>
    </row>
    <row r="27" spans="2:8" ht="21.6" x14ac:dyDescent="0.3">
      <c r="B27" s="1" t="s">
        <v>8</v>
      </c>
      <c r="C27" s="25" t="s">
        <v>17</v>
      </c>
      <c r="D27" s="3">
        <v>10</v>
      </c>
      <c r="E27" s="5" t="s">
        <v>13</v>
      </c>
      <c r="F27" s="1" t="s">
        <v>102</v>
      </c>
      <c r="G27" s="4"/>
      <c r="H27" s="1"/>
    </row>
    <row r="28" spans="2:8" ht="20.399999999999999" x14ac:dyDescent="0.3">
      <c r="B28" s="1" t="s">
        <v>8</v>
      </c>
      <c r="C28" s="25" t="s">
        <v>20</v>
      </c>
      <c r="D28" s="3">
        <v>11</v>
      </c>
      <c r="E28" s="5" t="s">
        <v>18</v>
      </c>
      <c r="F28" s="1" t="s">
        <v>103</v>
      </c>
      <c r="G28" s="4"/>
      <c r="H28" s="1"/>
    </row>
    <row r="29" spans="2:8" ht="20.399999999999999" x14ac:dyDescent="0.3">
      <c r="B29" s="1" t="s">
        <v>8</v>
      </c>
      <c r="C29" s="25" t="s">
        <v>20</v>
      </c>
      <c r="D29" s="3">
        <v>12</v>
      </c>
      <c r="E29" s="5" t="s">
        <v>19</v>
      </c>
      <c r="F29" s="1" t="s">
        <v>104</v>
      </c>
      <c r="G29" s="4"/>
      <c r="H29" s="1"/>
    </row>
    <row r="30" spans="2:8" x14ac:dyDescent="0.3">
      <c r="B30" s="1" t="s">
        <v>28</v>
      </c>
      <c r="C30" s="25" t="s">
        <v>27</v>
      </c>
      <c r="D30" s="3">
        <v>13</v>
      </c>
      <c r="E30" s="5" t="s">
        <v>21</v>
      </c>
      <c r="F30" s="1" t="s">
        <v>105</v>
      </c>
      <c r="G30" s="4"/>
      <c r="H30" s="1"/>
    </row>
    <row r="31" spans="2:8" x14ac:dyDescent="0.3">
      <c r="B31" s="1" t="s">
        <v>28</v>
      </c>
      <c r="C31" s="25" t="s">
        <v>27</v>
      </c>
      <c r="D31" s="3">
        <v>14</v>
      </c>
      <c r="E31" s="5" t="s">
        <v>22</v>
      </c>
      <c r="F31" s="1" t="s">
        <v>106</v>
      </c>
      <c r="G31" s="4"/>
      <c r="H31" s="1"/>
    </row>
    <row r="32" spans="2:8" x14ac:dyDescent="0.3">
      <c r="B32" s="1" t="s">
        <v>28</v>
      </c>
      <c r="C32" s="25" t="s">
        <v>27</v>
      </c>
      <c r="D32" s="3">
        <v>15</v>
      </c>
      <c r="E32" s="5" t="s">
        <v>23</v>
      </c>
      <c r="F32" s="1" t="s">
        <v>107</v>
      </c>
      <c r="G32" s="4"/>
      <c r="H32" s="1"/>
    </row>
    <row r="33" spans="2:8" ht="21.6" x14ac:dyDescent="0.3">
      <c r="B33" s="1" t="s">
        <v>28</v>
      </c>
      <c r="C33" s="25" t="s">
        <v>27</v>
      </c>
      <c r="D33" s="3">
        <v>16</v>
      </c>
      <c r="E33" s="5" t="s">
        <v>24</v>
      </c>
      <c r="F33" s="1" t="s">
        <v>108</v>
      </c>
      <c r="G33" s="4"/>
      <c r="H33" s="1"/>
    </row>
    <row r="34" spans="2:8" ht="21.6" x14ac:dyDescent="0.3">
      <c r="B34" s="1" t="s">
        <v>28</v>
      </c>
      <c r="C34" s="25" t="s">
        <v>27</v>
      </c>
      <c r="D34" s="3">
        <v>17</v>
      </c>
      <c r="E34" s="5" t="s">
        <v>25</v>
      </c>
      <c r="F34" s="1" t="s">
        <v>109</v>
      </c>
      <c r="G34" s="4"/>
      <c r="H34" s="1"/>
    </row>
    <row r="35" spans="2:8" ht="42" x14ac:dyDescent="0.3">
      <c r="B35" s="1" t="s">
        <v>28</v>
      </c>
      <c r="C35" s="25" t="s">
        <v>27</v>
      </c>
      <c r="D35" s="3">
        <v>18</v>
      </c>
      <c r="E35" s="5" t="s">
        <v>26</v>
      </c>
      <c r="F35" s="1" t="s">
        <v>110</v>
      </c>
      <c r="G35" s="5"/>
      <c r="H35" s="1"/>
    </row>
    <row r="36" spans="2:8" ht="21.6" x14ac:dyDescent="0.3">
      <c r="B36" s="1" t="s">
        <v>28</v>
      </c>
      <c r="C36" s="25" t="s">
        <v>31</v>
      </c>
      <c r="D36" s="3">
        <v>19</v>
      </c>
      <c r="E36" s="5" t="s">
        <v>112</v>
      </c>
      <c r="F36" s="1" t="s">
        <v>111</v>
      </c>
      <c r="G36" s="4"/>
      <c r="H36" s="1"/>
    </row>
    <row r="37" spans="2:8" x14ac:dyDescent="0.3">
      <c r="B37" s="1" t="s">
        <v>28</v>
      </c>
      <c r="C37" s="25" t="s">
        <v>31</v>
      </c>
      <c r="D37" s="3">
        <v>20</v>
      </c>
      <c r="E37" s="5" t="s">
        <v>29</v>
      </c>
      <c r="F37" s="1" t="s">
        <v>113</v>
      </c>
      <c r="G37" s="4"/>
      <c r="H37" s="1"/>
    </row>
    <row r="38" spans="2:8" x14ac:dyDescent="0.3">
      <c r="B38" s="1" t="s">
        <v>28</v>
      </c>
      <c r="C38" s="25" t="s">
        <v>31</v>
      </c>
      <c r="D38" s="3">
        <v>21</v>
      </c>
      <c r="E38" s="5" t="s">
        <v>30</v>
      </c>
      <c r="F38" s="1" t="s">
        <v>114</v>
      </c>
      <c r="G38" s="4"/>
      <c r="H38" s="1"/>
    </row>
    <row r="39" spans="2:8" ht="21.6" x14ac:dyDescent="0.3">
      <c r="B39" s="1" t="s">
        <v>28</v>
      </c>
      <c r="C39" s="25" t="s">
        <v>32</v>
      </c>
      <c r="D39" s="3">
        <v>22</v>
      </c>
      <c r="E39" s="5" t="s">
        <v>33</v>
      </c>
      <c r="F39" s="1" t="s">
        <v>115</v>
      </c>
      <c r="G39" s="4"/>
      <c r="H39" s="1"/>
    </row>
    <row r="40" spans="2:8" ht="21.6" x14ac:dyDescent="0.3">
      <c r="B40" s="1" t="s">
        <v>28</v>
      </c>
      <c r="C40" s="25" t="s">
        <v>32</v>
      </c>
      <c r="D40" s="3">
        <v>23</v>
      </c>
      <c r="E40" s="5" t="s">
        <v>34</v>
      </c>
      <c r="F40" s="1" t="s">
        <v>116</v>
      </c>
      <c r="G40" s="4"/>
      <c r="H40" s="1"/>
    </row>
    <row r="41" spans="2:8" ht="21.6" x14ac:dyDescent="0.3">
      <c r="B41" s="1" t="s">
        <v>28</v>
      </c>
      <c r="C41" s="25" t="s">
        <v>32</v>
      </c>
      <c r="D41" s="3">
        <v>24</v>
      </c>
      <c r="E41" s="5" t="s">
        <v>35</v>
      </c>
      <c r="F41" s="1" t="s">
        <v>117</v>
      </c>
      <c r="G41" s="4"/>
      <c r="H41" s="1"/>
    </row>
    <row r="42" spans="2:8" ht="31.8" x14ac:dyDescent="0.3">
      <c r="B42" s="1" t="s">
        <v>28</v>
      </c>
      <c r="C42" s="25" t="s">
        <v>32</v>
      </c>
      <c r="D42" s="3">
        <v>25</v>
      </c>
      <c r="E42" s="5" t="s">
        <v>36</v>
      </c>
      <c r="F42" s="1" t="s">
        <v>118</v>
      </c>
      <c r="G42" s="4"/>
      <c r="H42" s="1"/>
    </row>
    <row r="43" spans="2:8" ht="20.399999999999999" x14ac:dyDescent="0.3">
      <c r="B43" s="1" t="s">
        <v>28</v>
      </c>
      <c r="C43" s="25" t="s">
        <v>32</v>
      </c>
      <c r="D43" s="3">
        <v>26</v>
      </c>
      <c r="E43" s="5" t="s">
        <v>37</v>
      </c>
      <c r="F43" s="1" t="s">
        <v>119</v>
      </c>
      <c r="G43" s="4"/>
      <c r="H43" s="1"/>
    </row>
    <row r="44" spans="2:8" ht="31.8" x14ac:dyDescent="0.3">
      <c r="B44" s="1" t="s">
        <v>28</v>
      </c>
      <c r="C44" s="25" t="s">
        <v>38</v>
      </c>
      <c r="D44" s="3">
        <v>27</v>
      </c>
      <c r="E44" s="5" t="s">
        <v>39</v>
      </c>
      <c r="F44" s="1" t="s">
        <v>120</v>
      </c>
      <c r="G44" s="4"/>
      <c r="H44" s="1"/>
    </row>
    <row r="45" spans="2:8" ht="42" x14ac:dyDescent="0.3">
      <c r="B45" s="1" t="s">
        <v>28</v>
      </c>
      <c r="C45" s="25" t="s">
        <v>121</v>
      </c>
      <c r="D45" s="3">
        <v>28</v>
      </c>
      <c r="E45" s="5" t="s">
        <v>40</v>
      </c>
      <c r="F45" s="1" t="s">
        <v>122</v>
      </c>
      <c r="G45" s="6"/>
      <c r="H45" s="1"/>
    </row>
    <row r="46" spans="2:8" ht="52.2" x14ac:dyDescent="0.3">
      <c r="B46" s="1" t="s">
        <v>28</v>
      </c>
      <c r="C46" s="25" t="s">
        <v>121</v>
      </c>
      <c r="D46" s="3">
        <v>29</v>
      </c>
      <c r="E46" s="5" t="s">
        <v>41</v>
      </c>
      <c r="F46" s="1" t="s">
        <v>123</v>
      </c>
      <c r="G46" s="5"/>
      <c r="H46" s="1"/>
    </row>
    <row r="47" spans="2:8" ht="21.6" x14ac:dyDescent="0.3">
      <c r="B47" s="1" t="s">
        <v>28</v>
      </c>
      <c r="C47" s="25" t="s">
        <v>121</v>
      </c>
      <c r="D47" s="3">
        <v>30</v>
      </c>
      <c r="E47" s="5" t="s">
        <v>42</v>
      </c>
      <c r="F47" s="1" t="s">
        <v>124</v>
      </c>
      <c r="G47" s="4"/>
      <c r="H47" s="1"/>
    </row>
    <row r="48" spans="2:8" x14ac:dyDescent="0.3">
      <c r="B48" s="1" t="s">
        <v>28</v>
      </c>
      <c r="C48" s="25" t="s">
        <v>121</v>
      </c>
      <c r="D48" s="3">
        <v>31</v>
      </c>
      <c r="E48" s="5" t="s">
        <v>43</v>
      </c>
      <c r="F48" s="1" t="s">
        <v>125</v>
      </c>
      <c r="G48" s="4"/>
      <c r="H48" s="1"/>
    </row>
    <row r="49" spans="2:8" ht="21.6" x14ac:dyDescent="0.3">
      <c r="B49" s="1" t="s">
        <v>28</v>
      </c>
      <c r="C49" s="25" t="s">
        <v>45</v>
      </c>
      <c r="D49" s="3">
        <v>32</v>
      </c>
      <c r="E49" s="5" t="s">
        <v>44</v>
      </c>
      <c r="F49" s="1" t="s">
        <v>126</v>
      </c>
      <c r="G49" s="4"/>
      <c r="H49" s="1"/>
    </row>
    <row r="50" spans="2:8" ht="21.6" x14ac:dyDescent="0.3">
      <c r="B50" s="1" t="s">
        <v>28</v>
      </c>
      <c r="C50" s="25" t="s">
        <v>58</v>
      </c>
      <c r="D50" s="3">
        <v>33</v>
      </c>
      <c r="E50" s="5" t="s">
        <v>46</v>
      </c>
      <c r="F50" s="1" t="s">
        <v>127</v>
      </c>
      <c r="G50" s="4"/>
      <c r="H50" s="1"/>
    </row>
    <row r="51" spans="2:8" ht="31.8" x14ac:dyDescent="0.3">
      <c r="B51" s="1" t="s">
        <v>28</v>
      </c>
      <c r="C51" s="25" t="s">
        <v>58</v>
      </c>
      <c r="D51" s="3">
        <v>34</v>
      </c>
      <c r="E51" s="5" t="s">
        <v>47</v>
      </c>
      <c r="F51" s="1" t="s">
        <v>128</v>
      </c>
      <c r="G51" s="4"/>
      <c r="H51" s="1"/>
    </row>
    <row r="52" spans="2:8" x14ac:dyDescent="0.3">
      <c r="B52" s="1" t="s">
        <v>28</v>
      </c>
      <c r="C52" s="25" t="s">
        <v>58</v>
      </c>
      <c r="D52" s="3">
        <v>35</v>
      </c>
      <c r="E52" s="5" t="s">
        <v>48</v>
      </c>
      <c r="F52" s="1" t="s">
        <v>129</v>
      </c>
      <c r="G52" s="4"/>
      <c r="H52" s="1"/>
    </row>
    <row r="53" spans="2:8" x14ac:dyDescent="0.3">
      <c r="B53" s="1" t="s">
        <v>28</v>
      </c>
      <c r="C53" s="25" t="s">
        <v>58</v>
      </c>
      <c r="D53" s="3">
        <v>36</v>
      </c>
      <c r="E53" s="5" t="s">
        <v>49</v>
      </c>
      <c r="F53" s="1" t="s">
        <v>130</v>
      </c>
      <c r="G53" s="4"/>
      <c r="H53" s="1"/>
    </row>
    <row r="54" spans="2:8" ht="21.6" x14ac:dyDescent="0.3">
      <c r="B54" s="1" t="s">
        <v>28</v>
      </c>
      <c r="C54" s="25" t="s">
        <v>58</v>
      </c>
      <c r="D54" s="3">
        <v>37</v>
      </c>
      <c r="E54" s="5" t="s">
        <v>50</v>
      </c>
      <c r="F54" s="1" t="s">
        <v>131</v>
      </c>
      <c r="G54" s="4"/>
      <c r="H54" s="1"/>
    </row>
    <row r="55" spans="2:8" ht="21.6" x14ac:dyDescent="0.3">
      <c r="B55" s="1" t="s">
        <v>28</v>
      </c>
      <c r="C55" s="25" t="s">
        <v>58</v>
      </c>
      <c r="D55" s="3">
        <v>38</v>
      </c>
      <c r="E55" s="5" t="s">
        <v>51</v>
      </c>
      <c r="F55" s="1" t="s">
        <v>132</v>
      </c>
      <c r="G55" s="4"/>
      <c r="H55" s="1"/>
    </row>
    <row r="56" spans="2:8" ht="21.6" x14ac:dyDescent="0.3">
      <c r="B56" s="1" t="s">
        <v>28</v>
      </c>
      <c r="C56" s="25" t="s">
        <v>58</v>
      </c>
      <c r="D56" s="3">
        <v>39</v>
      </c>
      <c r="E56" s="5" t="s">
        <v>52</v>
      </c>
      <c r="F56" s="1" t="s">
        <v>133</v>
      </c>
      <c r="G56" s="4"/>
      <c r="H56" s="1"/>
    </row>
    <row r="57" spans="2:8" x14ac:dyDescent="0.3">
      <c r="B57" s="1" t="s">
        <v>28</v>
      </c>
      <c r="C57" s="25" t="s">
        <v>58</v>
      </c>
      <c r="D57" s="3">
        <v>40</v>
      </c>
      <c r="E57" s="5" t="s">
        <v>53</v>
      </c>
      <c r="F57" s="1" t="s">
        <v>134</v>
      </c>
      <c r="G57" s="4"/>
      <c r="H57" s="1"/>
    </row>
    <row r="58" spans="2:8" ht="21.6" x14ac:dyDescent="0.3">
      <c r="B58" s="1" t="s">
        <v>28</v>
      </c>
      <c r="C58" s="25" t="s">
        <v>58</v>
      </c>
      <c r="D58" s="3">
        <v>41</v>
      </c>
      <c r="E58" s="5" t="s">
        <v>54</v>
      </c>
      <c r="F58" s="1" t="s">
        <v>135</v>
      </c>
      <c r="G58" s="4"/>
      <c r="H58" s="1"/>
    </row>
    <row r="59" spans="2:8" x14ac:dyDescent="0.3">
      <c r="B59" s="1" t="s">
        <v>28</v>
      </c>
      <c r="C59" s="25" t="s">
        <v>58</v>
      </c>
      <c r="D59" s="3">
        <v>42</v>
      </c>
      <c r="E59" s="5" t="s">
        <v>55</v>
      </c>
      <c r="F59" s="1" t="s">
        <v>136</v>
      </c>
      <c r="G59" s="4"/>
      <c r="H59" s="1"/>
    </row>
    <row r="60" spans="2:8" ht="31.8" x14ac:dyDescent="0.3">
      <c r="B60" s="1" t="s">
        <v>28</v>
      </c>
      <c r="C60" s="25" t="s">
        <v>58</v>
      </c>
      <c r="D60" s="3">
        <v>43</v>
      </c>
      <c r="E60" s="5" t="s">
        <v>56</v>
      </c>
      <c r="F60" s="1" t="s">
        <v>137</v>
      </c>
      <c r="G60" s="4"/>
      <c r="H60" s="1"/>
    </row>
    <row r="61" spans="2:8" x14ac:dyDescent="0.3">
      <c r="B61" s="1" t="s">
        <v>28</v>
      </c>
      <c r="C61" s="25" t="s">
        <v>58</v>
      </c>
      <c r="D61" s="3">
        <v>44</v>
      </c>
      <c r="E61" s="5" t="s">
        <v>57</v>
      </c>
      <c r="F61" s="1" t="s">
        <v>138</v>
      </c>
      <c r="G61" s="4"/>
      <c r="H61" s="1"/>
    </row>
    <row r="62" spans="2:8" x14ac:dyDescent="0.3">
      <c r="B62" s="1" t="s">
        <v>69</v>
      </c>
      <c r="C62" s="25" t="s">
        <v>59</v>
      </c>
      <c r="D62" s="3">
        <v>45</v>
      </c>
      <c r="E62" s="5" t="s">
        <v>60</v>
      </c>
      <c r="F62" s="1" t="s">
        <v>139</v>
      </c>
      <c r="G62" s="4"/>
      <c r="H62" s="1"/>
    </row>
    <row r="63" spans="2:8" ht="21.6" x14ac:dyDescent="0.3">
      <c r="B63" s="1" t="s">
        <v>69</v>
      </c>
      <c r="C63" s="25" t="s">
        <v>59</v>
      </c>
      <c r="D63" s="3">
        <v>46</v>
      </c>
      <c r="E63" s="5" t="s">
        <v>61</v>
      </c>
      <c r="F63" s="1" t="s">
        <v>140</v>
      </c>
      <c r="G63" s="4"/>
      <c r="H63" s="1"/>
    </row>
    <row r="64" spans="2:8" x14ac:dyDescent="0.3">
      <c r="B64" s="1" t="s">
        <v>69</v>
      </c>
      <c r="C64" s="25" t="s">
        <v>59</v>
      </c>
      <c r="D64" s="3">
        <v>47</v>
      </c>
      <c r="E64" s="5" t="s">
        <v>62</v>
      </c>
      <c r="F64" s="1" t="s">
        <v>141</v>
      </c>
      <c r="G64" s="4"/>
      <c r="H64" s="1"/>
    </row>
    <row r="65" spans="2:8" x14ac:dyDescent="0.3">
      <c r="B65" s="1" t="s">
        <v>69</v>
      </c>
      <c r="C65" s="25" t="s">
        <v>59</v>
      </c>
      <c r="D65" s="3">
        <v>48</v>
      </c>
      <c r="E65" s="5" t="s">
        <v>63</v>
      </c>
      <c r="F65" s="1" t="s">
        <v>142</v>
      </c>
      <c r="G65" s="4"/>
      <c r="H65" s="1"/>
    </row>
    <row r="66" spans="2:8" x14ac:dyDescent="0.3">
      <c r="B66" s="1" t="s">
        <v>69</v>
      </c>
      <c r="C66" s="25" t="s">
        <v>59</v>
      </c>
      <c r="D66" s="3">
        <v>49</v>
      </c>
      <c r="E66" s="5" t="s">
        <v>64</v>
      </c>
      <c r="F66" s="1" t="s">
        <v>143</v>
      </c>
      <c r="G66" s="4"/>
      <c r="H66" s="1"/>
    </row>
    <row r="67" spans="2:8" ht="21.6" x14ac:dyDescent="0.3">
      <c r="B67" s="1" t="s">
        <v>69</v>
      </c>
      <c r="C67" s="25" t="s">
        <v>59</v>
      </c>
      <c r="D67" s="3">
        <v>50</v>
      </c>
      <c r="E67" s="5" t="s">
        <v>65</v>
      </c>
      <c r="F67" s="1" t="s">
        <v>144</v>
      </c>
      <c r="G67" s="4"/>
      <c r="H67" s="1"/>
    </row>
    <row r="68" spans="2:8" x14ac:dyDescent="0.3">
      <c r="B68" s="1" t="s">
        <v>69</v>
      </c>
      <c r="C68" s="25" t="s">
        <v>59</v>
      </c>
      <c r="D68" s="3">
        <v>51</v>
      </c>
      <c r="E68" s="5" t="s">
        <v>66</v>
      </c>
      <c r="F68" s="1" t="s">
        <v>145</v>
      </c>
      <c r="G68" s="4"/>
      <c r="H68" s="1"/>
    </row>
    <row r="69" spans="2:8" x14ac:dyDescent="0.3">
      <c r="B69" s="1" t="s">
        <v>69</v>
      </c>
      <c r="C69" s="25" t="s">
        <v>59</v>
      </c>
      <c r="D69" s="3">
        <v>52</v>
      </c>
      <c r="E69" s="5" t="s">
        <v>67</v>
      </c>
      <c r="F69" s="1" t="s">
        <v>146</v>
      </c>
      <c r="G69" s="4"/>
      <c r="H69" s="1"/>
    </row>
    <row r="70" spans="2:8" x14ac:dyDescent="0.3">
      <c r="B70" s="1" t="s">
        <v>69</v>
      </c>
      <c r="C70" s="25" t="s">
        <v>59</v>
      </c>
      <c r="D70" s="3">
        <v>53</v>
      </c>
      <c r="E70" s="5" t="s">
        <v>68</v>
      </c>
      <c r="F70" s="1" t="s">
        <v>147</v>
      </c>
      <c r="G70" s="4"/>
      <c r="H70" s="1"/>
    </row>
    <row r="71" spans="2:8" ht="21.6" x14ac:dyDescent="0.3">
      <c r="B71" s="1" t="s">
        <v>69</v>
      </c>
      <c r="C71" s="25" t="s">
        <v>70</v>
      </c>
      <c r="D71" s="3">
        <v>54</v>
      </c>
      <c r="E71" s="5" t="s">
        <v>71</v>
      </c>
      <c r="F71" s="1" t="s">
        <v>148</v>
      </c>
      <c r="G71" s="4"/>
      <c r="H71" s="1"/>
    </row>
    <row r="72" spans="2:8" ht="31.8" x14ac:dyDescent="0.3">
      <c r="B72" s="1" t="s">
        <v>69</v>
      </c>
      <c r="C72" s="25" t="s">
        <v>70</v>
      </c>
      <c r="D72" s="3">
        <v>55</v>
      </c>
      <c r="E72" s="5" t="s">
        <v>72</v>
      </c>
      <c r="F72" s="1" t="s">
        <v>149</v>
      </c>
      <c r="G72" s="4"/>
      <c r="H72" s="1"/>
    </row>
    <row r="73" spans="2:8" ht="31.8" x14ac:dyDescent="0.3">
      <c r="B73" s="1" t="s">
        <v>69</v>
      </c>
      <c r="C73" s="25" t="s">
        <v>70</v>
      </c>
      <c r="D73" s="3">
        <v>56</v>
      </c>
      <c r="E73" s="5" t="s">
        <v>73</v>
      </c>
      <c r="F73" s="1" t="s">
        <v>150</v>
      </c>
      <c r="G73" s="4"/>
      <c r="H73" s="1"/>
    </row>
    <row r="74" spans="2:8" ht="20.399999999999999" x14ac:dyDescent="0.3">
      <c r="B74" s="1" t="s">
        <v>69</v>
      </c>
      <c r="C74" s="25" t="s">
        <v>70</v>
      </c>
      <c r="D74" s="3">
        <v>57</v>
      </c>
      <c r="E74" s="5" t="s">
        <v>74</v>
      </c>
      <c r="F74" s="1" t="s">
        <v>151</v>
      </c>
      <c r="G74" s="4"/>
      <c r="H74" s="1"/>
    </row>
    <row r="75" spans="2:8" ht="21.6" x14ac:dyDescent="0.3">
      <c r="B75" s="1" t="s">
        <v>69</v>
      </c>
      <c r="C75" s="25" t="s">
        <v>81</v>
      </c>
      <c r="D75" s="3">
        <v>58</v>
      </c>
      <c r="E75" s="5" t="s">
        <v>75</v>
      </c>
      <c r="F75" s="1" t="s">
        <v>152</v>
      </c>
      <c r="G75" s="4"/>
      <c r="H75" s="1"/>
    </row>
    <row r="76" spans="2:8" x14ac:dyDescent="0.3">
      <c r="B76" s="1" t="s">
        <v>69</v>
      </c>
      <c r="C76" s="25" t="s">
        <v>81</v>
      </c>
      <c r="D76" s="3">
        <v>59</v>
      </c>
      <c r="E76" s="5" t="s">
        <v>76</v>
      </c>
      <c r="F76" s="1" t="s">
        <v>153</v>
      </c>
      <c r="G76" s="4"/>
      <c r="H76" s="1"/>
    </row>
    <row r="77" spans="2:8" x14ac:dyDescent="0.3">
      <c r="B77" s="1" t="s">
        <v>69</v>
      </c>
      <c r="C77" s="25" t="s">
        <v>81</v>
      </c>
      <c r="D77" s="3">
        <v>60</v>
      </c>
      <c r="E77" s="5" t="s">
        <v>77</v>
      </c>
      <c r="F77" s="1" t="s">
        <v>154</v>
      </c>
      <c r="G77" s="4"/>
      <c r="H77" s="1"/>
    </row>
    <row r="78" spans="2:8" ht="21.6" x14ac:dyDescent="0.3">
      <c r="B78" s="1" t="s">
        <v>69</v>
      </c>
      <c r="C78" s="25" t="s">
        <v>81</v>
      </c>
      <c r="D78" s="3">
        <v>61</v>
      </c>
      <c r="E78" s="5" t="s">
        <v>78</v>
      </c>
      <c r="F78" s="1" t="s">
        <v>155</v>
      </c>
      <c r="G78" s="4"/>
      <c r="H78" s="1"/>
    </row>
    <row r="79" spans="2:8" ht="21.6" x14ac:dyDescent="0.3">
      <c r="B79" s="1" t="s">
        <v>69</v>
      </c>
      <c r="C79" s="25" t="s">
        <v>81</v>
      </c>
      <c r="D79" s="3">
        <v>62</v>
      </c>
      <c r="E79" s="5" t="s">
        <v>79</v>
      </c>
      <c r="F79" s="1" t="s">
        <v>156</v>
      </c>
      <c r="G79" s="4"/>
      <c r="H79" s="1"/>
    </row>
    <row r="80" spans="2:8" x14ac:dyDescent="0.3">
      <c r="B80" s="1" t="s">
        <v>69</v>
      </c>
      <c r="C80" s="25" t="s">
        <v>81</v>
      </c>
      <c r="D80" s="3">
        <v>63</v>
      </c>
      <c r="E80" s="5" t="s">
        <v>80</v>
      </c>
      <c r="F80" s="1" t="s">
        <v>157</v>
      </c>
      <c r="G80" s="4"/>
      <c r="H80" s="1"/>
    </row>
    <row r="81" spans="2:8" x14ac:dyDescent="0.3">
      <c r="B81" s="1" t="s">
        <v>69</v>
      </c>
      <c r="C81" s="25" t="s">
        <v>85</v>
      </c>
      <c r="D81" s="3">
        <v>64</v>
      </c>
      <c r="E81" s="5" t="s">
        <v>82</v>
      </c>
      <c r="F81" s="1" t="s">
        <v>158</v>
      </c>
      <c r="G81" s="4"/>
      <c r="H81" s="1"/>
    </row>
    <row r="82" spans="2:8" x14ac:dyDescent="0.3">
      <c r="B82" s="1" t="s">
        <v>69</v>
      </c>
      <c r="C82" s="25" t="s">
        <v>85</v>
      </c>
      <c r="D82" s="3">
        <v>65</v>
      </c>
      <c r="E82" s="5" t="s">
        <v>160</v>
      </c>
      <c r="F82" s="1" t="s">
        <v>159</v>
      </c>
      <c r="G82" s="4"/>
      <c r="H82" s="1"/>
    </row>
    <row r="83" spans="2:8" x14ac:dyDescent="0.3">
      <c r="B83" s="1" t="s">
        <v>69</v>
      </c>
      <c r="C83" s="25" t="s">
        <v>85</v>
      </c>
      <c r="D83" s="3">
        <v>66</v>
      </c>
      <c r="E83" s="5" t="s">
        <v>83</v>
      </c>
      <c r="F83" s="1" t="s">
        <v>161</v>
      </c>
      <c r="G83" s="4"/>
      <c r="H83" s="1"/>
    </row>
    <row r="84" spans="2:8" x14ac:dyDescent="0.3">
      <c r="B84" s="1" t="s">
        <v>69</v>
      </c>
      <c r="C84" s="25" t="s">
        <v>84</v>
      </c>
      <c r="D84" s="3">
        <v>67</v>
      </c>
      <c r="E84" s="5" t="s">
        <v>86</v>
      </c>
      <c r="F84" s="1" t="s">
        <v>162</v>
      </c>
      <c r="G84" s="4"/>
      <c r="H84" s="1"/>
    </row>
    <row r="85" spans="2:8" ht="21.6" x14ac:dyDescent="0.3">
      <c r="B85" s="1" t="s">
        <v>69</v>
      </c>
      <c r="C85" s="25" t="s">
        <v>84</v>
      </c>
      <c r="D85" s="3">
        <v>68</v>
      </c>
      <c r="E85" s="5" t="s">
        <v>87</v>
      </c>
      <c r="F85" s="1" t="s">
        <v>163</v>
      </c>
      <c r="G85" s="4"/>
      <c r="H85" s="1"/>
    </row>
    <row r="86" spans="2:8" ht="21.6" x14ac:dyDescent="0.3">
      <c r="B86" s="1" t="s">
        <v>69</v>
      </c>
      <c r="C86" s="25" t="s">
        <v>84</v>
      </c>
      <c r="D86" s="3">
        <v>69</v>
      </c>
      <c r="E86" s="5" t="s">
        <v>88</v>
      </c>
      <c r="F86" s="1" t="s">
        <v>164</v>
      </c>
      <c r="G86" s="4"/>
      <c r="H86" s="1"/>
    </row>
    <row r="87" spans="2:8" x14ac:dyDescent="0.3">
      <c r="B87" s="1" t="s">
        <v>69</v>
      </c>
      <c r="C87" s="25" t="s">
        <v>84</v>
      </c>
      <c r="D87" s="3">
        <v>70</v>
      </c>
      <c r="E87" s="5" t="s">
        <v>89</v>
      </c>
      <c r="F87" s="1" t="s">
        <v>165</v>
      </c>
      <c r="G87" s="4"/>
      <c r="H87" s="1"/>
    </row>
    <row r="88" spans="2:8" x14ac:dyDescent="0.3">
      <c r="B88" s="1" t="s">
        <v>69</v>
      </c>
      <c r="C88" s="25" t="s">
        <v>84</v>
      </c>
      <c r="D88" s="3">
        <v>71</v>
      </c>
      <c r="E88" s="5" t="s">
        <v>90</v>
      </c>
      <c r="F88" s="1" t="s">
        <v>166</v>
      </c>
      <c r="G88" s="4"/>
      <c r="H88" s="1"/>
    </row>
    <row r="89" spans="2:8" x14ac:dyDescent="0.3">
      <c r="B89" s="1" t="s">
        <v>69</v>
      </c>
      <c r="C89" s="25" t="s">
        <v>84</v>
      </c>
      <c r="D89" s="3">
        <v>72</v>
      </c>
      <c r="E89" s="5" t="s">
        <v>91</v>
      </c>
      <c r="F89" s="1" t="s">
        <v>167</v>
      </c>
      <c r="G89" s="4"/>
      <c r="H89" s="1"/>
    </row>
    <row r="90" spans="2:8" x14ac:dyDescent="0.3">
      <c r="B90" s="1" t="s">
        <v>69</v>
      </c>
      <c r="C90" s="25" t="s">
        <v>84</v>
      </c>
      <c r="D90" s="3">
        <v>73</v>
      </c>
      <c r="E90" s="5" t="s">
        <v>169</v>
      </c>
      <c r="F90" s="1" t="s">
        <v>170</v>
      </c>
      <c r="G90" s="4"/>
      <c r="H90" s="1"/>
    </row>
    <row r="91" spans="2:8" x14ac:dyDescent="0.3">
      <c r="B91" s="1" t="s">
        <v>69</v>
      </c>
      <c r="C91" s="25" t="s">
        <v>84</v>
      </c>
      <c r="D91" s="3">
        <v>74</v>
      </c>
      <c r="E91" s="5" t="s">
        <v>92</v>
      </c>
      <c r="F91" s="1" t="s">
        <v>168</v>
      </c>
      <c r="G91" s="4"/>
      <c r="H91" s="1"/>
    </row>
  </sheetData>
  <sortState xmlns:xlrd2="http://schemas.microsoft.com/office/spreadsheetml/2017/richdata2" ref="E4:F30">
    <sortCondition ref="E3"/>
  </sortState>
  <mergeCells count="16">
    <mergeCell ref="E21:E23"/>
    <mergeCell ref="D21:D23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8"/>
  <sheetViews>
    <sheetView topLeftCell="A15" zoomScale="125" zoomScaleNormal="160" workbookViewId="0">
      <selection activeCell="B15" sqref="B15"/>
    </sheetView>
  </sheetViews>
  <sheetFormatPr baseColWidth="10" defaultRowHeight="14.4" x14ac:dyDescent="0.3"/>
  <cols>
    <col min="1" max="1" width="24.88671875" customWidth="1"/>
    <col min="2" max="2" width="25" customWidth="1"/>
    <col min="3" max="3" width="21.33203125" customWidth="1"/>
    <col min="4" max="5" width="19.33203125" customWidth="1"/>
    <col min="6" max="6" width="20.88671875" customWidth="1"/>
    <col min="7" max="8" width="19.33203125" customWidth="1"/>
    <col min="9" max="9" width="27" customWidth="1"/>
  </cols>
  <sheetData>
    <row r="2" spans="1:9" ht="15" customHeight="1" x14ac:dyDescent="0.3">
      <c r="B2" s="73" t="s">
        <v>241</v>
      </c>
      <c r="C2" s="74"/>
      <c r="D2" s="74"/>
      <c r="E2" s="75"/>
      <c r="F2" s="70" t="s">
        <v>242</v>
      </c>
      <c r="G2" s="71"/>
      <c r="H2" s="71"/>
      <c r="I2" s="72"/>
    </row>
    <row r="3" spans="1:9" ht="50.25" customHeight="1" x14ac:dyDescent="0.3">
      <c r="A3" s="26"/>
      <c r="B3" s="30" t="s">
        <v>229</v>
      </c>
      <c r="C3" s="30" t="s">
        <v>230</v>
      </c>
      <c r="D3" s="30" t="s">
        <v>231</v>
      </c>
      <c r="E3" s="30" t="s">
        <v>232</v>
      </c>
      <c r="F3" s="31" t="s">
        <v>237</v>
      </c>
      <c r="G3" s="31" t="s">
        <v>238</v>
      </c>
      <c r="H3" s="31" t="s">
        <v>239</v>
      </c>
      <c r="I3" s="32" t="s">
        <v>240</v>
      </c>
    </row>
    <row r="4" spans="1:9" x14ac:dyDescent="0.3">
      <c r="A4" s="29" t="s">
        <v>224</v>
      </c>
      <c r="B4" s="29" t="s">
        <v>225</v>
      </c>
      <c r="C4" s="29" t="s">
        <v>226</v>
      </c>
      <c r="D4" s="29" t="s">
        <v>227</v>
      </c>
      <c r="E4" s="29" t="s">
        <v>228</v>
      </c>
      <c r="F4" s="29" t="s">
        <v>233</v>
      </c>
      <c r="G4" s="29" t="s">
        <v>234</v>
      </c>
      <c r="H4" s="29" t="s">
        <v>235</v>
      </c>
      <c r="I4" s="29" t="s">
        <v>236</v>
      </c>
    </row>
    <row r="5" spans="1:9" hidden="1" x14ac:dyDescent="0.3">
      <c r="A5" s="27" t="s">
        <v>1</v>
      </c>
      <c r="B5" s="49"/>
      <c r="C5" s="49"/>
      <c r="D5" s="50"/>
      <c r="E5" s="51"/>
      <c r="F5" s="28"/>
      <c r="G5" s="28"/>
      <c r="H5" s="28"/>
      <c r="I5" s="28"/>
    </row>
    <row r="6" spans="1:9" hidden="1" x14ac:dyDescent="0.3">
      <c r="A6" s="5" t="s">
        <v>2</v>
      </c>
      <c r="B6" s="28"/>
      <c r="C6" s="28"/>
      <c r="D6" s="28"/>
      <c r="E6" s="28"/>
      <c r="F6" s="28"/>
      <c r="G6" s="28"/>
      <c r="H6" s="28"/>
      <c r="I6" s="28"/>
    </row>
    <row r="7" spans="1:9" hidden="1" x14ac:dyDescent="0.3">
      <c r="A7" s="27" t="s">
        <v>3</v>
      </c>
      <c r="B7" s="28"/>
      <c r="C7" s="28"/>
      <c r="D7" s="28"/>
      <c r="E7" s="28"/>
      <c r="F7" s="28"/>
      <c r="G7" s="28"/>
      <c r="H7" s="28"/>
      <c r="I7" s="28"/>
    </row>
    <row r="8" spans="1:9" ht="20.399999999999999" hidden="1" x14ac:dyDescent="0.3">
      <c r="A8" s="27" t="s">
        <v>4</v>
      </c>
      <c r="B8" s="28"/>
      <c r="C8" s="28"/>
      <c r="D8" s="28"/>
      <c r="E8" s="28"/>
      <c r="F8" s="28"/>
      <c r="G8" s="28"/>
      <c r="H8" s="28"/>
      <c r="I8" s="28"/>
    </row>
    <row r="9" spans="1:9" ht="20.399999999999999" hidden="1" x14ac:dyDescent="0.3">
      <c r="A9" s="27" t="s">
        <v>5</v>
      </c>
      <c r="B9" s="28"/>
      <c r="C9" s="28"/>
      <c r="D9" s="28"/>
      <c r="E9" s="28"/>
      <c r="F9" s="28"/>
      <c r="G9" s="28"/>
      <c r="H9" s="28"/>
      <c r="I9" s="28"/>
    </row>
    <row r="10" spans="1:9" ht="20.399999999999999" hidden="1" x14ac:dyDescent="0.3">
      <c r="A10" s="27" t="s">
        <v>6</v>
      </c>
      <c r="B10" s="28"/>
      <c r="C10" s="28"/>
      <c r="D10" s="28"/>
      <c r="E10" s="28"/>
      <c r="F10" s="28"/>
      <c r="G10" s="28"/>
      <c r="H10" s="28"/>
      <c r="I10" s="28"/>
    </row>
    <row r="11" spans="1:9" ht="21.6" hidden="1" x14ac:dyDescent="0.3">
      <c r="A11" s="5" t="s">
        <v>10</v>
      </c>
      <c r="B11" s="28"/>
      <c r="C11" s="28"/>
      <c r="D11" s="28"/>
      <c r="E11" s="28"/>
      <c r="F11" s="28"/>
      <c r="G11" s="28"/>
      <c r="H11" s="28"/>
      <c r="I11" s="28"/>
    </row>
    <row r="12" spans="1:9" hidden="1" x14ac:dyDescent="0.3">
      <c r="A12" s="5" t="s">
        <v>11</v>
      </c>
      <c r="B12" s="28"/>
      <c r="C12" s="28"/>
      <c r="D12" s="28"/>
      <c r="E12" s="28"/>
      <c r="F12" s="28"/>
      <c r="G12" s="28"/>
      <c r="H12" s="28"/>
      <c r="I12" s="28"/>
    </row>
    <row r="13" spans="1:9" hidden="1" x14ac:dyDescent="0.3">
      <c r="A13" s="5" t="s">
        <v>12</v>
      </c>
      <c r="B13" s="28"/>
      <c r="C13" s="28"/>
      <c r="D13" s="28"/>
      <c r="E13" s="28"/>
      <c r="F13" s="28"/>
      <c r="G13" s="28"/>
      <c r="H13" s="28"/>
      <c r="I13" s="28"/>
    </row>
    <row r="14" spans="1:9" ht="15" hidden="1" customHeight="1" x14ac:dyDescent="0.3">
      <c r="A14" s="5" t="s">
        <v>13</v>
      </c>
      <c r="B14" s="28"/>
      <c r="C14" s="28"/>
      <c r="D14" s="28"/>
      <c r="E14" s="28"/>
      <c r="F14" s="28"/>
      <c r="G14" s="28"/>
      <c r="H14" s="28"/>
      <c r="I14" s="28"/>
    </row>
    <row r="15" spans="1:9" s="58" customFormat="1" ht="282" customHeight="1" x14ac:dyDescent="0.3">
      <c r="A15" s="57" t="s">
        <v>18</v>
      </c>
      <c r="B15" s="59" t="s">
        <v>354</v>
      </c>
      <c r="C15" s="59" t="s">
        <v>357</v>
      </c>
      <c r="D15" s="60" t="s">
        <v>353</v>
      </c>
      <c r="E15" s="60" t="s">
        <v>358</v>
      </c>
      <c r="F15" s="60" t="s">
        <v>352</v>
      </c>
      <c r="G15" s="60" t="s">
        <v>355</v>
      </c>
      <c r="H15" s="60" t="s">
        <v>356</v>
      </c>
      <c r="I15" s="60" t="s">
        <v>359</v>
      </c>
    </row>
    <row r="16" spans="1:9" x14ac:dyDescent="0.3">
      <c r="A16" s="5" t="s">
        <v>19</v>
      </c>
      <c r="B16" s="53"/>
      <c r="C16" s="52"/>
      <c r="D16" s="55"/>
      <c r="E16" s="55"/>
      <c r="F16" s="28"/>
      <c r="G16" s="28"/>
      <c r="H16" s="28"/>
      <c r="I16" s="28"/>
    </row>
    <row r="17" spans="1:9" x14ac:dyDescent="0.3">
      <c r="A17" s="5" t="s">
        <v>21</v>
      </c>
      <c r="B17" s="53"/>
      <c r="C17" s="28"/>
      <c r="D17" s="28"/>
      <c r="E17" s="28"/>
      <c r="F17" s="28"/>
      <c r="G17" s="28"/>
      <c r="H17" s="28"/>
      <c r="I17" s="28"/>
    </row>
    <row r="18" spans="1:9" ht="15" customHeight="1" x14ac:dyDescent="0.3">
      <c r="A18" s="5" t="s">
        <v>22</v>
      </c>
      <c r="B18" s="28"/>
      <c r="C18" s="28"/>
      <c r="D18" s="28"/>
      <c r="E18" s="28"/>
      <c r="F18" s="28"/>
      <c r="G18" s="28"/>
      <c r="H18" s="28"/>
      <c r="I18" s="28"/>
    </row>
    <row r="19" spans="1:9" x14ac:dyDescent="0.3">
      <c r="A19" s="5" t="s">
        <v>23</v>
      </c>
      <c r="B19" s="28"/>
      <c r="C19" s="28"/>
      <c r="D19" s="28"/>
      <c r="E19" s="28"/>
      <c r="F19" s="28"/>
      <c r="G19" s="28"/>
      <c r="H19" s="28"/>
      <c r="I19" s="28"/>
    </row>
    <row r="20" spans="1:9" ht="21.6" x14ac:dyDescent="0.3">
      <c r="A20" s="5" t="s">
        <v>24</v>
      </c>
      <c r="B20" s="28"/>
      <c r="C20" s="28"/>
      <c r="D20" s="28"/>
      <c r="E20" s="28"/>
      <c r="F20" s="28"/>
      <c r="G20" s="28"/>
      <c r="H20" s="28"/>
      <c r="I20" s="28"/>
    </row>
    <row r="21" spans="1:9" x14ac:dyDescent="0.3">
      <c r="A21" s="5" t="s">
        <v>25</v>
      </c>
      <c r="B21" s="28"/>
      <c r="C21" s="28"/>
      <c r="D21" s="28"/>
      <c r="E21" s="28"/>
      <c r="F21" s="28"/>
      <c r="G21" s="28"/>
      <c r="H21" s="28"/>
      <c r="I21" s="28"/>
    </row>
    <row r="22" spans="1:9" ht="15" customHeight="1" x14ac:dyDescent="0.3">
      <c r="A22" s="5" t="s">
        <v>26</v>
      </c>
      <c r="B22" s="28"/>
      <c r="C22" s="28"/>
      <c r="D22" s="28"/>
      <c r="E22" s="28"/>
      <c r="F22" s="28"/>
      <c r="G22" s="28"/>
      <c r="H22" s="28"/>
      <c r="I22" s="28"/>
    </row>
    <row r="23" spans="1:9" ht="21.6" x14ac:dyDescent="0.3">
      <c r="A23" s="5" t="s">
        <v>112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3">
      <c r="A24" s="5" t="s">
        <v>29</v>
      </c>
      <c r="B24" s="28"/>
      <c r="C24" s="28"/>
      <c r="D24" s="28"/>
      <c r="E24" s="28"/>
      <c r="F24" s="28"/>
      <c r="G24" s="28"/>
      <c r="H24" s="28"/>
      <c r="I24" s="28"/>
    </row>
    <row r="25" spans="1:9" x14ac:dyDescent="0.3">
      <c r="A25" s="5" t="s">
        <v>30</v>
      </c>
      <c r="B25" s="28"/>
      <c r="C25" s="28"/>
      <c r="D25" s="28"/>
      <c r="E25" s="28"/>
      <c r="F25" s="28"/>
      <c r="G25" s="28"/>
      <c r="H25" s="28"/>
      <c r="I25" s="28"/>
    </row>
    <row r="26" spans="1:9" ht="21.6" x14ac:dyDescent="0.3">
      <c r="A26" s="5" t="s">
        <v>33</v>
      </c>
      <c r="B26" s="28"/>
      <c r="C26" s="28"/>
      <c r="D26" s="28"/>
      <c r="E26" s="28"/>
      <c r="F26" s="28"/>
      <c r="G26" s="28"/>
      <c r="H26" s="28"/>
      <c r="I26" s="28"/>
    </row>
    <row r="27" spans="1:9" ht="21.6" x14ac:dyDescent="0.3">
      <c r="A27" s="5" t="s">
        <v>34</v>
      </c>
      <c r="B27" s="28"/>
      <c r="C27" s="28"/>
      <c r="D27" s="28"/>
      <c r="E27" s="28"/>
      <c r="F27" s="28"/>
      <c r="G27" s="28"/>
      <c r="H27" s="28"/>
      <c r="I27" s="28"/>
    </row>
    <row r="28" spans="1:9" ht="21.6" x14ac:dyDescent="0.3">
      <c r="A28" s="5" t="s">
        <v>35</v>
      </c>
      <c r="B28" s="28"/>
      <c r="C28" s="28"/>
      <c r="D28" s="28"/>
      <c r="E28" s="28"/>
      <c r="F28" s="28"/>
      <c r="G28" s="28"/>
      <c r="H28" s="28"/>
      <c r="I28" s="28"/>
    </row>
    <row r="29" spans="1:9" ht="21.6" x14ac:dyDescent="0.3">
      <c r="A29" s="5" t="s">
        <v>36</v>
      </c>
      <c r="B29" s="28"/>
      <c r="C29" s="28"/>
      <c r="D29" s="28"/>
      <c r="E29" s="28"/>
      <c r="F29" s="28"/>
      <c r="G29" s="28"/>
      <c r="H29" s="28"/>
      <c r="I29" s="28"/>
    </row>
    <row r="30" spans="1:9" x14ac:dyDescent="0.3">
      <c r="A30" s="5" t="s">
        <v>37</v>
      </c>
      <c r="B30" s="28"/>
      <c r="C30" s="28"/>
      <c r="D30" s="28"/>
      <c r="E30" s="28"/>
      <c r="F30" s="28"/>
      <c r="G30" s="28"/>
      <c r="H30" s="28"/>
      <c r="I30" s="28"/>
    </row>
    <row r="31" spans="1:9" ht="31.8" x14ac:dyDescent="0.3">
      <c r="A31" s="5" t="s">
        <v>39</v>
      </c>
      <c r="B31" s="28"/>
      <c r="C31" s="28"/>
      <c r="D31" s="28"/>
      <c r="E31" s="28"/>
      <c r="F31" s="28"/>
      <c r="G31" s="28"/>
      <c r="H31" s="28"/>
      <c r="I31" s="28"/>
    </row>
    <row r="32" spans="1:9" ht="31.8" x14ac:dyDescent="0.3">
      <c r="A32" s="5" t="s">
        <v>40</v>
      </c>
      <c r="B32" s="28"/>
      <c r="C32" s="28"/>
      <c r="D32" s="28"/>
      <c r="E32" s="28"/>
      <c r="F32" s="28"/>
      <c r="G32" s="28"/>
      <c r="H32" s="28"/>
      <c r="I32" s="28"/>
    </row>
    <row r="33" spans="1:9" ht="52.2" x14ac:dyDescent="0.3">
      <c r="A33" s="5" t="s">
        <v>41</v>
      </c>
      <c r="B33" s="28"/>
      <c r="C33" s="28"/>
      <c r="D33" s="28"/>
      <c r="E33" s="28"/>
      <c r="F33" s="28"/>
      <c r="G33" s="28"/>
      <c r="H33" s="28"/>
      <c r="I33" s="28"/>
    </row>
    <row r="34" spans="1:9" ht="21.6" x14ac:dyDescent="0.3">
      <c r="A34" s="5" t="s">
        <v>42</v>
      </c>
      <c r="B34" s="28"/>
      <c r="C34" s="28"/>
      <c r="D34" s="28"/>
      <c r="E34" s="28"/>
      <c r="F34" s="28"/>
      <c r="G34" s="28"/>
      <c r="H34" s="28"/>
      <c r="I34" s="28"/>
    </row>
    <row r="35" spans="1:9" x14ac:dyDescent="0.3">
      <c r="A35" s="5" t="s">
        <v>43</v>
      </c>
      <c r="B35" s="28"/>
      <c r="C35" s="28"/>
      <c r="D35" s="28"/>
      <c r="E35" s="28"/>
      <c r="F35" s="28"/>
      <c r="G35" s="28"/>
      <c r="H35" s="28"/>
      <c r="I35" s="28"/>
    </row>
    <row r="36" spans="1:9" ht="21.6" x14ac:dyDescent="0.3">
      <c r="A36" s="5" t="s">
        <v>44</v>
      </c>
      <c r="B36" s="28"/>
      <c r="C36" s="28"/>
      <c r="D36" s="28"/>
      <c r="E36" s="28"/>
      <c r="F36" s="28"/>
      <c r="G36" s="28"/>
      <c r="H36" s="28"/>
      <c r="I36" s="28"/>
    </row>
    <row r="37" spans="1:9" x14ac:dyDescent="0.3">
      <c r="A37" s="5" t="s">
        <v>46</v>
      </c>
      <c r="B37" s="28"/>
      <c r="C37" s="28"/>
      <c r="D37" s="28"/>
      <c r="E37" s="28"/>
      <c r="F37" s="28"/>
      <c r="G37" s="28"/>
      <c r="H37" s="28"/>
      <c r="I37" s="28"/>
    </row>
    <row r="38" spans="1:9" ht="21.6" x14ac:dyDescent="0.3">
      <c r="A38" s="5" t="s">
        <v>47</v>
      </c>
      <c r="B38" s="28"/>
      <c r="C38" s="28"/>
      <c r="D38" s="28"/>
      <c r="E38" s="28"/>
      <c r="F38" s="28"/>
      <c r="G38" s="28"/>
      <c r="H38" s="28"/>
      <c r="I38" s="28"/>
    </row>
    <row r="39" spans="1:9" x14ac:dyDescent="0.3">
      <c r="A39" s="5" t="s">
        <v>48</v>
      </c>
      <c r="B39" s="28"/>
      <c r="C39" s="28"/>
      <c r="D39" s="28"/>
      <c r="E39" s="28"/>
      <c r="F39" s="28"/>
      <c r="G39" s="28"/>
      <c r="H39" s="28"/>
      <c r="I39" s="28"/>
    </row>
    <row r="40" spans="1:9" x14ac:dyDescent="0.3">
      <c r="A40" s="5" t="s">
        <v>49</v>
      </c>
      <c r="B40" s="28"/>
      <c r="C40" s="28"/>
      <c r="D40" s="28"/>
      <c r="E40" s="28"/>
      <c r="F40" s="28"/>
      <c r="G40" s="28"/>
      <c r="H40" s="28"/>
      <c r="I40" s="28"/>
    </row>
    <row r="41" spans="1:9" ht="21.6" x14ac:dyDescent="0.3">
      <c r="A41" s="5" t="s">
        <v>50</v>
      </c>
      <c r="B41" s="28"/>
      <c r="C41" s="28"/>
      <c r="D41" s="28"/>
      <c r="E41" s="28"/>
      <c r="F41" s="28"/>
      <c r="G41" s="28"/>
      <c r="H41" s="28"/>
      <c r="I41" s="28"/>
    </row>
    <row r="42" spans="1:9" x14ac:dyDescent="0.3">
      <c r="A42" s="5" t="s">
        <v>51</v>
      </c>
      <c r="B42" s="28"/>
      <c r="C42" s="28"/>
      <c r="D42" s="28"/>
      <c r="E42" s="28"/>
      <c r="F42" s="28"/>
      <c r="G42" s="28"/>
      <c r="H42" s="28"/>
      <c r="I42" s="28"/>
    </row>
    <row r="43" spans="1:9" x14ac:dyDescent="0.3">
      <c r="A43" s="5" t="s">
        <v>52</v>
      </c>
      <c r="B43" s="28"/>
      <c r="C43" s="28"/>
      <c r="D43" s="28"/>
      <c r="E43" s="28"/>
      <c r="F43" s="28"/>
      <c r="G43" s="28"/>
      <c r="H43" s="28"/>
      <c r="I43" s="28"/>
    </row>
    <row r="44" spans="1:9" x14ac:dyDescent="0.3">
      <c r="A44" s="5" t="s">
        <v>53</v>
      </c>
      <c r="B44" s="28"/>
      <c r="C44" s="28"/>
      <c r="D44" s="28"/>
      <c r="E44" s="28"/>
      <c r="F44" s="28"/>
      <c r="G44" s="28"/>
      <c r="H44" s="28"/>
      <c r="I44" s="28"/>
    </row>
    <row r="45" spans="1:9" ht="21.6" x14ac:dyDescent="0.3">
      <c r="A45" s="5" t="s">
        <v>54</v>
      </c>
      <c r="B45" s="28"/>
      <c r="C45" s="28"/>
      <c r="D45" s="28"/>
      <c r="E45" s="28"/>
      <c r="F45" s="28"/>
      <c r="G45" s="28"/>
      <c r="H45" s="28"/>
      <c r="I45" s="28"/>
    </row>
    <row r="46" spans="1:9" x14ac:dyDescent="0.3">
      <c r="A46" s="5" t="s">
        <v>55</v>
      </c>
      <c r="B46" s="28"/>
      <c r="C46" s="28"/>
      <c r="D46" s="28"/>
      <c r="E46" s="28"/>
      <c r="F46" s="28"/>
      <c r="G46" s="28"/>
      <c r="H46" s="28"/>
      <c r="I46" s="28"/>
    </row>
    <row r="47" spans="1:9" ht="21.6" x14ac:dyDescent="0.3">
      <c r="A47" s="5" t="s">
        <v>56</v>
      </c>
      <c r="B47" s="28"/>
      <c r="C47" s="28"/>
      <c r="D47" s="28"/>
      <c r="E47" s="28"/>
      <c r="F47" s="28"/>
      <c r="G47" s="28"/>
      <c r="H47" s="28"/>
      <c r="I47" s="28"/>
    </row>
    <row r="48" spans="1:9" x14ac:dyDescent="0.3">
      <c r="A48" s="5" t="s">
        <v>57</v>
      </c>
      <c r="B48" s="28"/>
      <c r="C48" s="28"/>
      <c r="D48" s="28"/>
      <c r="E48" s="28"/>
      <c r="F48" s="28"/>
      <c r="G48" s="28"/>
      <c r="H48" s="28"/>
      <c r="I48" s="28"/>
    </row>
    <row r="49" spans="1:9" x14ac:dyDescent="0.3">
      <c r="A49" s="5" t="s">
        <v>60</v>
      </c>
      <c r="B49" s="28"/>
      <c r="C49" s="28"/>
      <c r="D49" s="28"/>
      <c r="E49" s="28"/>
      <c r="F49" s="28"/>
      <c r="G49" s="28"/>
      <c r="H49" s="28"/>
      <c r="I49" s="28"/>
    </row>
    <row r="50" spans="1:9" ht="21.6" x14ac:dyDescent="0.3">
      <c r="A50" s="5" t="s">
        <v>61</v>
      </c>
      <c r="B50" s="28"/>
      <c r="C50" s="28"/>
      <c r="D50" s="28"/>
      <c r="E50" s="28"/>
      <c r="F50" s="28"/>
      <c r="G50" s="28"/>
      <c r="H50" s="28"/>
      <c r="I50" s="28"/>
    </row>
    <row r="51" spans="1:9" x14ac:dyDescent="0.3">
      <c r="A51" s="5" t="s">
        <v>62</v>
      </c>
      <c r="B51" s="28"/>
      <c r="C51" s="28"/>
      <c r="D51" s="28"/>
      <c r="E51" s="28"/>
      <c r="F51" s="28"/>
      <c r="G51" s="28"/>
      <c r="H51" s="28"/>
      <c r="I51" s="28"/>
    </row>
    <row r="52" spans="1:9" x14ac:dyDescent="0.3">
      <c r="A52" s="5" t="s">
        <v>63</v>
      </c>
      <c r="B52" s="28"/>
      <c r="C52" s="28"/>
      <c r="D52" s="28"/>
      <c r="E52" s="28"/>
      <c r="F52" s="28"/>
      <c r="G52" s="28"/>
      <c r="H52" s="28"/>
      <c r="I52" s="28"/>
    </row>
    <row r="53" spans="1:9" x14ac:dyDescent="0.3">
      <c r="A53" s="5" t="s">
        <v>64</v>
      </c>
      <c r="B53" s="28"/>
      <c r="C53" s="28"/>
      <c r="D53" s="28"/>
      <c r="E53" s="28"/>
      <c r="F53" s="28"/>
      <c r="G53" s="28"/>
      <c r="H53" s="28"/>
      <c r="I53" s="28"/>
    </row>
    <row r="54" spans="1:9" ht="21.6" x14ac:dyDescent="0.3">
      <c r="A54" s="5" t="s">
        <v>65</v>
      </c>
      <c r="B54" s="28"/>
      <c r="C54" s="28"/>
      <c r="D54" s="28"/>
      <c r="E54" s="28"/>
      <c r="F54" s="28"/>
      <c r="G54" s="28"/>
      <c r="H54" s="28"/>
      <c r="I54" s="28"/>
    </row>
    <row r="55" spans="1:9" x14ac:dyDescent="0.3">
      <c r="A55" s="5" t="s">
        <v>66</v>
      </c>
      <c r="B55" s="28"/>
      <c r="C55" s="28"/>
      <c r="D55" s="28"/>
      <c r="E55" s="28"/>
      <c r="F55" s="28"/>
      <c r="G55" s="28"/>
      <c r="H55" s="28"/>
      <c r="I55" s="28"/>
    </row>
    <row r="56" spans="1:9" x14ac:dyDescent="0.3">
      <c r="A56" s="5" t="s">
        <v>67</v>
      </c>
      <c r="B56" s="28"/>
      <c r="C56" s="28"/>
      <c r="D56" s="28"/>
      <c r="E56" s="28"/>
      <c r="F56" s="28"/>
      <c r="G56" s="28"/>
      <c r="H56" s="28"/>
      <c r="I56" s="28"/>
    </row>
    <row r="57" spans="1:9" x14ac:dyDescent="0.3">
      <c r="A57" s="5" t="s">
        <v>68</v>
      </c>
      <c r="B57" s="28"/>
      <c r="C57" s="28"/>
      <c r="D57" s="28"/>
      <c r="E57" s="28"/>
      <c r="F57" s="28"/>
      <c r="G57" s="28"/>
      <c r="H57" s="28"/>
      <c r="I57" s="28"/>
    </row>
    <row r="58" spans="1:9" ht="21.6" x14ac:dyDescent="0.3">
      <c r="A58" s="5" t="s">
        <v>71</v>
      </c>
      <c r="B58" s="28"/>
      <c r="C58" s="28"/>
      <c r="D58" s="28"/>
      <c r="E58" s="28"/>
      <c r="F58" s="28"/>
      <c r="G58" s="28"/>
      <c r="H58" s="28"/>
      <c r="I58" s="28"/>
    </row>
    <row r="59" spans="1:9" ht="21.6" x14ac:dyDescent="0.3">
      <c r="A59" s="5" t="s">
        <v>72</v>
      </c>
      <c r="B59" s="28"/>
      <c r="C59" s="28"/>
      <c r="D59" s="28"/>
      <c r="E59" s="28"/>
      <c r="F59" s="28"/>
      <c r="G59" s="28"/>
      <c r="H59" s="28"/>
      <c r="I59" s="28"/>
    </row>
    <row r="60" spans="1:9" ht="21.6" x14ac:dyDescent="0.3">
      <c r="A60" s="5" t="s">
        <v>73</v>
      </c>
      <c r="B60" s="28"/>
      <c r="C60" s="28"/>
      <c r="D60" s="28"/>
      <c r="E60" s="28"/>
      <c r="F60" s="28"/>
      <c r="G60" s="28"/>
      <c r="H60" s="28"/>
      <c r="I60" s="28"/>
    </row>
    <row r="61" spans="1:9" x14ac:dyDescent="0.3">
      <c r="A61" s="5" t="s">
        <v>74</v>
      </c>
      <c r="B61" s="28"/>
      <c r="C61" s="28"/>
      <c r="D61" s="28"/>
      <c r="E61" s="28"/>
      <c r="F61" s="28"/>
      <c r="G61" s="28"/>
      <c r="H61" s="28"/>
      <c r="I61" s="28"/>
    </row>
    <row r="62" spans="1:9" x14ac:dyDescent="0.3">
      <c r="A62" s="5" t="s">
        <v>75</v>
      </c>
      <c r="B62" s="28"/>
      <c r="C62" s="28"/>
      <c r="D62" s="28"/>
      <c r="E62" s="28"/>
      <c r="F62" s="28"/>
      <c r="G62" s="28"/>
      <c r="H62" s="28"/>
      <c r="I62" s="28"/>
    </row>
    <row r="63" spans="1:9" x14ac:dyDescent="0.3">
      <c r="A63" s="5" t="s">
        <v>76</v>
      </c>
      <c r="B63" s="28"/>
      <c r="C63" s="28"/>
      <c r="D63" s="28"/>
      <c r="E63" s="28"/>
      <c r="F63" s="28"/>
      <c r="G63" s="28"/>
      <c r="H63" s="28"/>
      <c r="I63" s="28"/>
    </row>
    <row r="64" spans="1:9" x14ac:dyDescent="0.3">
      <c r="A64" s="5" t="s">
        <v>77</v>
      </c>
      <c r="B64" s="28"/>
      <c r="C64" s="28"/>
      <c r="D64" s="28"/>
      <c r="E64" s="28"/>
      <c r="F64" s="28"/>
      <c r="G64" s="28"/>
      <c r="H64" s="28"/>
      <c r="I64" s="28"/>
    </row>
    <row r="65" spans="1:9" ht="21.6" x14ac:dyDescent="0.3">
      <c r="A65" s="5" t="s">
        <v>78</v>
      </c>
      <c r="B65" s="28"/>
      <c r="C65" s="28"/>
      <c r="D65" s="28"/>
      <c r="E65" s="28"/>
      <c r="F65" s="28"/>
      <c r="G65" s="28"/>
      <c r="H65" s="28"/>
      <c r="I65" s="28"/>
    </row>
    <row r="66" spans="1:9" x14ac:dyDescent="0.3">
      <c r="A66" s="5" t="s">
        <v>79</v>
      </c>
      <c r="B66" s="28"/>
      <c r="C66" s="28"/>
      <c r="D66" s="28"/>
      <c r="E66" s="28"/>
      <c r="F66" s="28"/>
      <c r="G66" s="28"/>
      <c r="H66" s="28"/>
      <c r="I66" s="28"/>
    </row>
    <row r="67" spans="1:9" x14ac:dyDescent="0.3">
      <c r="A67" s="5" t="s">
        <v>80</v>
      </c>
      <c r="B67" s="28"/>
      <c r="C67" s="28"/>
      <c r="D67" s="28"/>
      <c r="E67" s="28"/>
      <c r="F67" s="28"/>
      <c r="G67" s="28"/>
      <c r="H67" s="28"/>
      <c r="I67" s="28"/>
    </row>
    <row r="68" spans="1:9" x14ac:dyDescent="0.3">
      <c r="A68" s="5" t="s">
        <v>82</v>
      </c>
      <c r="B68" s="28"/>
      <c r="C68" s="28"/>
      <c r="D68" s="28"/>
      <c r="E68" s="28"/>
      <c r="F68" s="28"/>
      <c r="G68" s="28"/>
      <c r="H68" s="28"/>
      <c r="I68" s="28"/>
    </row>
    <row r="69" spans="1:9" x14ac:dyDescent="0.3">
      <c r="A69" s="5" t="s">
        <v>160</v>
      </c>
      <c r="B69" s="28"/>
      <c r="C69" s="28"/>
      <c r="D69" s="28"/>
      <c r="E69" s="28"/>
      <c r="F69" s="28"/>
      <c r="G69" s="28"/>
      <c r="H69" s="28"/>
      <c r="I69" s="28"/>
    </row>
    <row r="70" spans="1:9" x14ac:dyDescent="0.3">
      <c r="A70" s="5" t="s">
        <v>83</v>
      </c>
      <c r="B70" s="28"/>
      <c r="C70" s="28"/>
      <c r="D70" s="28"/>
      <c r="E70" s="28"/>
      <c r="F70" s="28"/>
      <c r="G70" s="28"/>
      <c r="H70" s="28"/>
      <c r="I70" s="28"/>
    </row>
    <row r="71" spans="1:9" x14ac:dyDescent="0.3">
      <c r="A71" s="5" t="s">
        <v>86</v>
      </c>
      <c r="B71" s="28"/>
      <c r="C71" s="28"/>
      <c r="D71" s="28"/>
      <c r="E71" s="28"/>
      <c r="F71" s="28"/>
      <c r="G71" s="28"/>
      <c r="H71" s="28"/>
      <c r="I71" s="28"/>
    </row>
    <row r="72" spans="1:9" x14ac:dyDescent="0.3">
      <c r="A72" s="5" t="s">
        <v>87</v>
      </c>
      <c r="B72" s="28"/>
      <c r="C72" s="28"/>
      <c r="D72" s="28"/>
      <c r="E72" s="28"/>
      <c r="F72" s="28"/>
      <c r="G72" s="28"/>
      <c r="H72" s="28"/>
      <c r="I72" s="28"/>
    </row>
    <row r="73" spans="1:9" ht="21.6" x14ac:dyDescent="0.3">
      <c r="A73" s="5" t="s">
        <v>88</v>
      </c>
      <c r="B73" s="28"/>
      <c r="C73" s="28"/>
      <c r="D73" s="28"/>
      <c r="E73" s="28"/>
      <c r="F73" s="28"/>
      <c r="G73" s="28"/>
      <c r="H73" s="28"/>
      <c r="I73" s="28"/>
    </row>
    <row r="74" spans="1:9" x14ac:dyDescent="0.3">
      <c r="A74" s="5" t="s">
        <v>89</v>
      </c>
      <c r="B74" s="28"/>
      <c r="C74" s="28"/>
      <c r="D74" s="28"/>
      <c r="E74" s="28"/>
      <c r="F74" s="28"/>
      <c r="G74" s="28"/>
      <c r="H74" s="28"/>
      <c r="I74" s="28"/>
    </row>
    <row r="75" spans="1:9" x14ac:dyDescent="0.3">
      <c r="A75" s="5" t="s">
        <v>90</v>
      </c>
      <c r="B75" s="28"/>
      <c r="C75" s="28"/>
      <c r="D75" s="28"/>
      <c r="E75" s="28"/>
      <c r="F75" s="28"/>
      <c r="G75" s="28"/>
      <c r="H75" s="28"/>
      <c r="I75" s="28"/>
    </row>
    <row r="76" spans="1:9" x14ac:dyDescent="0.3">
      <c r="A76" s="5" t="s">
        <v>91</v>
      </c>
      <c r="B76" s="28"/>
      <c r="C76" s="28"/>
      <c r="D76" s="28"/>
      <c r="E76" s="28"/>
      <c r="F76" s="28"/>
      <c r="G76" s="28"/>
      <c r="H76" s="28"/>
      <c r="I76" s="28"/>
    </row>
    <row r="77" spans="1:9" x14ac:dyDescent="0.3">
      <c r="A77" s="5" t="s">
        <v>169</v>
      </c>
      <c r="B77" s="28"/>
      <c r="C77" s="28"/>
      <c r="D77" s="28"/>
      <c r="E77" s="28"/>
      <c r="F77" s="28"/>
      <c r="G77" s="28"/>
      <c r="H77" s="28"/>
      <c r="I77" s="28"/>
    </row>
    <row r="78" spans="1:9" x14ac:dyDescent="0.3">
      <c r="A78" s="5" t="s">
        <v>92</v>
      </c>
      <c r="B78" s="28"/>
      <c r="C78" s="28"/>
      <c r="D78" s="28"/>
      <c r="E78" s="28"/>
      <c r="F78" s="28"/>
      <c r="G78" s="28"/>
      <c r="H78" s="28"/>
      <c r="I78" s="28"/>
    </row>
  </sheetData>
  <autoFilter ref="A4:I78" xr:uid="{00000000-0009-0000-0000-000001000000}"/>
  <mergeCells count="2">
    <mergeCell ref="F2:I2"/>
    <mergeCell ref="B2:E2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70"/>
  <sheetViews>
    <sheetView tabSelected="1" topLeftCell="A23" zoomScaleNormal="100" workbookViewId="0">
      <pane xSplit="1" topLeftCell="AB1" activePane="topRight" state="frozen"/>
      <selection activeCell="A12" sqref="A12"/>
      <selection pane="topRight" activeCell="A46" sqref="A46:A50"/>
    </sheetView>
  </sheetViews>
  <sheetFormatPr baseColWidth="10" defaultColWidth="11.44140625" defaultRowHeight="14.4" x14ac:dyDescent="0.3"/>
  <cols>
    <col min="1" max="1" width="8.33203125" customWidth="1"/>
    <col min="2" max="2" width="23.88671875" customWidth="1"/>
    <col min="3" max="3" width="23.33203125" customWidth="1"/>
    <col min="4" max="4" width="28.44140625" customWidth="1"/>
    <col min="5" max="5" width="50.88671875" customWidth="1"/>
    <col min="6" max="8" width="15.88671875" customWidth="1"/>
    <col min="9" max="9" width="18.109375" customWidth="1"/>
    <col min="10" max="10" width="7.33203125" customWidth="1"/>
    <col min="11" max="11" width="11.5546875" customWidth="1"/>
    <col min="12" max="12" width="6.6640625" customWidth="1"/>
    <col min="13" max="13" width="14.88671875" customWidth="1"/>
    <col min="14" max="14" width="6.6640625" customWidth="1"/>
    <col min="15" max="15" width="12.109375" customWidth="1"/>
    <col min="16" max="16" width="15.5546875" style="56" customWidth="1"/>
    <col min="17" max="17" width="13.44140625" customWidth="1"/>
    <col min="18" max="18" width="7" customWidth="1"/>
    <col min="19" max="19" width="12.6640625" customWidth="1"/>
    <col min="20" max="20" width="8.33203125" customWidth="1"/>
    <col min="21" max="21" width="18.5546875" customWidth="1"/>
    <col min="22" max="22" width="8.44140625" customWidth="1"/>
    <col min="23" max="23" width="17.5546875" customWidth="1"/>
    <col min="24" max="24" width="42.33203125" customWidth="1"/>
    <col min="25" max="25" width="21.88671875" customWidth="1"/>
    <col min="26" max="26" width="37.33203125" customWidth="1"/>
    <col min="27" max="27" width="9.88671875" customWidth="1"/>
    <col min="28" max="28" width="8.88671875" customWidth="1"/>
    <col min="29" max="29" width="13.6640625" customWidth="1"/>
    <col min="30" max="30" width="10.88671875" customWidth="1"/>
    <col min="31" max="31" width="9.5546875" customWidth="1"/>
    <col min="32" max="32" width="10.44140625" customWidth="1"/>
    <col min="33" max="33" width="9.109375" customWidth="1"/>
    <col min="34" max="34" width="10.88671875" customWidth="1"/>
    <col min="35" max="35" width="8.6640625" customWidth="1"/>
    <col min="36" max="36" width="8.109375" customWidth="1"/>
    <col min="37" max="38" width="8.44140625" customWidth="1"/>
    <col min="39" max="39" width="9.33203125" customWidth="1"/>
    <col min="40" max="40" width="13.33203125" customWidth="1"/>
    <col min="41" max="41" width="7.6640625" customWidth="1"/>
    <col min="42" max="42" width="13.33203125" customWidth="1"/>
    <col min="43" max="43" width="12.6640625" customWidth="1"/>
    <col min="44" max="44" width="12" customWidth="1"/>
    <col min="45" max="46" width="17.33203125" customWidth="1"/>
    <col min="47" max="48" width="9.5546875" customWidth="1"/>
    <col min="49" max="51" width="17.33203125" customWidth="1"/>
    <col min="52" max="53" width="22" customWidth="1"/>
    <col min="54" max="54" width="12.109375" customWidth="1"/>
    <col min="60" max="60" width="54.109375" customWidth="1"/>
    <col min="16337" max="16384" width="25.44140625" customWidth="1"/>
  </cols>
  <sheetData>
    <row r="1" spans="1:60" s="7" customFormat="1" ht="16.5" customHeight="1" x14ac:dyDescent="0.2">
      <c r="A1" s="122"/>
      <c r="B1" s="123"/>
      <c r="C1" s="124" t="s">
        <v>171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6"/>
      <c r="BA1" s="127" t="s">
        <v>172</v>
      </c>
      <c r="BB1" s="127"/>
      <c r="BH1" s="41" t="s">
        <v>312</v>
      </c>
    </row>
    <row r="2" spans="1:60" s="7" customFormat="1" ht="16.5" customHeight="1" x14ac:dyDescent="0.2">
      <c r="A2" s="122"/>
      <c r="B2" s="123"/>
      <c r="C2" s="128" t="s">
        <v>328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7" t="s">
        <v>173</v>
      </c>
      <c r="BB2" s="127"/>
      <c r="BH2" s="41" t="s">
        <v>295</v>
      </c>
    </row>
    <row r="3" spans="1:60" s="7" customFormat="1" ht="16.5" customHeight="1" x14ac:dyDescent="0.2">
      <c r="A3" s="122"/>
      <c r="B3" s="123"/>
      <c r="C3" s="128" t="s">
        <v>361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7" t="s">
        <v>174</v>
      </c>
      <c r="BB3" s="127"/>
      <c r="BH3" s="41" t="s">
        <v>294</v>
      </c>
    </row>
    <row r="4" spans="1:60" s="7" customFormat="1" ht="16.5" customHeight="1" x14ac:dyDescent="0.2">
      <c r="A4" s="122"/>
      <c r="B4" s="123"/>
      <c r="C4" s="128" t="s">
        <v>305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7" t="s">
        <v>175</v>
      </c>
      <c r="BB4" s="127"/>
      <c r="BH4" s="41" t="s">
        <v>297</v>
      </c>
    </row>
    <row r="5" spans="1:60" s="8" customFormat="1" ht="39.75" customHeight="1" x14ac:dyDescent="0.3">
      <c r="A5" s="114" t="s">
        <v>176</v>
      </c>
      <c r="B5" s="114"/>
      <c r="C5" s="131" t="s">
        <v>177</v>
      </c>
      <c r="D5" s="132"/>
      <c r="E5" s="38" t="s">
        <v>178</v>
      </c>
      <c r="F5" s="39" t="s">
        <v>326</v>
      </c>
      <c r="G5" s="38" t="s">
        <v>7</v>
      </c>
      <c r="H5" s="40" t="s">
        <v>360</v>
      </c>
      <c r="I5" s="98" t="s">
        <v>179</v>
      </c>
      <c r="J5" s="99"/>
      <c r="K5" s="99"/>
      <c r="L5" s="99"/>
      <c r="M5" s="99"/>
      <c r="N5" s="99"/>
      <c r="O5" s="100"/>
      <c r="P5" s="95">
        <v>44834</v>
      </c>
      <c r="Q5" s="96"/>
      <c r="R5" s="96"/>
      <c r="S5" s="97"/>
      <c r="AR5" s="115"/>
      <c r="BA5" s="116"/>
      <c r="BB5" s="116"/>
      <c r="BH5" s="41" t="s">
        <v>298</v>
      </c>
    </row>
    <row r="6" spans="1:60" s="8" customFormat="1" ht="33.75" customHeight="1" x14ac:dyDescent="0.3">
      <c r="A6" s="117" t="s">
        <v>180</v>
      </c>
      <c r="B6" s="118"/>
      <c r="C6" s="119" t="s">
        <v>325</v>
      </c>
      <c r="D6" s="120"/>
      <c r="E6" s="120"/>
      <c r="F6" s="120"/>
      <c r="G6" s="120"/>
      <c r="H6" s="121"/>
      <c r="I6" s="98" t="s">
        <v>181</v>
      </c>
      <c r="J6" s="99"/>
      <c r="K6" s="99"/>
      <c r="L6" s="99"/>
      <c r="M6" s="99"/>
      <c r="N6" s="99"/>
      <c r="O6" s="100"/>
      <c r="P6" s="101" t="s">
        <v>182</v>
      </c>
      <c r="Q6" s="102"/>
      <c r="R6" s="102"/>
      <c r="S6" s="102"/>
      <c r="V6" s="9" t="s">
        <v>183</v>
      </c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0"/>
      <c r="AJ6" s="10"/>
      <c r="AK6" s="10"/>
      <c r="AL6" s="10"/>
      <c r="AM6" s="11"/>
      <c r="AN6" s="12"/>
      <c r="AO6" s="12"/>
      <c r="AP6" s="12"/>
      <c r="AR6" s="115"/>
      <c r="BA6" s="130"/>
      <c r="BB6" s="130"/>
      <c r="BH6" s="41" t="s">
        <v>296</v>
      </c>
    </row>
    <row r="7" spans="1:60" s="8" customFormat="1" ht="33.75" customHeight="1" x14ac:dyDescent="0.3">
      <c r="A7" s="133" t="s">
        <v>243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  <c r="V7" s="136" t="s">
        <v>244</v>
      </c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8"/>
      <c r="AS7" s="114" t="s">
        <v>245</v>
      </c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60" s="8" customFormat="1" ht="33" customHeight="1" x14ac:dyDescent="0.3">
      <c r="A8" s="114" t="s">
        <v>246</v>
      </c>
      <c r="B8" s="114"/>
      <c r="C8" s="114"/>
      <c r="D8" s="114"/>
      <c r="E8" s="114"/>
      <c r="F8" s="114"/>
      <c r="G8" s="114"/>
      <c r="H8" s="114"/>
      <c r="I8" s="114"/>
      <c r="J8" s="114" t="s">
        <v>247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39" t="s">
        <v>248</v>
      </c>
      <c r="W8" s="139"/>
      <c r="X8" s="139"/>
      <c r="Y8" s="139"/>
      <c r="Z8" s="139"/>
      <c r="AA8" s="110" t="s">
        <v>249</v>
      </c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4"/>
      <c r="AT8" s="114"/>
      <c r="AU8" s="114"/>
      <c r="AV8" s="114"/>
      <c r="AW8" s="114"/>
      <c r="AX8" s="114"/>
      <c r="AY8" s="114"/>
      <c r="AZ8" s="114"/>
      <c r="BA8" s="114"/>
      <c r="BB8" s="114"/>
    </row>
    <row r="9" spans="1:60" s="13" customFormat="1" ht="33" customHeigh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09" t="s">
        <v>271</v>
      </c>
      <c r="K9" s="109" t="s">
        <v>272</v>
      </c>
      <c r="L9" s="109" t="s">
        <v>273</v>
      </c>
      <c r="M9" s="109" t="s">
        <v>293</v>
      </c>
      <c r="N9" s="109" t="s">
        <v>274</v>
      </c>
      <c r="O9" s="109" t="s">
        <v>306</v>
      </c>
      <c r="P9" s="109" t="s">
        <v>292</v>
      </c>
      <c r="Q9" s="109" t="s">
        <v>307</v>
      </c>
      <c r="R9" s="109" t="s">
        <v>299</v>
      </c>
      <c r="S9" s="109" t="s">
        <v>300</v>
      </c>
      <c r="T9" s="109" t="s">
        <v>308</v>
      </c>
      <c r="U9" s="109" t="s">
        <v>301</v>
      </c>
      <c r="V9" s="139"/>
      <c r="W9" s="139"/>
      <c r="X9" s="139"/>
      <c r="Y9" s="139"/>
      <c r="Z9" s="139"/>
      <c r="AA9" s="103" t="s">
        <v>280</v>
      </c>
      <c r="AB9" s="103"/>
      <c r="AC9" s="103"/>
      <c r="AD9" s="103"/>
      <c r="AE9" s="103"/>
      <c r="AF9" s="103"/>
      <c r="AG9" s="103"/>
      <c r="AH9" s="103"/>
      <c r="AI9" s="111" t="s">
        <v>302</v>
      </c>
      <c r="AJ9" s="37"/>
      <c r="AK9" s="111" t="s">
        <v>303</v>
      </c>
      <c r="AL9" s="111" t="s">
        <v>304</v>
      </c>
      <c r="AM9" s="108" t="s">
        <v>284</v>
      </c>
      <c r="AN9" s="108" t="s">
        <v>285</v>
      </c>
      <c r="AO9" s="111" t="s">
        <v>286</v>
      </c>
      <c r="AP9" s="108" t="s">
        <v>287</v>
      </c>
      <c r="AQ9" s="108" t="s">
        <v>288</v>
      </c>
      <c r="AR9" s="108" t="s">
        <v>289</v>
      </c>
      <c r="AS9" s="114"/>
      <c r="AT9" s="114"/>
      <c r="AU9" s="114"/>
      <c r="AV9" s="114"/>
      <c r="AW9" s="114"/>
      <c r="AX9" s="114"/>
      <c r="AY9" s="114"/>
      <c r="AZ9" s="114"/>
      <c r="BA9" s="114"/>
      <c r="BB9" s="114"/>
    </row>
    <row r="10" spans="1:60" s="13" customFormat="1" ht="49.5" customHeight="1" x14ac:dyDescent="0.3">
      <c r="A10" s="103" t="s">
        <v>261</v>
      </c>
      <c r="B10" s="103" t="s">
        <v>262</v>
      </c>
      <c r="C10" s="103" t="s">
        <v>263</v>
      </c>
      <c r="D10" s="103" t="s">
        <v>264</v>
      </c>
      <c r="E10" s="103" t="s">
        <v>265</v>
      </c>
      <c r="F10" s="103" t="s">
        <v>266</v>
      </c>
      <c r="G10" s="103"/>
      <c r="H10" s="103"/>
      <c r="I10" s="103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39"/>
      <c r="W10" s="139"/>
      <c r="X10" s="139"/>
      <c r="Y10" s="139"/>
      <c r="Z10" s="139"/>
      <c r="AA10" s="111" t="s">
        <v>290</v>
      </c>
      <c r="AB10" s="111"/>
      <c r="AC10" s="111"/>
      <c r="AD10" s="111"/>
      <c r="AE10" s="111"/>
      <c r="AF10" s="111" t="s">
        <v>291</v>
      </c>
      <c r="AG10" s="111"/>
      <c r="AH10" s="111"/>
      <c r="AI10" s="111"/>
      <c r="AJ10" s="37"/>
      <c r="AK10" s="111"/>
      <c r="AL10" s="111"/>
      <c r="AM10" s="108"/>
      <c r="AN10" s="108"/>
      <c r="AO10" s="111"/>
      <c r="AP10" s="108"/>
      <c r="AQ10" s="108"/>
      <c r="AR10" s="108"/>
      <c r="AS10" s="105" t="s">
        <v>250</v>
      </c>
      <c r="AT10" s="105" t="s">
        <v>251</v>
      </c>
      <c r="AU10" s="105" t="s">
        <v>252</v>
      </c>
      <c r="AV10" s="105" t="s">
        <v>253</v>
      </c>
      <c r="AW10" s="107" t="s">
        <v>254</v>
      </c>
      <c r="AX10" s="107"/>
      <c r="AY10" s="107"/>
      <c r="AZ10" s="103" t="s">
        <v>255</v>
      </c>
      <c r="BA10" s="103" t="s">
        <v>256</v>
      </c>
      <c r="BB10" s="103" t="s">
        <v>257</v>
      </c>
    </row>
    <row r="11" spans="1:60" s="13" customFormat="1" ht="66.75" customHeight="1" x14ac:dyDescent="0.3">
      <c r="A11" s="103"/>
      <c r="B11" s="103"/>
      <c r="C11" s="103"/>
      <c r="D11" s="103"/>
      <c r="E11" s="103"/>
      <c r="F11" s="14" t="s">
        <v>267</v>
      </c>
      <c r="G11" s="14" t="s">
        <v>268</v>
      </c>
      <c r="H11" s="14" t="s">
        <v>269</v>
      </c>
      <c r="I11" s="14" t="s">
        <v>270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5" t="s">
        <v>275</v>
      </c>
      <c r="W11" s="15" t="s">
        <v>276</v>
      </c>
      <c r="X11" s="15" t="s">
        <v>277</v>
      </c>
      <c r="Y11" s="15" t="s">
        <v>278</v>
      </c>
      <c r="Z11" s="16" t="s">
        <v>279</v>
      </c>
      <c r="AA11" s="17" t="s">
        <v>184</v>
      </c>
      <c r="AB11" s="15" t="s">
        <v>185</v>
      </c>
      <c r="AC11" s="15" t="s">
        <v>186</v>
      </c>
      <c r="AD11" s="17" t="s">
        <v>187</v>
      </c>
      <c r="AE11" s="15" t="s">
        <v>188</v>
      </c>
      <c r="AF11" s="15" t="s">
        <v>189</v>
      </c>
      <c r="AG11" s="15" t="s">
        <v>190</v>
      </c>
      <c r="AH11" s="15" t="s">
        <v>191</v>
      </c>
      <c r="AI11" s="37" t="s">
        <v>281</v>
      </c>
      <c r="AJ11" s="37"/>
      <c r="AK11" s="37" t="s">
        <v>282</v>
      </c>
      <c r="AL11" s="37" t="s">
        <v>283</v>
      </c>
      <c r="AM11" s="108"/>
      <c r="AN11" s="108"/>
      <c r="AO11" s="111"/>
      <c r="AP11" s="108"/>
      <c r="AQ11" s="108"/>
      <c r="AR11" s="108"/>
      <c r="AS11" s="106"/>
      <c r="AT11" s="106"/>
      <c r="AU11" s="106"/>
      <c r="AV11" s="106"/>
      <c r="AW11" s="16" t="s">
        <v>258</v>
      </c>
      <c r="AX11" s="16" t="s">
        <v>259</v>
      </c>
      <c r="AY11" s="16" t="s">
        <v>260</v>
      </c>
      <c r="AZ11" s="103"/>
      <c r="BA11" s="103"/>
      <c r="BB11" s="103"/>
      <c r="BE11" s="33"/>
    </row>
    <row r="12" spans="1:60" s="20" customFormat="1" ht="84.75" customHeight="1" x14ac:dyDescent="0.3">
      <c r="A12" s="85" t="s">
        <v>192</v>
      </c>
      <c r="B12" s="85" t="s">
        <v>200</v>
      </c>
      <c r="C12" s="85" t="s">
        <v>314</v>
      </c>
      <c r="D12" s="85" t="s">
        <v>315</v>
      </c>
      <c r="E12" s="86" t="str">
        <f>+CONCATENATE(B12," ",C12," ",D12)</f>
        <v>Posibilidad de perdida reputacional por practicar pruebas de manera equivocada  debido al interés de favorecer a terceros</v>
      </c>
      <c r="F12" s="85" t="s">
        <v>350</v>
      </c>
      <c r="G12" s="85"/>
      <c r="H12" s="85" t="s">
        <v>351</v>
      </c>
      <c r="I12" s="87" t="str">
        <f>+G12&amp;H12</f>
        <v>Talento humano</v>
      </c>
      <c r="J12" s="104">
        <v>1000</v>
      </c>
      <c r="K12" s="80" t="str">
        <f>IF(J12&lt;=0,"",IF(J12&lt;=2,"Muy Baja",IF(J12&lt;=24,"Baja",IF(J12&lt;=500,"Media",IF(J12&lt;=5000,"Alta","Muy Alta")))))</f>
        <v>Alta</v>
      </c>
      <c r="L12" s="91">
        <f>IF(K12="","",IF(K12="Muy Baja",0.2,IF(K12="Baja",0.4,IF(K12="Media",0.6,IF(K12="Alta",0.8,IF(K12="Muy Alta",1,))))))</f>
        <v>0.8</v>
      </c>
      <c r="M12" s="93" t="s">
        <v>197</v>
      </c>
      <c r="N12" s="91">
        <f>IF(M12="","",IF(M12="menor a 10 SMLMV",0.2,IF(M12="ENTRE 10 Y 50 SMLMV",0.4,IF(M12="entre 50 y 100 SMLMV",0.6,IF(M12="entre 100 y 500 SMLMV",0.8,IF(M12="Mayor a 500 SMLMV",1,))))))</f>
        <v>0</v>
      </c>
      <c r="O12" s="80" t="str">
        <f>IF(N12&lt;=0,"",IF(N12&lt;=20%,"Leve",IF(N12&lt;=40%,"Menor",IF(N12&lt;=60%,"Moderado",IF(N12&lt;=80%,"Mayor","Catastrofico")))))</f>
        <v/>
      </c>
      <c r="P12" s="82" t="s">
        <v>298</v>
      </c>
      <c r="Q12" s="80" t="str">
        <f>IF(R12&lt;=0,"",IF(R12&lt;=20%,"Leve",IF(R12&lt;=40%,"Menor",IF(R12&lt;=60%,"Moderado",IF(R12&lt;=80%,"Mayor","Catastrofico")))))</f>
        <v>Mayor</v>
      </c>
      <c r="R12" s="91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0.8</v>
      </c>
      <c r="S12" s="80" t="str">
        <f>IF(T12&lt;=0,"",IF(T12&lt;=20%,"Leve",IF(T12&lt;=40%,"Menor",IF(T12&lt;=60%,"Moderado",IF(T12&lt;=80%,"Mayor","Catastrofico")))))</f>
        <v>Mayor</v>
      </c>
      <c r="T12" s="94">
        <f>+R12</f>
        <v>0.8</v>
      </c>
      <c r="U12" s="81" t="str">
        <f>IF(OR(AND(K12="Muy Baja",S12="Leve"),AND(K12="Muy Baja",S12="Menor"),AND(K12="Baja",S12="Leve")),"Bajo",IF(OR(AND(K12="Muy baja",S12="Moderado"),AND(K12="Baja",S12="Menor"),AND(K12="Baja",S12="Moderado"),AND(K12="Media",S12="Leve"),AND(K12="Media",S12="Menor"),AND(K12="Media",S12="Moderado"),AND(K12="Alta",S12="Leve"),AND(K12="Alta",S12="Menor")),"Moderado",IF(OR(AND(K12="Muy Baja",S12="Mayor"),AND(K12="Baja",S12="Mayor"),AND(K12="Media",S12="Mayor"),AND(K12="Alta",S12="Moderado"),AND(K12="Alta",S12="Mayor"),AND(K12="Muy Alta",S12="Leve"),AND(K12="Muy Alta",S12="Menor"),AND(K12="Muy Alta",S12="Moderado"),AND(K12="Muy Alta",S12="Mayor")),"Alto",IF(OR(AND(K12="Muy Baja",S12="Catastrofico"),AND(K12="Baja",S12="Catastrofico"),AND(K12="Media",S12="Catastrofico"),AND(K12="Alta",S12="Catastrofico"),AND(K12="Muy Alta",S12="Catastrofico")),"Extremo",))))</f>
        <v>Alto</v>
      </c>
      <c r="V12" s="18">
        <v>1</v>
      </c>
      <c r="W12" s="42" t="s">
        <v>331</v>
      </c>
      <c r="X12" s="42" t="s">
        <v>333</v>
      </c>
      <c r="Y12" s="42" t="s">
        <v>365</v>
      </c>
      <c r="Z12" s="43" t="str">
        <f t="shared" ref="Z12:Z70" si="0">+CONCATENATE(W12," ",X12," ",Y12)</f>
        <v>Jefe de Oficina de Control Interno Disciplinario Revisar los expedientes asignados a cada uno de los abogados para verificar la efectiva práctica de pruebas Al cumplimiento de cada uno de los planes de trabajo asignados a los abogados</v>
      </c>
      <c r="AA12" s="44" t="s">
        <v>194</v>
      </c>
      <c r="AB12" s="45">
        <f>IF(AA12="","",IF(AA12="Preventivo",0.25,IF(AA12="Detectivo",0.15,IF(AA12="Correctivo",0.1,))))</f>
        <v>0.25</v>
      </c>
      <c r="AC12" s="19" t="str">
        <f>+IF(OR(AA12='[1]11 FORMULAS'!$O$4,AA12='[1]11 FORMULAS'!$O$5),'[1]11 FORMULAS'!$P$5,IF(AA12='[1]11 FORMULAS'!$O$6,'[1]11 FORMULAS'!$P$6,""))</f>
        <v>Probabilidad</v>
      </c>
      <c r="AD12" s="44" t="s">
        <v>195</v>
      </c>
      <c r="AE12" s="45">
        <f>IF(AD12="","",IF(AD12="Manual",0.15,IF(AD12="Automatico",0.25,)))</f>
        <v>0.15</v>
      </c>
      <c r="AF12" s="46" t="s">
        <v>367</v>
      </c>
      <c r="AG12" s="46" t="s">
        <v>368</v>
      </c>
      <c r="AH12" s="46" t="s">
        <v>369</v>
      </c>
      <c r="AI12" s="19">
        <f>+AB12+AE12</f>
        <v>0.4</v>
      </c>
      <c r="AJ12" s="19">
        <f>+L12*AI12</f>
        <v>0.32000000000000006</v>
      </c>
      <c r="AK12" s="19">
        <f>+L12-AJ12</f>
        <v>0.48</v>
      </c>
      <c r="AL12" s="19">
        <f>IF(AC12='[1]11 FORMULAS'!$P$6,T12-(T12*AI12),T12)</f>
        <v>0.8</v>
      </c>
      <c r="AM12" s="79">
        <f>+AK16</f>
        <v>0.28799999999999998</v>
      </c>
      <c r="AN12" s="80" t="str">
        <f>IF(AM12&lt;=0,"",IF(AM12&lt;=20%,"Muy Baja",IF(AM12&lt;=40%,"Baja",IF(AM12&lt;=60%,"Media",IF(AM12&lt;=80%,"Alta","Muy Alta")))))</f>
        <v>Baja</v>
      </c>
      <c r="AO12" s="79">
        <f>+AL16</f>
        <v>0.8</v>
      </c>
      <c r="AP12" s="80" t="str">
        <f>IF(AO12&lt;=0,"",IF(AO12&lt;=20%,"Leve",IF(AO12&lt;=40%,"Menor",IF(AO12&lt;=60%,"Moderado",IF(AO12&lt;=80%,"Mayor","Catastrofico")))))</f>
        <v>Mayor</v>
      </c>
      <c r="AQ12" s="81" t="str">
        <f>IF(OR(AND(AN12="Muy Baja",AP12="Leve"),AND(AN12="Muy Baja",AP12="Menor"),AND(AN12="Baja",AP12="Leve")),"Bajo",IF(OR(AND(AN12="Muy baja",AP12="Moderado"),AND(AN12="Baja",AP12="Menor"),AND(AN12="Baja",AP12="Moderado"),AND(AN12="Media",AP12="Leve"),AND(AN12="Media",AP12="Menor"),AND(AN12="Media",AP12="Moderado"),AND(AN12="Alta",AP12="Leve"),AND(AN12="Alta",AP12="Menor")),"Moderado",IF(OR(AND(AN12="Muy Baja",AP12="Mayor"),AND(AN12="Baja",AP12="Mayor"),AND(AN12="Media",AP12="Mayor"),AND(AN12="Alta",AP12="Moderado"),AND(AN12="Alta",AP12="Mayor"),AND(AN12="Muy Alta",AP12="Leve"),AND(AN12="Muy Alta",AP12="Menor"),AND(AN12="Muy Alta",AP12="Moderado"),AND(AN12="Muy Alta",AP12="Mayor")),"Alto",IF(OR(AND(AN12="Muy Baja",AP12="Catastrofico"),AND(AN12="Baja",AP12="Catastrofico"),AND(AN12="Media",AP12="Catastrofico"),AND(AN12="Alta",AP12="Catastrofico"),AND(AN12="Muy Alta",AP12="Catastrofico")),"Extremo",""))))</f>
        <v>Alto</v>
      </c>
      <c r="AR12" s="82" t="s">
        <v>362</v>
      </c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D12" s="34"/>
      <c r="BE12" s="112"/>
      <c r="BF12" s="113"/>
      <c r="BH12" s="13"/>
    </row>
    <row r="13" spans="1:60" s="20" customFormat="1" ht="35.25" customHeight="1" x14ac:dyDescent="0.3">
      <c r="A13" s="85"/>
      <c r="B13" s="85"/>
      <c r="C13" s="85"/>
      <c r="D13" s="85"/>
      <c r="E13" s="86"/>
      <c r="F13" s="85"/>
      <c r="G13" s="85"/>
      <c r="H13" s="85"/>
      <c r="I13" s="87"/>
      <c r="J13" s="104"/>
      <c r="K13" s="80"/>
      <c r="L13" s="92"/>
      <c r="M13" s="93"/>
      <c r="N13" s="92"/>
      <c r="O13" s="80"/>
      <c r="P13" s="83"/>
      <c r="Q13" s="80"/>
      <c r="R13" s="92"/>
      <c r="S13" s="80"/>
      <c r="T13" s="94"/>
      <c r="U13" s="81"/>
      <c r="V13" s="18">
        <v>2</v>
      </c>
      <c r="W13" s="42" t="s">
        <v>331</v>
      </c>
      <c r="X13" s="42" t="s">
        <v>334</v>
      </c>
      <c r="Y13" s="42" t="s">
        <v>332</v>
      </c>
      <c r="Z13" s="43" t="str">
        <f t="shared" si="0"/>
        <v>Jefe de Oficina de Control Interno Disciplinario Verificar cada trimestre el informe "Pruebas Practicadas" que diligencia cada abogado Trimestral</v>
      </c>
      <c r="AA13" s="44" t="s">
        <v>194</v>
      </c>
      <c r="AB13" s="45">
        <f>IF(AA13="","",IF(AA13="Preventivo",0.25,IF(AA13="Detectivo",0.15,IF(AA13="Correctivo",0.1,))))</f>
        <v>0.25</v>
      </c>
      <c r="AC13" s="19" t="str">
        <f>+IF(OR(AA13='[1]11 FORMULAS'!$O$4,AA13='[1]11 FORMULAS'!$O$5),'[1]11 FORMULAS'!$P$5,IF(AA13='[1]11 FORMULAS'!$O$6,'[1]11 FORMULAS'!$P$6,""))</f>
        <v>Probabilidad</v>
      </c>
      <c r="AD13" s="44" t="s">
        <v>195</v>
      </c>
      <c r="AE13" s="45">
        <f>IF(AD13="","",IF(AD13="Manual",0.15,IF(AD13="Automatico",0.25,)))</f>
        <v>0.15</v>
      </c>
      <c r="AF13" s="46" t="s">
        <v>367</v>
      </c>
      <c r="AG13" s="46" t="s">
        <v>368</v>
      </c>
      <c r="AH13" s="46" t="s">
        <v>312</v>
      </c>
      <c r="AI13" s="19">
        <f>+AB13+AE13</f>
        <v>0.4</v>
      </c>
      <c r="AJ13" s="19">
        <f>+AK12*AI13</f>
        <v>0.192</v>
      </c>
      <c r="AK13" s="19">
        <f>+AK12-AJ13</f>
        <v>0.28799999999999998</v>
      </c>
      <c r="AL13" s="19">
        <f>IF(AC13='[1]11 FORMULAS'!$P$6,AL12-(AL12*AI13),AL12)</f>
        <v>0.8</v>
      </c>
      <c r="AM13" s="79"/>
      <c r="AN13" s="80"/>
      <c r="AO13" s="79"/>
      <c r="AP13" s="80"/>
      <c r="AQ13" s="81"/>
      <c r="AR13" s="83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D13" s="35"/>
      <c r="BE13"/>
      <c r="BH13" s="13"/>
    </row>
    <row r="14" spans="1:60" s="20" customFormat="1" ht="35.25" customHeight="1" x14ac:dyDescent="0.3">
      <c r="A14" s="85"/>
      <c r="B14" s="85"/>
      <c r="C14" s="85"/>
      <c r="D14" s="85"/>
      <c r="E14" s="86"/>
      <c r="F14" s="85"/>
      <c r="G14" s="85"/>
      <c r="H14" s="85"/>
      <c r="I14" s="87"/>
      <c r="J14" s="104"/>
      <c r="K14" s="80"/>
      <c r="L14" s="92"/>
      <c r="M14" s="93"/>
      <c r="N14" s="92"/>
      <c r="O14" s="80"/>
      <c r="P14" s="83"/>
      <c r="Q14" s="80"/>
      <c r="R14" s="92"/>
      <c r="S14" s="80"/>
      <c r="T14" s="94"/>
      <c r="U14" s="81"/>
      <c r="V14" s="18"/>
      <c r="W14" s="42"/>
      <c r="X14" s="42"/>
      <c r="Y14" s="42"/>
      <c r="Z14" s="43" t="str">
        <f t="shared" si="0"/>
        <v xml:space="preserve">  </v>
      </c>
      <c r="AA14" s="44" t="s">
        <v>312</v>
      </c>
      <c r="AB14" s="45">
        <f>IF(AA14="","",IF(AA14="Preventivo",0.25,IF(AA14="Detectivo",0.15,IF(AA14="Correctivo",0.1,))))</f>
        <v>0</v>
      </c>
      <c r="AC14" s="19" t="str">
        <f>+IF(OR(AA14='[1]11 FORMULAS'!$O$4,AA14='[1]11 FORMULAS'!$O$5),'[1]11 FORMULAS'!$P$5,IF(AA14='[1]11 FORMULAS'!$O$6,'[1]11 FORMULAS'!$P$6,""))</f>
        <v/>
      </c>
      <c r="AD14" s="44" t="s">
        <v>312</v>
      </c>
      <c r="AE14" s="45">
        <f t="shared" ref="AE14:AE16" si="1">IF(AD14="","",IF(AD14="Manual",0.15,IF(AD14="Automatico",0.25,)))</f>
        <v>0</v>
      </c>
      <c r="AF14" s="46" t="s">
        <v>312</v>
      </c>
      <c r="AG14" s="46" t="s">
        <v>312</v>
      </c>
      <c r="AH14" s="46" t="s">
        <v>312</v>
      </c>
      <c r="AI14" s="19">
        <f>+AB14+AE14</f>
        <v>0</v>
      </c>
      <c r="AJ14" s="19">
        <f t="shared" ref="AJ14:AJ16" si="2">+AK13*AI14</f>
        <v>0</v>
      </c>
      <c r="AK14" s="19">
        <f t="shared" ref="AK14:AK16" si="3">+AK13-AJ14</f>
        <v>0.28799999999999998</v>
      </c>
      <c r="AL14" s="19">
        <f>IF(AC14='[1]11 FORMULAS'!$P$6,AL13-(AL13*AI14),AL13)</f>
        <v>0.8</v>
      </c>
      <c r="AM14" s="79"/>
      <c r="AN14" s="80"/>
      <c r="AO14" s="79"/>
      <c r="AP14" s="80"/>
      <c r="AQ14" s="81"/>
      <c r="AR14" s="83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D14" s="35"/>
      <c r="BE14"/>
    </row>
    <row r="15" spans="1:60" s="20" customFormat="1" ht="35.25" customHeight="1" x14ac:dyDescent="0.3">
      <c r="A15" s="85"/>
      <c r="B15" s="85"/>
      <c r="C15" s="85"/>
      <c r="D15" s="85"/>
      <c r="E15" s="86"/>
      <c r="F15" s="85"/>
      <c r="G15" s="85"/>
      <c r="H15" s="85"/>
      <c r="I15" s="87"/>
      <c r="J15" s="104"/>
      <c r="K15" s="80"/>
      <c r="L15" s="92"/>
      <c r="M15" s="93"/>
      <c r="N15" s="92"/>
      <c r="O15" s="80"/>
      <c r="P15" s="83"/>
      <c r="Q15" s="80"/>
      <c r="R15" s="92"/>
      <c r="S15" s="80"/>
      <c r="T15" s="94"/>
      <c r="U15" s="81"/>
      <c r="V15" s="18"/>
      <c r="W15" s="42"/>
      <c r="X15" s="42"/>
      <c r="Y15" s="42"/>
      <c r="Z15" s="43" t="str">
        <f t="shared" si="0"/>
        <v xml:space="preserve">  </v>
      </c>
      <c r="AA15" s="44" t="s">
        <v>312</v>
      </c>
      <c r="AB15" s="45">
        <f t="shared" ref="AB15:AB16" si="4">IF(AA15="","",IF(AA15="Preventivo",0.25,IF(AA15="Detectivo",0.15,IF(AA15="Correctivo",0.1,))))</f>
        <v>0</v>
      </c>
      <c r="AC15" s="19" t="str">
        <f>+IF(OR(AA15='[1]11 FORMULAS'!$O$4,AA15='[1]11 FORMULAS'!$O$5),'[1]11 FORMULAS'!$P$5,IF(AA15='[1]11 FORMULAS'!$O$6,'[1]11 FORMULAS'!$P$6,""))</f>
        <v/>
      </c>
      <c r="AD15" s="44" t="s">
        <v>312</v>
      </c>
      <c r="AE15" s="45">
        <f t="shared" si="1"/>
        <v>0</v>
      </c>
      <c r="AF15" s="46" t="s">
        <v>312</v>
      </c>
      <c r="AG15" s="46" t="s">
        <v>312</v>
      </c>
      <c r="AH15" s="46" t="s">
        <v>312</v>
      </c>
      <c r="AI15" s="19">
        <f t="shared" ref="AI15:AI16" si="5">+AB15+AE15</f>
        <v>0</v>
      </c>
      <c r="AJ15" s="19">
        <f t="shared" si="2"/>
        <v>0</v>
      </c>
      <c r="AK15" s="19">
        <f t="shared" si="3"/>
        <v>0.28799999999999998</v>
      </c>
      <c r="AL15" s="19">
        <f>IF(AC15='[1]11 FORMULAS'!$P$6,AL14-(AL14*AI15),AL14)</f>
        <v>0.8</v>
      </c>
      <c r="AM15" s="79"/>
      <c r="AN15" s="80"/>
      <c r="AO15" s="79"/>
      <c r="AP15" s="80"/>
      <c r="AQ15" s="81"/>
      <c r="AR15" s="83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D15" s="35"/>
      <c r="BE15"/>
    </row>
    <row r="16" spans="1:60" s="20" customFormat="1" ht="35.25" customHeight="1" x14ac:dyDescent="0.3">
      <c r="A16" s="85"/>
      <c r="B16" s="85"/>
      <c r="C16" s="85"/>
      <c r="D16" s="85"/>
      <c r="E16" s="86"/>
      <c r="F16" s="85"/>
      <c r="G16" s="85"/>
      <c r="H16" s="85"/>
      <c r="I16" s="87"/>
      <c r="J16" s="104"/>
      <c r="K16" s="80"/>
      <c r="L16" s="92"/>
      <c r="M16" s="93"/>
      <c r="N16" s="92"/>
      <c r="O16" s="80"/>
      <c r="P16" s="84"/>
      <c r="Q16" s="80"/>
      <c r="R16" s="92"/>
      <c r="S16" s="80"/>
      <c r="T16" s="94"/>
      <c r="U16" s="81"/>
      <c r="V16" s="21"/>
      <c r="W16" s="21"/>
      <c r="X16" s="21"/>
      <c r="Y16" s="21"/>
      <c r="Z16" s="43" t="str">
        <f t="shared" si="0"/>
        <v xml:space="preserve">  </v>
      </c>
      <c r="AA16" s="44" t="s">
        <v>312</v>
      </c>
      <c r="AB16" s="45">
        <f t="shared" si="4"/>
        <v>0</v>
      </c>
      <c r="AC16" s="19" t="str">
        <f>+IF(OR(AA16='[1]11 FORMULAS'!$O$4,AA16='[1]11 FORMULAS'!$O$5),'[1]11 FORMULAS'!$P$5,IF(AA16='[1]11 FORMULAS'!$O$6,'[1]11 FORMULAS'!$P$6,""))</f>
        <v/>
      </c>
      <c r="AD16" s="44" t="s">
        <v>312</v>
      </c>
      <c r="AE16" s="45">
        <f t="shared" si="1"/>
        <v>0</v>
      </c>
      <c r="AF16" s="46" t="s">
        <v>312</v>
      </c>
      <c r="AG16" s="46" t="s">
        <v>312</v>
      </c>
      <c r="AH16" s="46" t="s">
        <v>312</v>
      </c>
      <c r="AI16" s="19">
        <f t="shared" si="5"/>
        <v>0</v>
      </c>
      <c r="AJ16" s="19">
        <f t="shared" si="2"/>
        <v>0</v>
      </c>
      <c r="AK16" s="19">
        <f t="shared" si="3"/>
        <v>0.28799999999999998</v>
      </c>
      <c r="AL16" s="19">
        <f>IF(AC16='[1]11 FORMULAS'!$P$6,AL15-(AL15*AI16),AL15)</f>
        <v>0.8</v>
      </c>
      <c r="AM16" s="79"/>
      <c r="AN16" s="80"/>
      <c r="AO16" s="79"/>
      <c r="AP16" s="80"/>
      <c r="AQ16" s="81"/>
      <c r="AR16" s="84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D16" s="36"/>
    </row>
    <row r="17" spans="1:60" s="20" customFormat="1" ht="49.5" customHeight="1" x14ac:dyDescent="0.3">
      <c r="A17" s="85" t="s">
        <v>196</v>
      </c>
      <c r="B17" s="85" t="s">
        <v>200</v>
      </c>
      <c r="C17" s="85" t="s">
        <v>335</v>
      </c>
      <c r="D17" s="85" t="s">
        <v>315</v>
      </c>
      <c r="E17" s="86" t="str">
        <f>+CONCATENATE(B17," ",C17," ",D17)</f>
        <v>Posibilidad de perdida reputacional   por incumplir los tiempos legales en la investigación disciplinaria debido al interés de favorecer a terceros</v>
      </c>
      <c r="F17" s="85" t="s">
        <v>350</v>
      </c>
      <c r="G17" s="85"/>
      <c r="H17" s="85" t="s">
        <v>351</v>
      </c>
      <c r="I17" s="87" t="str">
        <f t="shared" ref="I17:I27" si="6">+G17&amp;H17</f>
        <v>Talento humano</v>
      </c>
      <c r="J17" s="104">
        <v>500</v>
      </c>
      <c r="K17" s="80" t="str">
        <f>IF(J17&lt;=0,"",IF(J17&lt;=2,"Muy Baja",IF(J17&lt;=24,"Baja",IF(J17&lt;=500,"Media",IF(J17&lt;=5000,"Alta","Muy Alta")))))</f>
        <v>Media</v>
      </c>
      <c r="L17" s="91">
        <f>IF(K17="","",IF(K17="Muy Baja",0.2,IF(K17="Baja",0.4,IF(K17="Media",0.6,IF(K17="Alta",0.8,IF(K17="Muy Alta",1,))))))</f>
        <v>0.6</v>
      </c>
      <c r="M17" s="93" t="s">
        <v>197</v>
      </c>
      <c r="N17" s="91">
        <f>IF(M17="","",IF(M17="menor a 10 SMLMV",0.2,IF(M17="ENTRE 10 Y 50 SMLMV",0.4,IF(M17="entre 50 y 100 SMLMV",0.6,IF(M17="entre 100 y 500 SMLMV",0.8,IF(M17="Mayor a 500 SMLMV",1,))))))</f>
        <v>0</v>
      </c>
      <c r="O17" s="80" t="str">
        <f>IF(N17&lt;=0,"",IF(N17&lt;=20%,"Leve",IF(N17&lt;=40%,"Menor",IF(N17&lt;=60%,"Moderado",IF(N17&lt;=80%,"Mayor","Catastrofico")))))</f>
        <v/>
      </c>
      <c r="P17" s="82" t="s">
        <v>297</v>
      </c>
      <c r="Q17" s="80" t="str">
        <f>IF(R17&lt;=0,"",IF(R17&lt;=20%,"Leve",IF(R17&lt;=40%,"Menor",IF(R17&lt;=60%,"Moderado",IF(R17&lt;=80%,"Mayor","Catastrofico")))))</f>
        <v>Moderado</v>
      </c>
      <c r="R17" s="91">
        <f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>0.6</v>
      </c>
      <c r="S17" s="80" t="str">
        <f>IF(T17&lt;=0,"",IF(T17&lt;=20%,"Leve",IF(T17&lt;=40%,"Menor",IF(T17&lt;=60%,"Moderado",IF(T17&lt;=80%,"Mayor","Catastrofico")))))</f>
        <v>Moderado</v>
      </c>
      <c r="T17" s="94">
        <f>+R17</f>
        <v>0.6</v>
      </c>
      <c r="U17" s="81" t="str">
        <f>IF(OR(AND(K17="Muy Baja",S17="Leve"),AND(K17="Muy Baja",S17="Menor"),AND(K17="Baja",S17="Leve")),"Bajo",IF(OR(AND(K17="Muy baja",S17="Moderado"),AND(K17="Baja",S17="Menor"),AND(K17="Baja",S17="Moderado"),AND(K17="Media",S17="Leve"),AND(K17="Media",S17="Menor"),AND(K17="Media",S17="Moderado"),AND(K17="Alta",S17="Leve"),AND(K17="Alta",S17="Menor")),"Moderado",IF(OR(AND(K17="Muy Baja",S17="Mayor"),AND(K17="Baja",S17="Mayor"),AND(K17="Media",S17="Mayor"),AND(K17="Alta",S17="Moderado"),AND(K17="Alta",S17="Mayor"),AND(K17="Muy Alta",S17="Leve"),AND(K17="Muy Alta",S17="Menor"),AND(K17="Muy Alta",S17="Moderado"),AND(K17="Muy Alta",S17="Mayor")),"Alto",IF(OR(AND(K17="Muy Baja",S17="Catastrofico"),AND(K17="Baja",S17="Catastrofico"),AND(K17="Media",S17="Catastrofico"),AND(K17="Alta",S17="Catastrofico"),AND(K17="Muy Alta",S17="Catastrofico")),"Extremo",))))</f>
        <v>Moderado</v>
      </c>
      <c r="V17" s="18">
        <v>1</v>
      </c>
      <c r="W17" s="42" t="s">
        <v>331</v>
      </c>
      <c r="X17" s="42" t="s">
        <v>336</v>
      </c>
      <c r="Y17" s="42" t="s">
        <v>322</v>
      </c>
      <c r="Z17" s="43" t="str">
        <f t="shared" si="0"/>
        <v>Jefe de Oficina de Control Interno Disciplinario Seleccionar personal idóneo para la investigación de los servidores disciplinables verificando su experiencia y conocimientos según el objeto contractual</v>
      </c>
      <c r="AA17" s="44" t="s">
        <v>194</v>
      </c>
      <c r="AB17" s="45">
        <f>IF(AA17="","",IF(AA17="Preventivo",0.25,IF(AA17="Detectivo",0.15,IF(AA17="Correctivo",0.1,))))</f>
        <v>0.25</v>
      </c>
      <c r="AC17" s="19" t="str">
        <f>+IF(OR(AA17='[1]11 FORMULAS'!$O$4,AA17='[1]11 FORMULAS'!$O$5),'[1]11 FORMULAS'!$P$5,IF(AA17='[1]11 FORMULAS'!$O$6,'[1]11 FORMULAS'!$P$6,""))</f>
        <v>Probabilidad</v>
      </c>
      <c r="AD17" s="44" t="s">
        <v>313</v>
      </c>
      <c r="AE17" s="45">
        <f>IF(AD17="","",IF(AD17="Manual",0.15,IF(AD17="Automatico",0.25,)))</f>
        <v>0.25</v>
      </c>
      <c r="AF17" s="46" t="s">
        <v>312</v>
      </c>
      <c r="AG17" s="46" t="s">
        <v>312</v>
      </c>
      <c r="AH17" s="46" t="s">
        <v>312</v>
      </c>
      <c r="AI17" s="19">
        <f>+AB17+AE17</f>
        <v>0.5</v>
      </c>
      <c r="AJ17" s="19">
        <f>+L17*AI17</f>
        <v>0.3</v>
      </c>
      <c r="AK17" s="19">
        <f>+L17-AJ17</f>
        <v>0.3</v>
      </c>
      <c r="AL17" s="19">
        <f>IF(AC17='[1]11 FORMULAS'!$P$6,T17-(T17*AI17),T17)</f>
        <v>0.6</v>
      </c>
      <c r="AM17" s="79">
        <f>+AK21</f>
        <v>6.4799999999999996E-2</v>
      </c>
      <c r="AN17" s="80" t="str">
        <f>IF(AM17&lt;=0,"",IF(AM17&lt;=20%,"Muy Baja",IF(AM17&lt;=40%,"Baja",IF(AM17&lt;=60%,"Media",IF(AM17&lt;=80%,"Alta","Muy Alta")))))</f>
        <v>Muy Baja</v>
      </c>
      <c r="AO17" s="79">
        <f>+AL21</f>
        <v>0.6</v>
      </c>
      <c r="AP17" s="80" t="str">
        <f>IF(AO17&lt;=0,"",IF(AO17&lt;=20%,"Leve",IF(AO17&lt;=40%,"Menor",IF(AO17&lt;=60%,"Moderado",IF(AO17&lt;=80%,"Mayor","Catastrofico")))))</f>
        <v>Moderado</v>
      </c>
      <c r="AQ17" s="81" t="str">
        <f>IF(OR(AND(AN17="Muy Baja",AP17="Leve"),AND(AN17="Muy Baja",AP17="Menor"),AND(AN17="Baja",AP17="Leve")),"Bajo",IF(OR(AND(AN17="Muy baja",AP17="Moderado"),AND(AN17="Baja",AP17="Menor"),AND(AN17="Baja",AP17="Moderado"),AND(AN17="Media",AP17="Leve"),AND(AN17="Media",AP17="Menor"),AND(AN17="Media",AP17="Moderado"),AND(AN17="Alta",AP17="Leve"),AND(AN17="Alta",AP17="Menor")),"Moderado",IF(OR(AND(AN17="Muy Baja",AP17="Mayor"),AND(AN17="Baja",AP17="Mayor"),AND(AN17="Media",AP17="Mayor"),AND(AN17="Alta",AP17="Moderado"),AND(AN17="Alta",AP17="Mayor"),AND(AN17="Muy Alta",AP17="Leve"),AND(AN17="Muy Alta",AP17="Menor"),AND(AN17="Muy Alta",AP17="Moderado"),AND(AN17="Muy Alta",AP17="Mayor")),"Alto",IF(OR(AND(AN17="Muy Baja",AP17="Catastrofico"),AND(AN17="Baja",AP17="Catastrofico"),AND(AN17="Media",AP17="Catastrofico"),AND(AN17="Alta",AP17="Catastrofico"),AND(AN17="Muy Alta",AP17="Catastrofico")),"Extremo",""))))</f>
        <v>Moderado</v>
      </c>
      <c r="AR17" s="82" t="s">
        <v>362</v>
      </c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H17" s="13"/>
    </row>
    <row r="18" spans="1:60" s="20" customFormat="1" ht="33.75" customHeight="1" x14ac:dyDescent="0.3">
      <c r="A18" s="85"/>
      <c r="B18" s="85"/>
      <c r="C18" s="85"/>
      <c r="D18" s="85"/>
      <c r="E18" s="86"/>
      <c r="F18" s="85"/>
      <c r="G18" s="85"/>
      <c r="H18" s="85"/>
      <c r="I18" s="87"/>
      <c r="J18" s="104"/>
      <c r="K18" s="80"/>
      <c r="L18" s="92"/>
      <c r="M18" s="93"/>
      <c r="N18" s="92"/>
      <c r="O18" s="80"/>
      <c r="P18" s="83"/>
      <c r="Q18" s="80"/>
      <c r="R18" s="92"/>
      <c r="S18" s="80"/>
      <c r="T18" s="94"/>
      <c r="U18" s="81"/>
      <c r="V18" s="18">
        <v>2</v>
      </c>
      <c r="W18" s="42" t="s">
        <v>341</v>
      </c>
      <c r="X18" s="54" t="s">
        <v>342</v>
      </c>
      <c r="Y18" s="42" t="s">
        <v>366</v>
      </c>
      <c r="Z18" s="43" t="str">
        <f>+CONCATENATE(W18," ",X19," ",Y18)</f>
        <v>Secretaria de la OACID Presentar Informe parcial y mensual de su gestión diariamente</v>
      </c>
      <c r="AA18" s="44" t="s">
        <v>194</v>
      </c>
      <c r="AB18" s="45">
        <f t="shared" ref="AB18:AB21" si="7">IF(AA18="","",IF(AA18="Preventivo",0.25,IF(AA18="Detectivo",0.15,IF(AA18="Correctivo",0.1,))))</f>
        <v>0.25</v>
      </c>
      <c r="AC18" s="19" t="str">
        <f>+IF(OR(AA18='[1]11 FORMULAS'!$O$4,AA18='[1]11 FORMULAS'!$O$5),'[1]11 FORMULAS'!$P$5,IF(AA18='[1]11 FORMULAS'!$O$6,'[1]11 FORMULAS'!$P$6,""))</f>
        <v>Probabilidad</v>
      </c>
      <c r="AD18" s="44" t="s">
        <v>195</v>
      </c>
      <c r="AE18" s="45">
        <f t="shared" ref="AE18:AE70" si="8">IF(AD18="","",IF(AD18="Manual",0.15,IF(AD18="Automatico",0.25,)))</f>
        <v>0.15</v>
      </c>
      <c r="AF18" s="46" t="s">
        <v>312</v>
      </c>
      <c r="AG18" s="46" t="s">
        <v>312</v>
      </c>
      <c r="AH18" s="46" t="s">
        <v>312</v>
      </c>
      <c r="AI18" s="19">
        <f>+AB18+AE18</f>
        <v>0.4</v>
      </c>
      <c r="AJ18" s="19">
        <f>+AK17*AI18</f>
        <v>0.12</v>
      </c>
      <c r="AK18" s="19">
        <f>+AK17-AJ18</f>
        <v>0.18</v>
      </c>
      <c r="AL18" s="19">
        <f>IF(AC18='[1]11 FORMULAS'!$P$6,AL17-(AL17*AI18),AL17)</f>
        <v>0.6</v>
      </c>
      <c r="AM18" s="79"/>
      <c r="AN18" s="80"/>
      <c r="AO18" s="79"/>
      <c r="AP18" s="80"/>
      <c r="AQ18" s="81"/>
      <c r="AR18" s="83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H18" s="13"/>
    </row>
    <row r="19" spans="1:60" s="20" customFormat="1" ht="33.75" customHeight="1" x14ac:dyDescent="0.3">
      <c r="A19" s="85"/>
      <c r="B19" s="85"/>
      <c r="C19" s="85"/>
      <c r="D19" s="85"/>
      <c r="E19" s="86"/>
      <c r="F19" s="85"/>
      <c r="G19" s="85"/>
      <c r="H19" s="85"/>
      <c r="I19" s="87"/>
      <c r="J19" s="104"/>
      <c r="K19" s="80"/>
      <c r="L19" s="92"/>
      <c r="M19" s="93"/>
      <c r="N19" s="92"/>
      <c r="O19" s="80"/>
      <c r="P19" s="83"/>
      <c r="Q19" s="80"/>
      <c r="R19" s="92"/>
      <c r="S19" s="80"/>
      <c r="T19" s="94"/>
      <c r="U19" s="81"/>
      <c r="V19" s="18">
        <v>3</v>
      </c>
      <c r="W19" s="42" t="s">
        <v>337</v>
      </c>
      <c r="X19" s="42" t="s">
        <v>338</v>
      </c>
      <c r="Y19" s="42" t="s">
        <v>327</v>
      </c>
      <c r="Z19" s="43" t="str">
        <f>+CONCATENATE(W19," ",X20," ",Y19)</f>
        <v>Abogado asesor externo OACID Actualizar el libro Radicador de Quejas con cada una de las actuaciones procesales que se surten dentro de cada proceso Mensual</v>
      </c>
      <c r="AA19" s="44" t="s">
        <v>194</v>
      </c>
      <c r="AB19" s="45">
        <f t="shared" si="7"/>
        <v>0.25</v>
      </c>
      <c r="AC19" s="19" t="str">
        <f>+IF(OR(AA19='[1]11 FORMULAS'!$O$4,AA19='[1]11 FORMULAS'!$O$5),'[1]11 FORMULAS'!$P$5,IF(AA19='[1]11 FORMULAS'!$O$6,'[1]11 FORMULAS'!$P$6,""))</f>
        <v>Probabilidad</v>
      </c>
      <c r="AD19" s="44" t="s">
        <v>195</v>
      </c>
      <c r="AE19" s="45">
        <f t="shared" si="8"/>
        <v>0.15</v>
      </c>
      <c r="AF19" s="46" t="s">
        <v>367</v>
      </c>
      <c r="AG19" s="46" t="s">
        <v>312</v>
      </c>
      <c r="AH19" s="46" t="s">
        <v>312</v>
      </c>
      <c r="AI19" s="19">
        <f>+AB19+AE19</f>
        <v>0.4</v>
      </c>
      <c r="AJ19" s="19">
        <f t="shared" ref="AJ19:AJ21" si="9">+AK18*AI19</f>
        <v>7.1999999999999995E-2</v>
      </c>
      <c r="AK19" s="19">
        <f t="shared" ref="AK19:AK21" si="10">+AK18-AJ19</f>
        <v>0.108</v>
      </c>
      <c r="AL19" s="19">
        <f>IF(AC19='[1]11 FORMULAS'!$P$6,AL18-(AL18*AI19),AL18)</f>
        <v>0.6</v>
      </c>
      <c r="AM19" s="79"/>
      <c r="AN19" s="80"/>
      <c r="AO19" s="79"/>
      <c r="AP19" s="80"/>
      <c r="AQ19" s="81"/>
      <c r="AR19" s="83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H19" s="13"/>
    </row>
    <row r="20" spans="1:60" s="20" customFormat="1" ht="33.75" customHeight="1" x14ac:dyDescent="0.3">
      <c r="A20" s="85"/>
      <c r="B20" s="85"/>
      <c r="C20" s="85"/>
      <c r="D20" s="85"/>
      <c r="E20" s="86"/>
      <c r="F20" s="85"/>
      <c r="G20" s="85"/>
      <c r="H20" s="85"/>
      <c r="I20" s="87"/>
      <c r="J20" s="104"/>
      <c r="K20" s="80"/>
      <c r="L20" s="92"/>
      <c r="M20" s="93"/>
      <c r="N20" s="92"/>
      <c r="O20" s="80"/>
      <c r="P20" s="83"/>
      <c r="Q20" s="80"/>
      <c r="R20" s="92"/>
      <c r="S20" s="80"/>
      <c r="T20" s="94"/>
      <c r="U20" s="81"/>
      <c r="V20" s="18">
        <v>4</v>
      </c>
      <c r="W20" s="42" t="s">
        <v>345</v>
      </c>
      <c r="X20" s="42" t="s">
        <v>343</v>
      </c>
      <c r="Y20" s="42" t="s">
        <v>344</v>
      </c>
      <c r="Z20" s="43" t="str">
        <f t="shared" si="0"/>
        <v>Contratista de Apoyo a la gestión Actualizar el libro Radicador de Quejas con cada una de las actuaciones procesales que se surten dentro de cada proceso Diario</v>
      </c>
      <c r="AA20" s="44" t="s">
        <v>194</v>
      </c>
      <c r="AB20" s="45">
        <f t="shared" si="7"/>
        <v>0.25</v>
      </c>
      <c r="AC20" s="19" t="str">
        <f>+IF(OR(AA20='[1]11 FORMULAS'!$O$4,AA20='[1]11 FORMULAS'!$O$5),'[1]11 FORMULAS'!$P$5,IF(AA20='[1]11 FORMULAS'!$O$6,'[1]11 FORMULAS'!$P$6,""))</f>
        <v>Probabilidad</v>
      </c>
      <c r="AD20" s="44" t="s">
        <v>195</v>
      </c>
      <c r="AE20" s="45">
        <f t="shared" si="8"/>
        <v>0.15</v>
      </c>
      <c r="AF20" s="46" t="s">
        <v>367</v>
      </c>
      <c r="AG20" s="46" t="s">
        <v>312</v>
      </c>
      <c r="AH20" s="46" t="s">
        <v>312</v>
      </c>
      <c r="AI20" s="19">
        <f t="shared" ref="AI20:AI21" si="11">+AB20+AE20</f>
        <v>0.4</v>
      </c>
      <c r="AJ20" s="19">
        <f t="shared" si="9"/>
        <v>4.3200000000000002E-2</v>
      </c>
      <c r="AK20" s="19">
        <f t="shared" si="10"/>
        <v>6.4799999999999996E-2</v>
      </c>
      <c r="AL20" s="19">
        <f>IF(AC20='[1]11 FORMULAS'!$P$6,AL19-(AL19*AI20),AL19)</f>
        <v>0.6</v>
      </c>
      <c r="AM20" s="79"/>
      <c r="AN20" s="80"/>
      <c r="AO20" s="79"/>
      <c r="AP20" s="80"/>
      <c r="AQ20" s="81"/>
      <c r="AR20" s="83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H20" s="13"/>
    </row>
    <row r="21" spans="1:60" s="20" customFormat="1" ht="33.75" customHeight="1" x14ac:dyDescent="0.3">
      <c r="A21" s="85"/>
      <c r="B21" s="85"/>
      <c r="C21" s="85"/>
      <c r="D21" s="85"/>
      <c r="E21" s="86"/>
      <c r="F21" s="85"/>
      <c r="G21" s="85"/>
      <c r="H21" s="85"/>
      <c r="I21" s="87"/>
      <c r="J21" s="104"/>
      <c r="K21" s="80"/>
      <c r="L21" s="92"/>
      <c r="M21" s="93"/>
      <c r="N21" s="92"/>
      <c r="O21" s="80"/>
      <c r="P21" s="84"/>
      <c r="Q21" s="80"/>
      <c r="R21" s="92"/>
      <c r="S21" s="80"/>
      <c r="T21" s="94"/>
      <c r="U21" s="81"/>
      <c r="V21" s="21"/>
      <c r="W21" s="21"/>
      <c r="X21" s="21"/>
      <c r="Y21" s="21"/>
      <c r="Z21" s="43" t="str">
        <f t="shared" si="0"/>
        <v xml:space="preserve">  </v>
      </c>
      <c r="AA21" s="44" t="s">
        <v>312</v>
      </c>
      <c r="AB21" s="45">
        <f t="shared" si="7"/>
        <v>0</v>
      </c>
      <c r="AC21" s="19" t="str">
        <f>+IF(OR(AA21='[1]11 FORMULAS'!$O$4,AA21='[1]11 FORMULAS'!$O$5),'[1]11 FORMULAS'!$P$5,IF(AA21='[1]11 FORMULAS'!$O$6,'[1]11 FORMULAS'!$P$6,""))</f>
        <v/>
      </c>
      <c r="AD21" s="44" t="s">
        <v>312</v>
      </c>
      <c r="AE21" s="45">
        <f t="shared" si="8"/>
        <v>0</v>
      </c>
      <c r="AF21" s="46" t="s">
        <v>312</v>
      </c>
      <c r="AG21" s="46" t="s">
        <v>312</v>
      </c>
      <c r="AH21" s="46" t="s">
        <v>312</v>
      </c>
      <c r="AI21" s="19">
        <f t="shared" si="11"/>
        <v>0</v>
      </c>
      <c r="AJ21" s="19">
        <f t="shared" si="9"/>
        <v>0</v>
      </c>
      <c r="AK21" s="19">
        <f t="shared" si="10"/>
        <v>6.4799999999999996E-2</v>
      </c>
      <c r="AL21" s="19">
        <f>IF(AC21='[1]11 FORMULAS'!$P$6,AL20-(AL20*AI21),AL20)</f>
        <v>0.6</v>
      </c>
      <c r="AM21" s="79"/>
      <c r="AN21" s="80"/>
      <c r="AO21" s="79"/>
      <c r="AP21" s="80"/>
      <c r="AQ21" s="81"/>
      <c r="AR21" s="84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H21" s="13"/>
    </row>
    <row r="22" spans="1:60" s="22" customFormat="1" ht="33.75" customHeight="1" x14ac:dyDescent="0.3">
      <c r="A22" s="85" t="s">
        <v>198</v>
      </c>
      <c r="B22" s="85" t="s">
        <v>316</v>
      </c>
      <c r="C22" s="85" t="s">
        <v>317</v>
      </c>
      <c r="D22" s="85" t="s">
        <v>318</v>
      </c>
      <c r="E22" s="86" t="str">
        <f>+CONCATENATE(B22," ",C22," ",D22)</f>
        <v>Posibilidad de pérdida Reputacional por no contar con la información suficiente y oportuna debido a la pérdida de expedientes o su inadecuada clasificación</v>
      </c>
      <c r="F22" s="85" t="s">
        <v>201</v>
      </c>
      <c r="G22" s="85"/>
      <c r="H22" s="85" t="s">
        <v>193</v>
      </c>
      <c r="I22" s="87" t="str">
        <f t="shared" si="6"/>
        <v>Procesos</v>
      </c>
      <c r="J22" s="85">
        <v>1000</v>
      </c>
      <c r="K22" s="80" t="str">
        <f>IF(J22&lt;=0,"",IF(J22&lt;=2,"Muy Baja",IF(J22&lt;=24,"Baja",IF(J22&lt;=500,"Media",IF(J22&lt;=5000,"Alta","Muy Alta")))))</f>
        <v>Alta</v>
      </c>
      <c r="L22" s="91">
        <f>IF(K22="","",IF(K22="Muy Baja",0.2,IF(K22="Baja",0.4,IF(K22="Media",0.6,IF(K22="Alta",0.8,IF(K22="Muy Alta",1,))))))</f>
        <v>0.8</v>
      </c>
      <c r="M22" s="93" t="s">
        <v>197</v>
      </c>
      <c r="N22" s="91">
        <f>IF(M22="","",IF(M22="menor a 10 SMLMV",0.2,IF(M22="ENTRE 10 Y 50 SMLMV",0.4,IF(M22="entre 50 y 100 SMLMV",0.6,IF(M22="entre 100 y 500 SMLMV",0.8,IF(M22="Mayor a 500 SMLMV",1,))))))</f>
        <v>0</v>
      </c>
      <c r="O22" s="80" t="str">
        <f>IF(N22&lt;=0,"",IF(N22&lt;=20%,"Leve",IF(N22&lt;=40%,"Menor",IF(N22&lt;=60%,"Moderado",IF(N22&lt;=80%,"Mayor","Catastrofico")))))</f>
        <v/>
      </c>
      <c r="P22" s="82" t="s">
        <v>297</v>
      </c>
      <c r="Q22" s="80" t="str">
        <f>IF(R22&lt;=0,"",IF(R22&lt;=20%,"Leve",IF(R22&lt;=40%,"Menor",IF(R22&lt;=60%,"Moderado",IF(R22&lt;=80%,"Mayor","Catastrofico")))))</f>
        <v>Moderado</v>
      </c>
      <c r="R22" s="91">
        <f>IF(P22="","",IF(P22="El riesgo afecta la imagen de algún área de la organización",0.2,IF(P22="El riesgo afecta la imagen de la entidad internamente, de conocimiento general nivel interno, de junta directiva y accionistas y/o de proveedores",0.4,IF(P22="El riesgo afecta la imagen de la entidad con algunos usuarios de relevancia frente al logro de los objetivos",0.6,IF(P22="El riesgo afecta la imagen de la entidad con efecto publicitario sostenido a nivel de sector administrativo, nivel departamental o municipal",0.8,IF(P22="El riesgo afecta la imagen de la entidad a nivel nacional, con efecto publicitario sostenido a nivel país",1,))))))</f>
        <v>0.6</v>
      </c>
      <c r="S22" s="80" t="str">
        <f>IF(T22&lt;=0,"",IF(T22&lt;=20%,"Leve",IF(T22&lt;=40%,"Menor",IF(T22&lt;=60%,"Moderado",IF(T22&lt;=80%,"Mayor","Catastrofico")))))</f>
        <v>Moderado</v>
      </c>
      <c r="T22" s="94">
        <f>+R22</f>
        <v>0.6</v>
      </c>
      <c r="U22" s="81" t="str">
        <f>IF(OR(AND(K22="Muy Baja",S22="Leve"),AND(K22="Muy Baja",S22="Menor"),AND(K22="Baja",S22="Leve")),"Bajo",IF(OR(AND(K22="Muy baja",S22="Moderado"),AND(K22="Baja",S22="Menor"),AND(K22="Baja",S22="Moderado"),AND(K22="Media",S22="Leve"),AND(K22="Media",S22="Menor"),AND(K22="Media",S22="Moderado"),AND(K22="Alta",S22="Leve"),AND(K22="Alta",S22="Menor")),"Moderado",IF(OR(AND(K22="Muy Baja",S22="Mayor"),AND(K22="Baja",S22="Mayor"),AND(K22="Media",S22="Mayor"),AND(K22="Alta",S22="Moderado"),AND(K22="Alta",S22="Mayor"),AND(K22="Muy Alta",S22="Leve"),AND(K22="Muy Alta",S22="Menor"),AND(K22="Muy Alta",S22="Moderado"),AND(K22="Muy Alta",S22="Mayor")),"Alto",IF(OR(AND(K22="Muy Baja",S22="Catastrofico"),AND(K22="Baja",S22="Catastrofico"),AND(K22="Media",S22="Catastrofico"),AND(K22="Alta",S22="Catastrofico"),AND(K22="Muy Alta",S22="Catastrofico")),"Extremo",))))</f>
        <v>Alto</v>
      </c>
      <c r="V22" s="18">
        <v>1</v>
      </c>
      <c r="W22" s="42" t="s">
        <v>337</v>
      </c>
      <c r="X22" s="42" t="s">
        <v>363</v>
      </c>
      <c r="Y22" s="42" t="s">
        <v>323</v>
      </c>
      <c r="Z22" s="43" t="str">
        <f t="shared" si="0"/>
        <v>Abogado asesor externo OACID Diligenciar formato de recibo y entrega de expedientes teniendo en cuenta los tiempos legales para practicar pruebas y proferir cargos o archivar, según el caso</v>
      </c>
      <c r="AA22" s="44" t="s">
        <v>194</v>
      </c>
      <c r="AB22" s="45">
        <f>IF(AA22="","",IF(AA22="Preventivo",0.25,IF(AA22="Detectivo",0.15,IF(AA22="Correctivo",0.1,))))</f>
        <v>0.25</v>
      </c>
      <c r="AC22" s="19" t="str">
        <f>+IF(OR(AA22='[1]11 FORMULAS'!$O$4,AA22='[1]11 FORMULAS'!$O$5),'[1]11 FORMULAS'!$P$5,IF(AA22='[1]11 FORMULAS'!$O$6,'[1]11 FORMULAS'!$P$6,""))</f>
        <v>Probabilidad</v>
      </c>
      <c r="AD22" s="44" t="s">
        <v>195</v>
      </c>
      <c r="AE22" s="45">
        <f t="shared" si="8"/>
        <v>0.15</v>
      </c>
      <c r="AF22" s="46" t="s">
        <v>367</v>
      </c>
      <c r="AG22" s="46" t="s">
        <v>312</v>
      </c>
      <c r="AH22" s="46" t="s">
        <v>312</v>
      </c>
      <c r="AI22" s="19">
        <f>+AB22+AE22</f>
        <v>0.4</v>
      </c>
      <c r="AJ22" s="19">
        <f>+L22*AI22</f>
        <v>0.32000000000000006</v>
      </c>
      <c r="AK22" s="19">
        <f>+L22-AJ22</f>
        <v>0.48</v>
      </c>
      <c r="AL22" s="19">
        <f>IF(AC22='[1]11 FORMULAS'!$P$6,T22-(T22*AI22),T22)</f>
        <v>0.6</v>
      </c>
      <c r="AM22" s="79">
        <f>+AK26</f>
        <v>0.17279999999999998</v>
      </c>
      <c r="AN22" s="80" t="str">
        <f>IF(AM22&lt;=0,"",IF(AM22&lt;=20%,"Muy Baja",IF(AM22&lt;=40%,"Baja",IF(AM22&lt;=60%,"Media",IF(AM22&lt;=80%,"Alta","Muy Alta")))))</f>
        <v>Muy Baja</v>
      </c>
      <c r="AO22" s="79">
        <f>+AL26</f>
        <v>0.6</v>
      </c>
      <c r="AP22" s="80" t="str">
        <f>IF(AO22&lt;=0,"",IF(AO22&lt;=20%,"Leve",IF(AO22&lt;=40%,"Menor",IF(AO22&lt;=60%,"Moderado",IF(AO22&lt;=80%,"Mayor","Catastrofico")))))</f>
        <v>Moderado</v>
      </c>
      <c r="AQ22" s="81" t="str">
        <f>IF(OR(AND(AN22="Muy Baja",AP22="Leve"),AND(AN22="Muy Baja",AP22="Menor"),AND(AN22="Baja",AP22="Leve")),"Bajo",IF(OR(AND(AN22="Muy baja",AP22="Moderado"),AND(AN22="Baja",AP22="Menor"),AND(AN22="Baja",AP22="Moderado"),AND(AN22="Media",AP22="Leve"),AND(AN22="Media",AP22="Menor"),AND(AN22="Media",AP22="Moderado"),AND(AN22="Alta",AP22="Leve"),AND(AN22="Alta",AP22="Menor")),"Moderado",IF(OR(AND(AN22="Muy Baja",AP22="Mayor"),AND(AN22="Baja",AP22="Mayor"),AND(AN22="Media",AP22="Mayor"),AND(AN22="Alta",AP22="Moderado"),AND(AN22="Alta",AP22="Mayor"),AND(AN22="Muy Alta",AP22="Leve"),AND(AN22="Muy Alta",AP22="Menor"),AND(AN22="Muy Alta",AP22="Moderado"),AND(AN22="Muy Alta",AP22="Mayor")),"Alto",IF(OR(AND(AN22="Muy Baja",AP22="Catastrofico"),AND(AN22="Baja",AP22="Catastrofico"),AND(AN22="Media",AP22="Catastrofico"),AND(AN22="Alta",AP22="Catastrofico"),AND(AN22="Muy Alta",AP22="Catastrofico")),"Extremo",""))))</f>
        <v>Moderado</v>
      </c>
      <c r="AR22" s="82" t="s">
        <v>362</v>
      </c>
      <c r="AS22" s="76"/>
      <c r="AT22" s="76"/>
      <c r="AU22" s="76"/>
      <c r="AV22" s="76"/>
      <c r="AW22" s="76"/>
      <c r="AX22" s="76"/>
      <c r="AY22" s="76"/>
      <c r="AZ22" s="76"/>
      <c r="BA22" s="76"/>
      <c r="BB22" s="76"/>
    </row>
    <row r="23" spans="1:60" s="22" customFormat="1" ht="33.75" customHeight="1" x14ac:dyDescent="0.3">
      <c r="A23" s="85"/>
      <c r="B23" s="85"/>
      <c r="C23" s="85"/>
      <c r="D23" s="85"/>
      <c r="E23" s="86"/>
      <c r="F23" s="85"/>
      <c r="G23" s="85"/>
      <c r="H23" s="85"/>
      <c r="I23" s="87"/>
      <c r="J23" s="85"/>
      <c r="K23" s="80"/>
      <c r="L23" s="92"/>
      <c r="M23" s="93"/>
      <c r="N23" s="92"/>
      <c r="O23" s="80"/>
      <c r="P23" s="83"/>
      <c r="Q23" s="80"/>
      <c r="R23" s="92"/>
      <c r="S23" s="80"/>
      <c r="T23" s="94"/>
      <c r="U23" s="81"/>
      <c r="V23" s="18">
        <v>2</v>
      </c>
      <c r="W23" s="42" t="s">
        <v>339</v>
      </c>
      <c r="X23" s="42" t="s">
        <v>364</v>
      </c>
      <c r="Y23" s="42" t="s">
        <v>324</v>
      </c>
      <c r="Z23" s="43" t="str">
        <f t="shared" si="0"/>
        <v>Coordinador de Archivo Diligencia Planilla de entrada y salida de expedientes del Archivo para practicar pruebas a que haya lugar</v>
      </c>
      <c r="AA23" s="44" t="s">
        <v>194</v>
      </c>
      <c r="AB23" s="45">
        <f>IF(AA23="","",IF(AA23="Preventivo",0.25,IF(AA23="Detectivo",0.15,IF(AA23="Correctivo",0.1,))))</f>
        <v>0.25</v>
      </c>
      <c r="AC23" s="19" t="str">
        <f>+IF(OR(AA23='[1]11 FORMULAS'!$O$4,AA23='[1]11 FORMULAS'!$O$5),'[1]11 FORMULAS'!$P$5,IF(AA23='[1]11 FORMULAS'!$O$6,'[1]11 FORMULAS'!$P$6,""))</f>
        <v>Probabilidad</v>
      </c>
      <c r="AD23" s="44" t="s">
        <v>195</v>
      </c>
      <c r="AE23" s="45">
        <f t="shared" si="8"/>
        <v>0.15</v>
      </c>
      <c r="AF23" s="46" t="s">
        <v>367</v>
      </c>
      <c r="AG23" s="46" t="s">
        <v>312</v>
      </c>
      <c r="AH23" s="46" t="s">
        <v>312</v>
      </c>
      <c r="AI23" s="19">
        <f>+AB23+AE23</f>
        <v>0.4</v>
      </c>
      <c r="AJ23" s="19">
        <f>+AK22*AI23</f>
        <v>0.192</v>
      </c>
      <c r="AK23" s="19">
        <f>+AK22-AJ23</f>
        <v>0.28799999999999998</v>
      </c>
      <c r="AL23" s="19">
        <f>IF(AC23='[1]11 FORMULAS'!$P$6,AL22-(AL22*AI23),AL22)</f>
        <v>0.6</v>
      </c>
      <c r="AM23" s="79"/>
      <c r="AN23" s="80"/>
      <c r="AO23" s="79"/>
      <c r="AP23" s="80"/>
      <c r="AQ23" s="81"/>
      <c r="AR23" s="83"/>
      <c r="AS23" s="77"/>
      <c r="AT23" s="77"/>
      <c r="AU23" s="77"/>
      <c r="AV23" s="77"/>
      <c r="AW23" s="77"/>
      <c r="AX23" s="77"/>
      <c r="AY23" s="77"/>
      <c r="AZ23" s="77"/>
      <c r="BA23" s="77"/>
      <c r="BB23" s="77"/>
    </row>
    <row r="24" spans="1:60" s="22" customFormat="1" ht="33.75" customHeight="1" x14ac:dyDescent="0.3">
      <c r="A24" s="85"/>
      <c r="B24" s="85"/>
      <c r="C24" s="85"/>
      <c r="D24" s="85"/>
      <c r="E24" s="86"/>
      <c r="F24" s="85"/>
      <c r="G24" s="85"/>
      <c r="H24" s="85"/>
      <c r="I24" s="87"/>
      <c r="J24" s="85"/>
      <c r="K24" s="80"/>
      <c r="L24" s="92"/>
      <c r="M24" s="93"/>
      <c r="N24" s="92"/>
      <c r="O24" s="80"/>
      <c r="P24" s="83"/>
      <c r="Q24" s="80"/>
      <c r="R24" s="92"/>
      <c r="S24" s="80"/>
      <c r="T24" s="94"/>
      <c r="U24" s="81"/>
      <c r="V24" s="18">
        <v>3</v>
      </c>
      <c r="W24" s="42" t="s">
        <v>339</v>
      </c>
      <c r="X24" s="42" t="s">
        <v>370</v>
      </c>
      <c r="Y24" s="42" t="s">
        <v>344</v>
      </c>
      <c r="Z24" s="43" t="str">
        <f t="shared" si="0"/>
        <v>Coordinador de Archivo Diligencia el aplicativo de Google Drive de Expedientes activos Diario</v>
      </c>
      <c r="AA24" s="44" t="s">
        <v>194</v>
      </c>
      <c r="AB24" s="45">
        <f t="shared" ref="AB24:AB26" si="12">IF(AA24="","",IF(AA24="Preventivo",0.25,IF(AA24="Detectivo",0.15,IF(AA24="Correctivo",0.1,))))</f>
        <v>0.25</v>
      </c>
      <c r="AC24" s="19" t="str">
        <f>+IF(OR(AA24='[1]11 FORMULAS'!$O$4,AA24='[1]11 FORMULAS'!$O$5),'[1]11 FORMULAS'!$P$5,IF(AA24='[1]11 FORMULAS'!$O$6,'[1]11 FORMULAS'!$P$6,""))</f>
        <v>Probabilidad</v>
      </c>
      <c r="AD24" s="44" t="s">
        <v>195</v>
      </c>
      <c r="AE24" s="45">
        <f t="shared" si="8"/>
        <v>0.15</v>
      </c>
      <c r="AF24" s="46" t="s">
        <v>367</v>
      </c>
      <c r="AG24" s="46" t="s">
        <v>368</v>
      </c>
      <c r="AH24" s="46" t="s">
        <v>369</v>
      </c>
      <c r="AI24" s="19">
        <f>+AB24+AE24</f>
        <v>0.4</v>
      </c>
      <c r="AJ24" s="19">
        <f t="shared" ref="AJ24:AJ26" si="13">+AK23*AI24</f>
        <v>0.1152</v>
      </c>
      <c r="AK24" s="19">
        <f t="shared" ref="AK24:AK26" si="14">+AK23-AJ24</f>
        <v>0.17279999999999998</v>
      </c>
      <c r="AL24" s="19">
        <f>IF(AC24='[1]11 FORMULAS'!$P$6,AL23-(AL23*AI24),AL23)</f>
        <v>0.6</v>
      </c>
      <c r="AM24" s="79"/>
      <c r="AN24" s="80"/>
      <c r="AO24" s="79"/>
      <c r="AP24" s="80"/>
      <c r="AQ24" s="81"/>
      <c r="AR24" s="83"/>
      <c r="AS24" s="77"/>
      <c r="AT24" s="77"/>
      <c r="AU24" s="77"/>
      <c r="AV24" s="77"/>
      <c r="AW24" s="77"/>
      <c r="AX24" s="77"/>
      <c r="AY24" s="77"/>
      <c r="AZ24" s="77"/>
      <c r="BA24" s="77"/>
      <c r="BB24" s="77"/>
    </row>
    <row r="25" spans="1:60" s="22" customFormat="1" ht="33.75" customHeight="1" x14ac:dyDescent="0.3">
      <c r="A25" s="85"/>
      <c r="B25" s="85"/>
      <c r="C25" s="85"/>
      <c r="D25" s="85"/>
      <c r="E25" s="86"/>
      <c r="F25" s="85"/>
      <c r="G25" s="85"/>
      <c r="H25" s="85"/>
      <c r="I25" s="87"/>
      <c r="J25" s="85"/>
      <c r="K25" s="80"/>
      <c r="L25" s="92"/>
      <c r="M25" s="93"/>
      <c r="N25" s="92"/>
      <c r="O25" s="80"/>
      <c r="P25" s="83"/>
      <c r="Q25" s="80"/>
      <c r="R25" s="92"/>
      <c r="S25" s="80"/>
      <c r="T25" s="94"/>
      <c r="U25" s="81"/>
      <c r="V25" s="18"/>
      <c r="W25" s="42"/>
      <c r="X25" s="42"/>
      <c r="Y25" s="42"/>
      <c r="Z25" s="43" t="str">
        <f t="shared" si="0"/>
        <v xml:space="preserve">  </v>
      </c>
      <c r="AA25" s="44" t="s">
        <v>312</v>
      </c>
      <c r="AB25" s="45">
        <f t="shared" si="12"/>
        <v>0</v>
      </c>
      <c r="AC25" s="19" t="str">
        <f>+IF(OR(AA25='[1]11 FORMULAS'!$O$4,AA25='[1]11 FORMULAS'!$O$5),'[1]11 FORMULAS'!$P$5,IF(AA25='[1]11 FORMULAS'!$O$6,'[1]11 FORMULAS'!$P$6,""))</f>
        <v/>
      </c>
      <c r="AD25" s="44" t="s">
        <v>312</v>
      </c>
      <c r="AE25" s="45">
        <f t="shared" si="8"/>
        <v>0</v>
      </c>
      <c r="AF25" s="46" t="s">
        <v>312</v>
      </c>
      <c r="AG25" s="46" t="s">
        <v>312</v>
      </c>
      <c r="AH25" s="46" t="s">
        <v>312</v>
      </c>
      <c r="AI25" s="19">
        <f t="shared" ref="AI25:AI26" si="15">+AB25+AE25</f>
        <v>0</v>
      </c>
      <c r="AJ25" s="19">
        <f t="shared" si="13"/>
        <v>0</v>
      </c>
      <c r="AK25" s="19">
        <f t="shared" si="14"/>
        <v>0.17279999999999998</v>
      </c>
      <c r="AL25" s="19">
        <f>IF(AC25='[1]11 FORMULAS'!$P$6,AL24-(AL24*AI25),AL24)</f>
        <v>0.6</v>
      </c>
      <c r="AM25" s="79"/>
      <c r="AN25" s="80"/>
      <c r="AO25" s="79"/>
      <c r="AP25" s="80"/>
      <c r="AQ25" s="81"/>
      <c r="AR25" s="83"/>
      <c r="AS25" s="77"/>
      <c r="AT25" s="77"/>
      <c r="AU25" s="77"/>
      <c r="AV25" s="77"/>
      <c r="AW25" s="77"/>
      <c r="AX25" s="77"/>
      <c r="AY25" s="77"/>
      <c r="AZ25" s="77"/>
      <c r="BA25" s="77"/>
      <c r="BB25" s="77"/>
    </row>
    <row r="26" spans="1:60" s="22" customFormat="1" ht="33.75" customHeight="1" x14ac:dyDescent="0.3">
      <c r="A26" s="85"/>
      <c r="B26" s="85"/>
      <c r="C26" s="85"/>
      <c r="D26" s="85"/>
      <c r="E26" s="86"/>
      <c r="F26" s="85"/>
      <c r="G26" s="85"/>
      <c r="H26" s="85"/>
      <c r="I26" s="87"/>
      <c r="J26" s="85"/>
      <c r="K26" s="80"/>
      <c r="L26" s="92"/>
      <c r="M26" s="93"/>
      <c r="N26" s="92"/>
      <c r="O26" s="80"/>
      <c r="P26" s="84"/>
      <c r="Q26" s="80"/>
      <c r="R26" s="92"/>
      <c r="S26" s="80"/>
      <c r="T26" s="94"/>
      <c r="U26" s="81"/>
      <c r="V26" s="21"/>
      <c r="W26" s="21"/>
      <c r="X26" s="21"/>
      <c r="Y26" s="21"/>
      <c r="Z26" s="43" t="str">
        <f t="shared" si="0"/>
        <v xml:space="preserve">  </v>
      </c>
      <c r="AA26" s="44" t="s">
        <v>312</v>
      </c>
      <c r="AB26" s="45">
        <f t="shared" si="12"/>
        <v>0</v>
      </c>
      <c r="AC26" s="19" t="str">
        <f>+IF(OR(AA26='[1]11 FORMULAS'!$O$4,AA26='[1]11 FORMULAS'!$O$5),'[1]11 FORMULAS'!$P$5,IF(AA26='[1]11 FORMULAS'!$O$6,'[1]11 FORMULAS'!$P$6,""))</f>
        <v/>
      </c>
      <c r="AD26" s="44" t="s">
        <v>312</v>
      </c>
      <c r="AE26" s="45">
        <f t="shared" si="8"/>
        <v>0</v>
      </c>
      <c r="AF26" s="46" t="s">
        <v>312</v>
      </c>
      <c r="AG26" s="46" t="s">
        <v>312</v>
      </c>
      <c r="AH26" s="46" t="s">
        <v>312</v>
      </c>
      <c r="AI26" s="19">
        <f t="shared" si="15"/>
        <v>0</v>
      </c>
      <c r="AJ26" s="19">
        <f t="shared" si="13"/>
        <v>0</v>
      </c>
      <c r="AK26" s="19">
        <f t="shared" si="14"/>
        <v>0.17279999999999998</v>
      </c>
      <c r="AL26" s="19">
        <f>IF(AC26='[1]11 FORMULAS'!$P$6,AL25-(AL25*AI26),AL25)</f>
        <v>0.6</v>
      </c>
      <c r="AM26" s="79"/>
      <c r="AN26" s="80"/>
      <c r="AO26" s="79"/>
      <c r="AP26" s="80"/>
      <c r="AQ26" s="81"/>
      <c r="AR26" s="84"/>
      <c r="AS26" s="78"/>
      <c r="AT26" s="78"/>
      <c r="AU26" s="78"/>
      <c r="AV26" s="78"/>
      <c r="AW26" s="78"/>
      <c r="AX26" s="78"/>
      <c r="AY26" s="78"/>
      <c r="AZ26" s="78"/>
      <c r="BA26" s="78"/>
      <c r="BB26" s="78"/>
    </row>
    <row r="27" spans="1:60" s="22" customFormat="1" ht="36.75" customHeight="1" x14ac:dyDescent="0.3">
      <c r="A27" s="85" t="s">
        <v>199</v>
      </c>
      <c r="B27" s="85" t="s">
        <v>316</v>
      </c>
      <c r="C27" s="85" t="s">
        <v>319</v>
      </c>
      <c r="D27" s="85" t="s">
        <v>320</v>
      </c>
      <c r="E27" s="86" t="str">
        <f>+CONCATENATE(B27," ",C27," ",D27)</f>
        <v>Posibilidad de pérdida Reputacional por la prescripción de los procesos disciplinarios debido a la insuficiencia de personal de planta para asumir ininterrumpidamente la investigación de los procesos disciplinarios</v>
      </c>
      <c r="F27" s="85" t="s">
        <v>201</v>
      </c>
      <c r="G27" s="85"/>
      <c r="H27" s="85" t="s">
        <v>351</v>
      </c>
      <c r="I27" s="87" t="str">
        <f t="shared" si="6"/>
        <v>Talento humano</v>
      </c>
      <c r="J27" s="85">
        <v>1000</v>
      </c>
      <c r="K27" s="80" t="str">
        <f>IF(J27&lt;=0,"",IF(J27&lt;=2,"Muy Baja",IF(J27&lt;=24,"Baja",IF(J27&lt;=500,"Media",IF(J27&lt;=5000,"Alta","Muy Alta")))))</f>
        <v>Alta</v>
      </c>
      <c r="L27" s="91">
        <f>IF(K27="","",IF(K27="Muy Baja",0.2,IF(K27="Baja",0.4,IF(K27="Media",0.6,IF(K27="Alta",0.8,IF(K27="Muy Alta",1,))))))</f>
        <v>0.8</v>
      </c>
      <c r="M27" s="93" t="s">
        <v>197</v>
      </c>
      <c r="N27" s="91">
        <f>IF(M27="","",IF(M27="menor a 10 SMLMV",0.2,IF(M27="ENTRE 10 Y 50 SMLMV",0.4,IF(M27="entre 50 y 100 SMLMV",0.6,IF(M27="entre 100 y 500 SMLMV",0.8,IF(M27="Mayor a 500 SMLMV",1,))))))</f>
        <v>0</v>
      </c>
      <c r="O27" s="80" t="str">
        <f>IF(N27&lt;=0,"",IF(N27&lt;=20%,"Leve",IF(N27&lt;=40%,"Menor",IF(N27&lt;=60%,"Moderado",IF(N27&lt;=80%,"Mayor","Catastrofico")))))</f>
        <v/>
      </c>
      <c r="P27" s="82" t="s">
        <v>297</v>
      </c>
      <c r="Q27" s="80" t="str">
        <f>IF(R27&lt;=0,"",IF(R27&lt;=20%,"Leve",IF(R27&lt;=40%,"Menor",IF(R27&lt;=60%,"Moderado",IF(R27&lt;=80%,"Mayor","Catastrofico")))))</f>
        <v>Moderado</v>
      </c>
      <c r="R27" s="91">
        <f>IF(P27="","",IF(P27="El riesgo afecta la imagen de algún área de la organización",0.2,IF(P27="El riesgo afecta la imagen de la entidad internamente, de conocimiento general nivel interno, de junta directiva y accionistas y/o de proveedores",0.4,IF(P27="El riesgo afecta la imagen de la entidad con algunos usuarios de relevancia frente al logro de los objetivos",0.6,IF(P27="El riesgo afecta la imagen de la entidad con efecto publicitario sostenido a nivel de sector administrativo, nivel departamental o municipal",0.8,IF(P27="El riesgo afecta la imagen de la entidad a nivel nacional, con efecto publicitario sostenido a nivel país",1,))))))</f>
        <v>0.6</v>
      </c>
      <c r="S27" s="80" t="str">
        <f>IF(T27&lt;=0,"",IF(T27&lt;=20%,"Leve",IF(T27&lt;=40%,"Menor",IF(T27&lt;=60%,"Moderado",IF(T27&lt;=80%,"Mayor","Catastrofico")))))</f>
        <v>Moderado</v>
      </c>
      <c r="T27" s="94">
        <f>+R27</f>
        <v>0.6</v>
      </c>
      <c r="U27" s="81" t="str">
        <f>IF(OR(AND(K27="Muy Baja",S27="Leve"),AND(K27="Muy Baja",S27="Menor"),AND(K27="Baja",S27="Leve")),"Bajo",IF(OR(AND(K27="Muy baja",S27="Moderado"),AND(K27="Baja",S27="Menor"),AND(K27="Baja",S27="Moderado"),AND(K27="Media",S27="Leve"),AND(K27="Media",S27="Menor"),AND(K27="Media",S27="Moderado"),AND(K27="Alta",S27="Leve"),AND(K27="Alta",S27="Menor")),"Moderado",IF(OR(AND(K27="Muy Baja",S27="Mayor"),AND(K27="Baja",S27="Mayor"),AND(K27="Media",S27="Mayor"),AND(K27="Alta",S27="Moderado"),AND(K27="Alta",S27="Mayor"),AND(K27="Muy Alta",S27="Leve"),AND(K27="Muy Alta",S27="Menor"),AND(K27="Muy Alta",S27="Moderado"),AND(K27="Muy Alta",S27="Mayor")),"Alto",IF(OR(AND(K27="Muy Baja",S27="Catastrofico"),AND(K27="Baja",S27="Catastrofico"),AND(K27="Media",S27="Catastrofico"),AND(K27="Alta",S27="Catastrofico"),AND(K27="Muy Alta",S27="Catastrofico")),"Extremo",))))</f>
        <v>Alto</v>
      </c>
      <c r="V27" s="18">
        <v>1</v>
      </c>
      <c r="W27" s="42" t="s">
        <v>331</v>
      </c>
      <c r="X27" s="42" t="s">
        <v>346</v>
      </c>
      <c r="Y27" s="42" t="s">
        <v>327</v>
      </c>
      <c r="Z27" s="43" t="str">
        <f t="shared" si="0"/>
        <v>Jefe de Oficina de Control Interno Disciplinario Revisar cumplimiento de planes de trabajo asignados   dentro de los tiempos estblecidos  Mensual</v>
      </c>
      <c r="AA27" s="44" t="s">
        <v>194</v>
      </c>
      <c r="AB27" s="45">
        <f>IF(AA27="","",IF(AA27="Preventivo",0.25,IF(AA27="Detectivo",0.15,IF(AA27="Correctivo",0.1,))))</f>
        <v>0.25</v>
      </c>
      <c r="AC27" s="19" t="str">
        <f>+IF(OR(AA27='[1]11 FORMULAS'!$O$4,AA27='[1]11 FORMULAS'!$O$5),'[1]11 FORMULAS'!$P$5,IF(AA27='[1]11 FORMULAS'!$O$6,'[1]11 FORMULAS'!$P$6,""))</f>
        <v>Probabilidad</v>
      </c>
      <c r="AD27" s="44" t="s">
        <v>195</v>
      </c>
      <c r="AE27" s="45">
        <f t="shared" si="8"/>
        <v>0.15</v>
      </c>
      <c r="AF27" s="46" t="s">
        <v>367</v>
      </c>
      <c r="AG27" s="46" t="s">
        <v>312</v>
      </c>
      <c r="AH27" s="46" t="s">
        <v>312</v>
      </c>
      <c r="AI27" s="19">
        <f>+AB27+AE27</f>
        <v>0.4</v>
      </c>
      <c r="AJ27" s="19">
        <f>+L27*AI27</f>
        <v>0.32000000000000006</v>
      </c>
      <c r="AK27" s="19">
        <f>+L27-AJ27</f>
        <v>0.48</v>
      </c>
      <c r="AL27" s="19">
        <f>IF(AC27='[1]11 FORMULAS'!$P$6,T27-(T27*AI27),T27)</f>
        <v>0.6</v>
      </c>
      <c r="AM27" s="79">
        <f>+AK31</f>
        <v>0.48</v>
      </c>
      <c r="AN27" s="80" t="str">
        <f>IF(AM27&lt;=0,"",IF(AM27&lt;=20%,"Muy Baja",IF(AM27&lt;=40%,"Baja",IF(AM27&lt;=60%,"Media",IF(AM27&lt;=80%,"Alta","Muy Alta")))))</f>
        <v>Media</v>
      </c>
      <c r="AO27" s="79">
        <f>+AL31</f>
        <v>0.6</v>
      </c>
      <c r="AP27" s="80" t="str">
        <f>IF(AO27&lt;=0,"",IF(AO27&lt;=20%,"Leve",IF(AO27&lt;=40%,"Menor",IF(AO27&lt;=60%,"Moderado",IF(AO27&lt;=80%,"Mayor","Catastrofico")))))</f>
        <v>Moderado</v>
      </c>
      <c r="AQ27" s="81" t="str">
        <f>IF(OR(AND(AN27="Muy Baja",AP27="Leve"),AND(AN27="Muy Baja",AP27="Menor"),AND(AN27="Baja",AP27="Leve")),"Bajo",IF(OR(AND(AN27="Muy baja",AP27="Moderado"),AND(AN27="Baja",AP27="Menor"),AND(AN27="Baja",AP27="Moderado"),AND(AN27="Media",AP27="Leve"),AND(AN27="Media",AP27="Menor"),AND(AN27="Media",AP27="Moderado"),AND(AN27="Alta",AP27="Leve"),AND(AN27="Alta",AP27="Menor")),"Moderado",IF(OR(AND(AN27="Muy Baja",AP27="Mayor"),AND(AN27="Baja",AP27="Mayor"),AND(AN27="Media",AP27="Mayor"),AND(AN27="Alta",AP27="Moderado"),AND(AN27="Alta",AP27="Mayor"),AND(AN27="Muy Alta",AP27="Leve"),AND(AN27="Muy Alta",AP27="Menor"),AND(AN27="Muy Alta",AP27="Moderado"),AND(AN27="Muy Alta",AP27="Mayor")),"Alto",IF(OR(AND(AN27="Muy Baja",AP27="Catastrofico"),AND(AN27="Baja",AP27="Catastrofico"),AND(AN27="Media",AP27="Catastrofico"),AND(AN27="Alta",AP27="Catastrofico"),AND(AN27="Muy Alta",AP27="Catastrofico")),"Extremo",""))))</f>
        <v>Moderado</v>
      </c>
      <c r="AR27" s="82" t="s">
        <v>362</v>
      </c>
      <c r="AS27" s="76"/>
      <c r="AT27" s="76"/>
      <c r="AU27" s="76"/>
      <c r="AV27" s="76"/>
      <c r="AW27" s="76"/>
      <c r="AX27" s="76"/>
      <c r="AY27" s="76"/>
      <c r="AZ27" s="76"/>
      <c r="BA27" s="76"/>
      <c r="BB27" s="76"/>
    </row>
    <row r="28" spans="1:60" s="22" customFormat="1" ht="33.75" customHeight="1" x14ac:dyDescent="0.3">
      <c r="A28" s="85"/>
      <c r="B28" s="85"/>
      <c r="C28" s="85"/>
      <c r="D28" s="85"/>
      <c r="E28" s="86"/>
      <c r="F28" s="85"/>
      <c r="G28" s="85"/>
      <c r="H28" s="85"/>
      <c r="I28" s="87"/>
      <c r="J28" s="85"/>
      <c r="K28" s="80"/>
      <c r="L28" s="92"/>
      <c r="M28" s="93"/>
      <c r="N28" s="92"/>
      <c r="O28" s="80"/>
      <c r="P28" s="83"/>
      <c r="Q28" s="80"/>
      <c r="R28" s="92"/>
      <c r="S28" s="80"/>
      <c r="T28" s="94"/>
      <c r="U28" s="81"/>
      <c r="V28" s="18"/>
      <c r="W28" s="42"/>
      <c r="X28" s="42"/>
      <c r="Y28" s="42"/>
      <c r="Z28" s="43" t="str">
        <f t="shared" si="0"/>
        <v xml:space="preserve">  </v>
      </c>
      <c r="AA28" s="44" t="s">
        <v>312</v>
      </c>
      <c r="AB28" s="45">
        <f t="shared" ref="AB28:AB31" si="16">IF(AA28="","",IF(AA28="Preventivo",0.25,IF(AA28="Detectivo",0.15,IF(AA28="Correctivo",0.1,))))</f>
        <v>0</v>
      </c>
      <c r="AC28" s="19" t="str">
        <f>+IF(OR(AA28='[1]11 FORMULAS'!$O$4,AA28='[1]11 FORMULAS'!$O$5),'[1]11 FORMULAS'!$P$5,IF(AA28='[1]11 FORMULAS'!$O$6,'[1]11 FORMULAS'!$P$6,""))</f>
        <v/>
      </c>
      <c r="AD28" s="44" t="s">
        <v>312</v>
      </c>
      <c r="AE28" s="45">
        <f t="shared" si="8"/>
        <v>0</v>
      </c>
      <c r="AF28" s="46" t="s">
        <v>312</v>
      </c>
      <c r="AG28" s="46" t="s">
        <v>312</v>
      </c>
      <c r="AH28" s="46" t="s">
        <v>312</v>
      </c>
      <c r="AI28" s="19">
        <f>+AB28+AE28</f>
        <v>0</v>
      </c>
      <c r="AJ28" s="19">
        <f>+AK27*AI28</f>
        <v>0</v>
      </c>
      <c r="AK28" s="19">
        <f>+AK27-AJ28</f>
        <v>0.48</v>
      </c>
      <c r="AL28" s="19">
        <f>IF(AC28='[1]11 FORMULAS'!$P$6,AL27-(AL27*AI28),AL27)</f>
        <v>0.6</v>
      </c>
      <c r="AM28" s="79"/>
      <c r="AN28" s="80"/>
      <c r="AO28" s="79"/>
      <c r="AP28" s="80"/>
      <c r="AQ28" s="81"/>
      <c r="AR28" s="83"/>
      <c r="AS28" s="77"/>
      <c r="AT28" s="77"/>
      <c r="AU28" s="77"/>
      <c r="AV28" s="77"/>
      <c r="AW28" s="77"/>
      <c r="AX28" s="77"/>
      <c r="AY28" s="77"/>
      <c r="AZ28" s="77"/>
      <c r="BA28" s="77"/>
      <c r="BB28" s="77"/>
    </row>
    <row r="29" spans="1:60" s="22" customFormat="1" ht="33.75" customHeight="1" x14ac:dyDescent="0.3">
      <c r="A29" s="85"/>
      <c r="B29" s="85"/>
      <c r="C29" s="85"/>
      <c r="D29" s="85"/>
      <c r="E29" s="86"/>
      <c r="F29" s="85"/>
      <c r="G29" s="85"/>
      <c r="H29" s="85"/>
      <c r="I29" s="87"/>
      <c r="J29" s="85"/>
      <c r="K29" s="80"/>
      <c r="L29" s="92"/>
      <c r="M29" s="93"/>
      <c r="N29" s="92"/>
      <c r="O29" s="80"/>
      <c r="P29" s="83"/>
      <c r="Q29" s="80"/>
      <c r="R29" s="92"/>
      <c r="S29" s="80"/>
      <c r="T29" s="94"/>
      <c r="U29" s="81"/>
      <c r="V29" s="18"/>
      <c r="W29" s="42"/>
      <c r="X29" s="42"/>
      <c r="Y29" s="42"/>
      <c r="Z29" s="43" t="str">
        <f t="shared" si="0"/>
        <v xml:space="preserve">  </v>
      </c>
      <c r="AA29" s="44" t="s">
        <v>312</v>
      </c>
      <c r="AB29" s="45">
        <f t="shared" si="16"/>
        <v>0</v>
      </c>
      <c r="AC29" s="19" t="str">
        <f>+IF(OR(AA29='[1]11 FORMULAS'!$O$4,AA29='[1]11 FORMULAS'!$O$5),'[1]11 FORMULAS'!$P$5,IF(AA29='[1]11 FORMULAS'!$O$6,'[1]11 FORMULAS'!$P$6,""))</f>
        <v/>
      </c>
      <c r="AD29" s="44" t="s">
        <v>312</v>
      </c>
      <c r="AE29" s="45">
        <f t="shared" si="8"/>
        <v>0</v>
      </c>
      <c r="AF29" s="46" t="s">
        <v>312</v>
      </c>
      <c r="AG29" s="46" t="s">
        <v>312</v>
      </c>
      <c r="AH29" s="46" t="s">
        <v>312</v>
      </c>
      <c r="AI29" s="19">
        <f>+AB29+AE29</f>
        <v>0</v>
      </c>
      <c r="AJ29" s="19">
        <f t="shared" ref="AJ29:AJ31" si="17">+AK28*AI29</f>
        <v>0</v>
      </c>
      <c r="AK29" s="19">
        <f t="shared" ref="AK29:AK31" si="18">+AK28-AJ29</f>
        <v>0.48</v>
      </c>
      <c r="AL29" s="19">
        <f>IF(AC29='[1]11 FORMULAS'!$P$6,AL28-(AL28*AI29),AL28)</f>
        <v>0.6</v>
      </c>
      <c r="AM29" s="79"/>
      <c r="AN29" s="80"/>
      <c r="AO29" s="79"/>
      <c r="AP29" s="80"/>
      <c r="AQ29" s="81"/>
      <c r="AR29" s="83"/>
      <c r="AS29" s="77"/>
      <c r="AT29" s="77"/>
      <c r="AU29" s="77"/>
      <c r="AV29" s="77"/>
      <c r="AW29" s="77"/>
      <c r="AX29" s="77"/>
      <c r="AY29" s="77"/>
      <c r="AZ29" s="77"/>
      <c r="BA29" s="77"/>
      <c r="BB29" s="77"/>
    </row>
    <row r="30" spans="1:60" s="22" customFormat="1" ht="33.75" customHeight="1" x14ac:dyDescent="0.3">
      <c r="A30" s="85"/>
      <c r="B30" s="85"/>
      <c r="C30" s="85"/>
      <c r="D30" s="85"/>
      <c r="E30" s="86"/>
      <c r="F30" s="85"/>
      <c r="G30" s="85"/>
      <c r="H30" s="85"/>
      <c r="I30" s="87"/>
      <c r="J30" s="85"/>
      <c r="K30" s="80"/>
      <c r="L30" s="92"/>
      <c r="M30" s="93"/>
      <c r="N30" s="92"/>
      <c r="O30" s="80"/>
      <c r="P30" s="83"/>
      <c r="Q30" s="80"/>
      <c r="R30" s="92"/>
      <c r="S30" s="80"/>
      <c r="T30" s="94"/>
      <c r="U30" s="81"/>
      <c r="V30" s="18"/>
      <c r="W30" s="42"/>
      <c r="X30" s="42"/>
      <c r="Y30" s="42"/>
      <c r="Z30" s="43" t="str">
        <f t="shared" si="0"/>
        <v xml:space="preserve">  </v>
      </c>
      <c r="AA30" s="44" t="s">
        <v>312</v>
      </c>
      <c r="AB30" s="45">
        <f t="shared" si="16"/>
        <v>0</v>
      </c>
      <c r="AC30" s="19" t="str">
        <f>+IF(OR(AA30='[1]11 FORMULAS'!$O$4,AA30='[1]11 FORMULAS'!$O$5),'[1]11 FORMULAS'!$P$5,IF(AA30='[1]11 FORMULAS'!$O$6,'[1]11 FORMULAS'!$P$6,""))</f>
        <v/>
      </c>
      <c r="AD30" s="44" t="s">
        <v>312</v>
      </c>
      <c r="AE30" s="45">
        <f t="shared" si="8"/>
        <v>0</v>
      </c>
      <c r="AF30" s="46" t="s">
        <v>312</v>
      </c>
      <c r="AG30" s="46" t="s">
        <v>312</v>
      </c>
      <c r="AH30" s="46" t="s">
        <v>312</v>
      </c>
      <c r="AI30" s="19">
        <f t="shared" ref="AI30:AI31" si="19">+AB30+AE30</f>
        <v>0</v>
      </c>
      <c r="AJ30" s="19">
        <f t="shared" si="17"/>
        <v>0</v>
      </c>
      <c r="AK30" s="19">
        <f t="shared" si="18"/>
        <v>0.48</v>
      </c>
      <c r="AL30" s="19">
        <f>IF(AC30='[1]11 FORMULAS'!$P$6,AL29-(AL29*AI30),AL29)</f>
        <v>0.6</v>
      </c>
      <c r="AM30" s="79"/>
      <c r="AN30" s="80"/>
      <c r="AO30" s="79"/>
      <c r="AP30" s="80"/>
      <c r="AQ30" s="81"/>
      <c r="AR30" s="83"/>
      <c r="AS30" s="77"/>
      <c r="AT30" s="77"/>
      <c r="AU30" s="77"/>
      <c r="AV30" s="77"/>
      <c r="AW30" s="77"/>
      <c r="AX30" s="77"/>
      <c r="AY30" s="77"/>
      <c r="AZ30" s="77"/>
      <c r="BA30" s="77"/>
      <c r="BB30" s="77"/>
    </row>
    <row r="31" spans="1:60" s="22" customFormat="1" ht="33.75" customHeight="1" x14ac:dyDescent="0.3">
      <c r="A31" s="85"/>
      <c r="B31" s="85"/>
      <c r="C31" s="85"/>
      <c r="D31" s="85"/>
      <c r="E31" s="86"/>
      <c r="F31" s="85"/>
      <c r="G31" s="85"/>
      <c r="H31" s="85"/>
      <c r="I31" s="87"/>
      <c r="J31" s="85"/>
      <c r="K31" s="80"/>
      <c r="L31" s="92"/>
      <c r="M31" s="93"/>
      <c r="N31" s="92"/>
      <c r="O31" s="80"/>
      <c r="P31" s="84"/>
      <c r="Q31" s="80"/>
      <c r="R31" s="92"/>
      <c r="S31" s="80"/>
      <c r="T31" s="94"/>
      <c r="U31" s="81"/>
      <c r="V31" s="21"/>
      <c r="W31" s="21"/>
      <c r="X31" s="21"/>
      <c r="Y31" s="21"/>
      <c r="Z31" s="43" t="str">
        <f t="shared" si="0"/>
        <v xml:space="preserve">  </v>
      </c>
      <c r="AA31" s="44" t="s">
        <v>312</v>
      </c>
      <c r="AB31" s="45">
        <f t="shared" si="16"/>
        <v>0</v>
      </c>
      <c r="AC31" s="19" t="str">
        <f>+IF(OR(AA31='[1]11 FORMULAS'!$O$4,AA31='[1]11 FORMULAS'!$O$5),'[1]11 FORMULAS'!$P$5,IF(AA31='[1]11 FORMULAS'!$O$6,'[1]11 FORMULAS'!$P$6,""))</f>
        <v/>
      </c>
      <c r="AD31" s="44" t="s">
        <v>312</v>
      </c>
      <c r="AE31" s="45">
        <f t="shared" si="8"/>
        <v>0</v>
      </c>
      <c r="AF31" s="46" t="s">
        <v>312</v>
      </c>
      <c r="AG31" s="46" t="s">
        <v>312</v>
      </c>
      <c r="AH31" s="46" t="s">
        <v>312</v>
      </c>
      <c r="AI31" s="19">
        <f t="shared" si="19"/>
        <v>0</v>
      </c>
      <c r="AJ31" s="19">
        <f t="shared" si="17"/>
        <v>0</v>
      </c>
      <c r="AK31" s="19">
        <f t="shared" si="18"/>
        <v>0.48</v>
      </c>
      <c r="AL31" s="19">
        <f>IF(AC31='[1]11 FORMULAS'!$P$6,AL30-(AL30*AI31),AL30)</f>
        <v>0.6</v>
      </c>
      <c r="AM31" s="79"/>
      <c r="AN31" s="80"/>
      <c r="AO31" s="79"/>
      <c r="AP31" s="80"/>
      <c r="AQ31" s="81"/>
      <c r="AR31" s="84"/>
      <c r="AS31" s="78"/>
      <c r="AT31" s="78"/>
      <c r="AU31" s="78"/>
      <c r="AV31" s="78"/>
      <c r="AW31" s="78"/>
      <c r="AX31" s="78"/>
      <c r="AY31" s="78"/>
      <c r="AZ31" s="78"/>
      <c r="BA31" s="78"/>
      <c r="BB31" s="78"/>
    </row>
    <row r="32" spans="1:60" s="22" customFormat="1" ht="36" customHeight="1" x14ac:dyDescent="0.3">
      <c r="A32" s="85" t="s">
        <v>309</v>
      </c>
      <c r="B32" s="85" t="s">
        <v>316</v>
      </c>
      <c r="C32" s="85" t="s">
        <v>347</v>
      </c>
      <c r="D32" s="85" t="s">
        <v>371</v>
      </c>
      <c r="E32" s="86" t="str">
        <f>+CONCATENATE(B32," ",C32," ",D32)</f>
        <v>Posibilidad de pérdida Reputacional por manejo inadecuado de la reserva sumarial Debido al interés de recibir o solicitar dádiva o beneficio a nombre propio o de terceros con el fin de entregar información de los procesos disciplinarios para beneficiar al disiciplinable</v>
      </c>
      <c r="F32" s="85" t="s">
        <v>350</v>
      </c>
      <c r="G32" s="85"/>
      <c r="H32" s="85" t="s">
        <v>351</v>
      </c>
      <c r="I32" s="87" t="str">
        <f t="shared" ref="I32" si="20">+G32&amp;H32</f>
        <v>Talento humano</v>
      </c>
      <c r="J32" s="85">
        <v>1000</v>
      </c>
      <c r="K32" s="80" t="str">
        <f>IF(J32&lt;=0,"",IF(J32&lt;=2,"Muy Baja",IF(J32&lt;=24,"Baja",IF(J32&lt;=500,"Media",IF(J32&lt;=5000,"Alta","Muy Alta")))))</f>
        <v>Alta</v>
      </c>
      <c r="L32" s="91">
        <f>IF(K32="","",IF(K32="Muy Baja",0.2,IF(K32="Baja",0.4,IF(K32="Media",0.6,IF(K32="Alta",0.8,IF(K32="Muy Alta",1,))))))</f>
        <v>0.8</v>
      </c>
      <c r="M32" s="93" t="s">
        <v>197</v>
      </c>
      <c r="N32" s="91">
        <f>IF(M32="","",IF(M32="menor a 10 SMLMV",0.2,IF(M32="ENTRE 10 Y 50 SMLMV",0.4,IF(M32="entre 50 y 100 SMLMV",0.6,IF(M32="entre 100 y 500 SMLMV",0.8,IF(M32="Mayor a 500 SMLMV",1,))))))</f>
        <v>0</v>
      </c>
      <c r="O32" s="80" t="str">
        <f>IF(N32&lt;=0,"",IF(N32&lt;=20%,"Leve",IF(N32&lt;=40%,"Menor",IF(N32&lt;=60%,"Moderado",IF(N32&lt;=80%,"Mayor","Catastrofico")))))</f>
        <v/>
      </c>
      <c r="P32" s="82" t="s">
        <v>294</v>
      </c>
      <c r="Q32" s="80" t="str">
        <f>IF(R32&lt;=0,"",IF(R32&lt;=20%,"Leve",IF(R32&lt;=40%,"Menor",IF(R32&lt;=60%,"Moderado",IF(R32&lt;=80%,"Mayor","Catastrofico")))))</f>
        <v>Menor</v>
      </c>
      <c r="R32" s="91">
        <f>IF(P32="","",IF(P32="El riesgo afecta la imagen de algún área de la organización",0.2,IF(P32="El riesgo afecta la imagen de la entidad internamente, de conocimiento general nivel interno, de junta directiva y accionistas y/o de proveedores",0.4,IF(P32="El riesgo afecta la imagen de la entidad con algunos usuarios de relevancia frente al logro de los objetivos",0.6,IF(P32="El riesgo afecta la imagen de la entidad con efecto publicitario sostenido a nivel de sector administrativo, nivel departamental o municipal",0.8,IF(P32="El riesgo afecta la imagen de la entidad a nivel nacional, con efecto publicitario sostenido a nivel país",1,))))))</f>
        <v>0.4</v>
      </c>
      <c r="S32" s="80" t="str">
        <f>IF(T32&lt;=0,"",IF(T32&lt;=20%,"Leve",IF(T32&lt;=40%,"Menor",IF(T32&lt;=60%,"Moderado",IF(T32&lt;=80%,"Mayor","Catastrofico")))))</f>
        <v>Menor</v>
      </c>
      <c r="T32" s="94">
        <f>+R32</f>
        <v>0.4</v>
      </c>
      <c r="U32" s="81" t="str">
        <f>IF(OR(AND(K32="Muy Baja",S32="Leve"),AND(K32="Muy Baja",S32="Menor"),AND(K32="Baja",S32="Leve")),"Bajo",IF(OR(AND(K32="Muy baja",S32="Moderado"),AND(K32="Baja",S32="Menor"),AND(K32="Baja",S32="Moderado"),AND(K32="Media",S32="Leve"),AND(K32="Media",S32="Menor"),AND(K32="Media",S32="Moderado"),AND(K32="Alta",S32="Leve"),AND(K32="Alta",S32="Menor")),"Moderado",IF(OR(AND(K32="Muy Baja",S32="Mayor"),AND(K32="Baja",S32="Mayor"),AND(K32="Media",S32="Mayor"),AND(K32="Alta",S32="Moderado"),AND(K32="Alta",S32="Mayor"),AND(K32="Muy Alta",S32="Leve"),AND(K32="Muy Alta",S32="Menor"),AND(K32="Muy Alta",S32="Moderado"),AND(K32="Muy Alta",S32="Mayor")),"Alto",IF(OR(AND(K32="Muy Baja",S32="Catastrofico"),AND(K32="Baja",S32="Catastrofico"),AND(K32="Media",S32="Catastrofico"),AND(K32="Alta",S32="Catastrofico"),AND(K32="Muy Alta",S32="Catastrofico")),"Extremo",))))</f>
        <v>Moderado</v>
      </c>
      <c r="V32" s="18">
        <v>1</v>
      </c>
      <c r="W32" s="42" t="s">
        <v>331</v>
      </c>
      <c r="X32" s="42" t="s">
        <v>336</v>
      </c>
      <c r="Y32" s="42"/>
      <c r="Z32" s="43" t="str">
        <f t="shared" si="0"/>
        <v xml:space="preserve">Jefe de Oficina de Control Interno Disciplinario Seleccionar personal idóneo para la investigación de los servidores disciplinables </v>
      </c>
      <c r="AA32" s="44" t="s">
        <v>194</v>
      </c>
      <c r="AB32" s="45">
        <f>IF(AA32="","",IF(AA32="Preventivo",0.25,IF(AA32="Detectivo",0.15,IF(AA32="Correctivo",0.1,))))</f>
        <v>0.25</v>
      </c>
      <c r="AC32" s="19" t="str">
        <f>+IF(OR(AA32='[1]11 FORMULAS'!$O$4,AA32='[1]11 FORMULAS'!$O$5),'[1]11 FORMULAS'!$P$5,IF(AA32='[1]11 FORMULAS'!$O$6,'[1]11 FORMULAS'!$P$6,""))</f>
        <v>Probabilidad</v>
      </c>
      <c r="AD32" s="44" t="s">
        <v>195</v>
      </c>
      <c r="AE32" s="45">
        <f t="shared" si="8"/>
        <v>0.15</v>
      </c>
      <c r="AF32" s="46" t="s">
        <v>367</v>
      </c>
      <c r="AG32" s="46" t="s">
        <v>368</v>
      </c>
      <c r="AH32" s="46" t="s">
        <v>369</v>
      </c>
      <c r="AI32" s="19">
        <f>+AB32+AE32</f>
        <v>0.4</v>
      </c>
      <c r="AJ32" s="19">
        <f>+L32*AI32</f>
        <v>0.32000000000000006</v>
      </c>
      <c r="AK32" s="19">
        <f>+L32-AJ32</f>
        <v>0.48</v>
      </c>
      <c r="AL32" s="19">
        <f>IF(AC32='[1]11 FORMULAS'!$P$6,T32-(T32*AI32),T32)</f>
        <v>0.4</v>
      </c>
      <c r="AM32" s="79">
        <f>+AK36</f>
        <v>0.48</v>
      </c>
      <c r="AN32" s="80" t="str">
        <f>IF(AM32&lt;=0,"",IF(AM32&lt;=20%,"Muy Baja",IF(AM32&lt;=40%,"Baja",IF(AM32&lt;=60%,"Media",IF(AM32&lt;=80%,"Alta","Muy Alta")))))</f>
        <v>Media</v>
      </c>
      <c r="AO32" s="79">
        <f>+AL36</f>
        <v>0.4</v>
      </c>
      <c r="AP32" s="80" t="str">
        <f>IF(AO32&lt;=0,"",IF(AO32&lt;=20%,"Leve",IF(AO32&lt;=40%,"Menor",IF(AO32&lt;=60%,"Moderado",IF(AO32&lt;=80%,"Mayor","Catastrofico")))))</f>
        <v>Menor</v>
      </c>
      <c r="AQ32" s="81" t="str">
        <f>IF(OR(AND(AN32="Muy Baja",AP32="Leve"),AND(AN32="Muy Baja",AP32="Menor"),AND(AN32="Baja",AP32="Leve")),"Bajo",IF(OR(AND(AN32="Muy baja",AP32="Moderado"),AND(AN32="Baja",AP32="Menor"),AND(AN32="Baja",AP32="Moderado"),AND(AN32="Media",AP32="Leve"),AND(AN32="Media",AP32="Menor"),AND(AN32="Media",AP32="Moderado"),AND(AN32="Alta",AP32="Leve"),AND(AN32="Alta",AP32="Menor")),"Moderado",IF(OR(AND(AN32="Muy Baja",AP32="Mayor"),AND(AN32="Baja",AP32="Mayor"),AND(AN32="Media",AP32="Mayor"),AND(AN32="Alta",AP32="Moderado"),AND(AN32="Alta",AP32="Mayor"),AND(AN32="Muy Alta",AP32="Leve"),AND(AN32="Muy Alta",AP32="Menor"),AND(AN32="Muy Alta",AP32="Moderado"),AND(AN32="Muy Alta",AP32="Mayor")),"Alto",IF(OR(AND(AN32="Muy Baja",AP32="Catastrofico"),AND(AN32="Baja",AP32="Catastrofico"),AND(AN32="Media",AP32="Catastrofico"),AND(AN32="Alta",AP32="Catastrofico"),AND(AN32="Muy Alta",AP32="Catastrofico")),"Extremo",""))))</f>
        <v>Moderado</v>
      </c>
      <c r="AR32" s="82" t="s">
        <v>362</v>
      </c>
      <c r="AS32" s="76"/>
      <c r="AT32" s="76"/>
      <c r="AU32" s="76"/>
      <c r="AV32" s="76"/>
      <c r="AW32" s="76"/>
      <c r="AX32" s="76"/>
      <c r="AY32" s="76"/>
      <c r="AZ32" s="76"/>
      <c r="BA32" s="76"/>
      <c r="BB32" s="76"/>
    </row>
    <row r="33" spans="1:54" s="22" customFormat="1" ht="33.75" customHeight="1" x14ac:dyDescent="0.3">
      <c r="A33" s="85"/>
      <c r="B33" s="85"/>
      <c r="C33" s="85"/>
      <c r="D33" s="85"/>
      <c r="E33" s="86"/>
      <c r="F33" s="85"/>
      <c r="G33" s="85"/>
      <c r="H33" s="85"/>
      <c r="I33" s="87"/>
      <c r="J33" s="85"/>
      <c r="K33" s="80"/>
      <c r="L33" s="92"/>
      <c r="M33" s="93"/>
      <c r="N33" s="92"/>
      <c r="O33" s="80"/>
      <c r="P33" s="83"/>
      <c r="Q33" s="80"/>
      <c r="R33" s="92"/>
      <c r="S33" s="80"/>
      <c r="T33" s="94"/>
      <c r="U33" s="81"/>
      <c r="V33" s="18"/>
      <c r="W33" s="42"/>
      <c r="X33" s="42"/>
      <c r="Y33" s="42"/>
      <c r="Z33" s="43" t="str">
        <f t="shared" si="0"/>
        <v xml:space="preserve">  </v>
      </c>
      <c r="AA33" s="44" t="s">
        <v>312</v>
      </c>
      <c r="AB33" s="45">
        <f t="shared" ref="AB33" si="21">IF(AA33="","",IF(AA33="Preventivo",0.25,IF(AA33="Detectivo",0.15,IF(AA33="Correctivo",0.1,))))</f>
        <v>0</v>
      </c>
      <c r="AC33" s="19" t="str">
        <f>+IF(OR(AA33='[1]11 FORMULAS'!$O$4,AA33='[1]11 FORMULAS'!$O$5),'[1]11 FORMULAS'!$P$5,IF(AA33='[1]11 FORMULAS'!$O$6,'[1]11 FORMULAS'!$P$6,""))</f>
        <v/>
      </c>
      <c r="AD33" s="44" t="s">
        <v>312</v>
      </c>
      <c r="AE33" s="45">
        <f t="shared" si="8"/>
        <v>0</v>
      </c>
      <c r="AF33" s="46" t="s">
        <v>312</v>
      </c>
      <c r="AG33" s="46" t="s">
        <v>312</v>
      </c>
      <c r="AH33" s="46" t="s">
        <v>312</v>
      </c>
      <c r="AI33" s="19">
        <f>+AB33+AE33</f>
        <v>0</v>
      </c>
      <c r="AJ33" s="19">
        <f>+AK32*AI33</f>
        <v>0</v>
      </c>
      <c r="AK33" s="19">
        <f>+AK32-AJ33</f>
        <v>0.48</v>
      </c>
      <c r="AL33" s="19">
        <f>IF(AC33='[1]11 FORMULAS'!$P$6,AL32-(AL32*AI33),AL32)</f>
        <v>0.4</v>
      </c>
      <c r="AM33" s="79"/>
      <c r="AN33" s="80"/>
      <c r="AO33" s="79"/>
      <c r="AP33" s="80"/>
      <c r="AQ33" s="81"/>
      <c r="AR33" s="83"/>
      <c r="AS33" s="77"/>
      <c r="AT33" s="77"/>
      <c r="AU33" s="77"/>
      <c r="AV33" s="77"/>
      <c r="AW33" s="77"/>
      <c r="AX33" s="77"/>
      <c r="AY33" s="77"/>
      <c r="AZ33" s="77"/>
      <c r="BA33" s="77"/>
      <c r="BB33" s="77"/>
    </row>
    <row r="34" spans="1:54" s="22" customFormat="1" ht="33.75" customHeight="1" x14ac:dyDescent="0.3">
      <c r="A34" s="85"/>
      <c r="B34" s="85"/>
      <c r="C34" s="85"/>
      <c r="D34" s="85"/>
      <c r="E34" s="86"/>
      <c r="F34" s="85"/>
      <c r="G34" s="85"/>
      <c r="H34" s="85"/>
      <c r="I34" s="87"/>
      <c r="J34" s="85"/>
      <c r="K34" s="80"/>
      <c r="L34" s="92"/>
      <c r="M34" s="93"/>
      <c r="N34" s="92"/>
      <c r="O34" s="80"/>
      <c r="P34" s="83"/>
      <c r="Q34" s="80"/>
      <c r="R34" s="92"/>
      <c r="S34" s="80"/>
      <c r="T34" s="94"/>
      <c r="U34" s="81"/>
      <c r="V34" s="18"/>
      <c r="W34" s="42"/>
      <c r="X34" s="42"/>
      <c r="Y34" s="42"/>
      <c r="Z34" s="43" t="str">
        <f t="shared" si="0"/>
        <v xml:space="preserve">  </v>
      </c>
      <c r="AA34" s="44" t="s">
        <v>312</v>
      </c>
      <c r="AB34" s="45">
        <f>IF(AA34="","",IF(AA34="Preventivo",0.25,IF(AA34="Detectivo",0.15,IF(AA34="Correctivo",0.1,))))</f>
        <v>0</v>
      </c>
      <c r="AC34" s="19" t="str">
        <f>+IF(OR(AA34='[1]11 FORMULAS'!$O$4,AA34='[1]11 FORMULAS'!$O$5),'[1]11 FORMULAS'!$P$5,IF(AA34='[1]11 FORMULAS'!$O$6,'[1]11 FORMULAS'!$P$6,""))</f>
        <v/>
      </c>
      <c r="AD34" s="44" t="s">
        <v>312</v>
      </c>
      <c r="AE34" s="45">
        <f t="shared" si="8"/>
        <v>0</v>
      </c>
      <c r="AF34" s="46" t="s">
        <v>312</v>
      </c>
      <c r="AG34" s="46" t="s">
        <v>312</v>
      </c>
      <c r="AH34" s="46" t="s">
        <v>312</v>
      </c>
      <c r="AI34" s="19">
        <f>+AB34+AE34</f>
        <v>0</v>
      </c>
      <c r="AJ34" s="19">
        <f t="shared" ref="AJ34:AJ36" si="22">+AK33*AI34</f>
        <v>0</v>
      </c>
      <c r="AK34" s="19">
        <f t="shared" ref="AK34:AK36" si="23">+AK33-AJ34</f>
        <v>0.48</v>
      </c>
      <c r="AL34" s="19">
        <f>IF(AC34='[1]11 FORMULAS'!$P$6,AL33-(AL33*AI34),AL33)</f>
        <v>0.4</v>
      </c>
      <c r="AM34" s="79"/>
      <c r="AN34" s="80"/>
      <c r="AO34" s="79"/>
      <c r="AP34" s="80"/>
      <c r="AQ34" s="81"/>
      <c r="AR34" s="83"/>
      <c r="AS34" s="77"/>
      <c r="AT34" s="77"/>
      <c r="AU34" s="77"/>
      <c r="AV34" s="77"/>
      <c r="AW34" s="77"/>
      <c r="AX34" s="77"/>
      <c r="AY34" s="77"/>
      <c r="AZ34" s="77"/>
      <c r="BA34" s="77"/>
      <c r="BB34" s="77"/>
    </row>
    <row r="35" spans="1:54" s="22" customFormat="1" ht="33.75" customHeight="1" x14ac:dyDescent="0.3">
      <c r="A35" s="85"/>
      <c r="B35" s="85"/>
      <c r="C35" s="85"/>
      <c r="D35" s="85"/>
      <c r="E35" s="86"/>
      <c r="F35" s="85"/>
      <c r="G35" s="85"/>
      <c r="H35" s="85"/>
      <c r="I35" s="87"/>
      <c r="J35" s="85"/>
      <c r="K35" s="80"/>
      <c r="L35" s="92"/>
      <c r="M35" s="93"/>
      <c r="N35" s="92"/>
      <c r="O35" s="80"/>
      <c r="P35" s="83"/>
      <c r="Q35" s="80"/>
      <c r="R35" s="92"/>
      <c r="S35" s="80"/>
      <c r="T35" s="94"/>
      <c r="U35" s="81"/>
      <c r="V35" s="18"/>
      <c r="W35" s="42"/>
      <c r="X35" s="42"/>
      <c r="Y35" s="42"/>
      <c r="Z35" s="43" t="str">
        <f t="shared" si="0"/>
        <v xml:space="preserve">  </v>
      </c>
      <c r="AA35" s="44" t="s">
        <v>312</v>
      </c>
      <c r="AB35" s="45">
        <f t="shared" ref="AB35:AB36" si="24">IF(AA35="","",IF(AA35="Preventivo",0.25,IF(AA35="Detectivo",0.15,IF(AA35="Correctivo",0.1,))))</f>
        <v>0</v>
      </c>
      <c r="AC35" s="19" t="str">
        <f>+IF(OR(AA35='[1]11 FORMULAS'!$O$4,AA35='[1]11 FORMULAS'!$O$5),'[1]11 FORMULAS'!$P$5,IF(AA35='[1]11 FORMULAS'!$O$6,'[1]11 FORMULAS'!$P$6,""))</f>
        <v/>
      </c>
      <c r="AD35" s="44" t="s">
        <v>312</v>
      </c>
      <c r="AE35" s="45">
        <f t="shared" si="8"/>
        <v>0</v>
      </c>
      <c r="AF35" s="46" t="s">
        <v>312</v>
      </c>
      <c r="AG35" s="46" t="s">
        <v>312</v>
      </c>
      <c r="AH35" s="46" t="s">
        <v>312</v>
      </c>
      <c r="AI35" s="19">
        <f t="shared" ref="AI35:AI36" si="25">+AB35+AE35</f>
        <v>0</v>
      </c>
      <c r="AJ35" s="19">
        <f t="shared" si="22"/>
        <v>0</v>
      </c>
      <c r="AK35" s="19">
        <f t="shared" si="23"/>
        <v>0.48</v>
      </c>
      <c r="AL35" s="19">
        <f>IF(AC35='[1]11 FORMULAS'!$P$6,AL34-(AL34*AI35),AL34)</f>
        <v>0.4</v>
      </c>
      <c r="AM35" s="79"/>
      <c r="AN35" s="80"/>
      <c r="AO35" s="79"/>
      <c r="AP35" s="80"/>
      <c r="AQ35" s="81"/>
      <c r="AR35" s="83"/>
      <c r="AS35" s="77"/>
      <c r="AT35" s="77"/>
      <c r="AU35" s="77"/>
      <c r="AV35" s="77"/>
      <c r="AW35" s="77"/>
      <c r="AX35" s="77"/>
      <c r="AY35" s="77"/>
      <c r="AZ35" s="77"/>
      <c r="BA35" s="77"/>
      <c r="BB35" s="77"/>
    </row>
    <row r="36" spans="1:54" s="22" customFormat="1" ht="33.75" customHeight="1" x14ac:dyDescent="0.3">
      <c r="A36" s="85"/>
      <c r="B36" s="85"/>
      <c r="C36" s="85"/>
      <c r="D36" s="85"/>
      <c r="E36" s="86"/>
      <c r="F36" s="85"/>
      <c r="G36" s="85"/>
      <c r="H36" s="85"/>
      <c r="I36" s="87"/>
      <c r="J36" s="85"/>
      <c r="K36" s="80"/>
      <c r="L36" s="92"/>
      <c r="M36" s="93"/>
      <c r="N36" s="92"/>
      <c r="O36" s="80"/>
      <c r="P36" s="84"/>
      <c r="Q36" s="80"/>
      <c r="R36" s="92"/>
      <c r="S36" s="80"/>
      <c r="T36" s="94"/>
      <c r="U36" s="81"/>
      <c r="V36" s="21"/>
      <c r="W36" s="21"/>
      <c r="X36" s="21"/>
      <c r="Y36" s="21"/>
      <c r="Z36" s="43" t="str">
        <f t="shared" si="0"/>
        <v xml:space="preserve">  </v>
      </c>
      <c r="AA36" s="44" t="s">
        <v>312</v>
      </c>
      <c r="AB36" s="45">
        <f t="shared" si="24"/>
        <v>0</v>
      </c>
      <c r="AC36" s="19" t="str">
        <f>+IF(OR(AA36='[1]11 FORMULAS'!$O$4,AA36='[1]11 FORMULAS'!$O$5),'[1]11 FORMULAS'!$P$5,IF(AA36='[1]11 FORMULAS'!$O$6,'[1]11 FORMULAS'!$P$6,""))</f>
        <v/>
      </c>
      <c r="AD36" s="44" t="s">
        <v>312</v>
      </c>
      <c r="AE36" s="45">
        <f t="shared" si="8"/>
        <v>0</v>
      </c>
      <c r="AF36" s="46" t="s">
        <v>312</v>
      </c>
      <c r="AG36" s="46" t="s">
        <v>312</v>
      </c>
      <c r="AH36" s="46" t="s">
        <v>312</v>
      </c>
      <c r="AI36" s="19">
        <f t="shared" si="25"/>
        <v>0</v>
      </c>
      <c r="AJ36" s="19">
        <f t="shared" si="22"/>
        <v>0</v>
      </c>
      <c r="AK36" s="19">
        <f t="shared" si="23"/>
        <v>0.48</v>
      </c>
      <c r="AL36" s="19">
        <f>IF(AC36='[1]11 FORMULAS'!$P$6,AL35-(AL35*AI36),AL35)</f>
        <v>0.4</v>
      </c>
      <c r="AM36" s="79"/>
      <c r="AN36" s="80"/>
      <c r="AO36" s="79"/>
      <c r="AP36" s="80"/>
      <c r="AQ36" s="81"/>
      <c r="AR36" s="84"/>
      <c r="AS36" s="78"/>
      <c r="AT36" s="78"/>
      <c r="AU36" s="78"/>
      <c r="AV36" s="78"/>
      <c r="AW36" s="78"/>
      <c r="AX36" s="78"/>
      <c r="AY36" s="78"/>
      <c r="AZ36" s="78"/>
      <c r="BA36" s="78"/>
      <c r="BB36" s="78"/>
    </row>
    <row r="37" spans="1:54" s="22" customFormat="1" ht="33.75" customHeight="1" x14ac:dyDescent="0.3">
      <c r="A37" s="85" t="s">
        <v>310</v>
      </c>
      <c r="B37" s="85" t="s">
        <v>200</v>
      </c>
      <c r="C37" s="85" t="s">
        <v>321</v>
      </c>
      <c r="D37" s="85" t="s">
        <v>348</v>
      </c>
      <c r="E37" s="86" t="str">
        <f>+CONCATENATE(B37," ",C37," ",D37)</f>
        <v>Posibilidad de perdida reputacional por violación a reserva sumarial debido a inadecuado manejo y custodia del expediente</v>
      </c>
      <c r="F37" s="85" t="s">
        <v>201</v>
      </c>
      <c r="G37" s="85"/>
      <c r="H37" s="85" t="s">
        <v>193</v>
      </c>
      <c r="I37" s="87" t="str">
        <f t="shared" ref="I37" si="26">+G37&amp;H37</f>
        <v>Procesos</v>
      </c>
      <c r="J37" s="85">
        <v>1000</v>
      </c>
      <c r="K37" s="80" t="str">
        <f>IF(J37&lt;=0,"",IF(J37&lt;=2,"Muy Baja",IF(J37&lt;=24,"Baja",IF(J37&lt;=500,"Media",IF(J37&lt;=5000,"Alta","Muy Alta")))))</f>
        <v>Alta</v>
      </c>
      <c r="L37" s="91">
        <f>IF(K37="","",IF(K37="Muy Baja",0.2,IF(K37="Baja",0.4,IF(K37="Media",0.6,IF(K37="Alta",0.8,IF(K37="Muy Alta",1,))))))</f>
        <v>0.8</v>
      </c>
      <c r="M37" s="93" t="s">
        <v>197</v>
      </c>
      <c r="N37" s="91">
        <f>IF(M37="","",IF(M37="menor a 10 SMLMV",0.2,IF(M37="ENTRE 10 Y 50 SMLMV",0.4,IF(M37="entre 50 y 100 SMLMV",0.6,IF(M37="entre 100 y 500 SMLMV",0.8,IF(M37="Mayor a 500 SMLMV",1,))))))</f>
        <v>0</v>
      </c>
      <c r="O37" s="80" t="str">
        <f>IF(N37&lt;=0,"",IF(N37&lt;=20%,"Leve",IF(N37&lt;=40%,"Menor",IF(N37&lt;=60%,"Moderado",IF(N37&lt;=80%,"Mayor","Catastrofico")))))</f>
        <v/>
      </c>
      <c r="P37" s="82" t="s">
        <v>297</v>
      </c>
      <c r="Q37" s="80" t="str">
        <f>IF(R37&lt;=0,"",IF(R37&lt;=20%,"Leve",IF(R37&lt;=40%,"Menor",IF(R37&lt;=60%,"Moderado",IF(R37&lt;=80%,"Mayor","Catastrofico")))))</f>
        <v>Moderado</v>
      </c>
      <c r="R37" s="91">
        <f>IF(P37="","",IF(P37="El riesgo afecta la imagen de algún área de la organización",0.2,IF(P37="El riesgo afecta la imagen de la entidad internamente, de conocimiento general nivel interno, de junta directiva y accionistas y/o de proveedores",0.4,IF(P37="El riesgo afecta la imagen de la entidad con algunos usuarios de relevancia frente al logro de los objetivos",0.6,IF(P37="El riesgo afecta la imagen de la entidad con efecto publicitario sostenido a nivel de sector administrativo, nivel departamental o municipal",0.8,IF(P37="El riesgo afecta la imagen de la entidad a nivel nacional, con efecto publicitario sostenido a nivel país",1,))))))</f>
        <v>0.6</v>
      </c>
      <c r="S37" s="80" t="str">
        <f>IF(T37&lt;=0,"",IF(T37&lt;=20%,"Leve",IF(T37&lt;=40%,"Menor",IF(T37&lt;=60%,"Moderado",IF(T37&lt;=80%,"Mayor","Catastrofico")))))</f>
        <v>Moderado</v>
      </c>
      <c r="T37" s="94">
        <f>+R37</f>
        <v>0.6</v>
      </c>
      <c r="U37" s="81" t="str">
        <f>IF(OR(AND(K37="Muy Baja",S37="Leve"),AND(K37="Muy Baja",S37="Menor"),AND(K37="Baja",S37="Leve")),"Bajo",IF(OR(AND(K37="Muy baja",S37="Moderado"),AND(K37="Baja",S37="Menor"),AND(K37="Baja",S37="Moderado"),AND(K37="Media",S37="Leve"),AND(K37="Media",S37="Menor"),AND(K37="Media",S37="Moderado"),AND(K37="Alta",S37="Leve"),AND(K37="Alta",S37="Menor")),"Moderado",IF(OR(AND(K37="Muy Baja",S37="Mayor"),AND(K37="Baja",S37="Mayor"),AND(K37="Media",S37="Mayor"),AND(K37="Alta",S37="Moderado"),AND(K37="Alta",S37="Mayor"),AND(K37="Muy Alta",S37="Leve"),AND(K37="Muy Alta",S37="Menor"),AND(K37="Muy Alta",S37="Moderado"),AND(K37="Muy Alta",S37="Mayor")),"Alto",IF(OR(AND(K37="Muy Baja",S37="Catastrofico"),AND(K37="Baja",S37="Catastrofico"),AND(K37="Media",S37="Catastrofico"),AND(K37="Alta",S37="Catastrofico"),AND(K37="Muy Alta",S37="Catastrofico")),"Extremo",))))</f>
        <v>Alto</v>
      </c>
      <c r="V37" s="18">
        <v>1</v>
      </c>
      <c r="W37" s="42" t="s">
        <v>339</v>
      </c>
      <c r="X37" s="42" t="s">
        <v>349</v>
      </c>
      <c r="Y37" s="42" t="s">
        <v>344</v>
      </c>
      <c r="Z37" s="43" t="str">
        <f t="shared" si="0"/>
        <v>Coordinador de Archivo Llevar control del número de expedientes entregados a través de la Planilla  de Entrada y salida de expedientes  Diario</v>
      </c>
      <c r="AA37" s="44" t="s">
        <v>194</v>
      </c>
      <c r="AB37" s="45">
        <f>IF(AA37="","",IF(AA37="Preventivo",0.25,IF(AA37="Detectivo",0.15,IF(AA37="Correctivo",0.1,))))</f>
        <v>0.25</v>
      </c>
      <c r="AC37" s="19" t="str">
        <f>+IF(OR(AA37='[1]11 FORMULAS'!$O$4,AA37='[1]11 FORMULAS'!$O$5),'[1]11 FORMULAS'!$P$5,IF(AA37='[1]11 FORMULAS'!$O$6,'[1]11 FORMULAS'!$P$6,""))</f>
        <v>Probabilidad</v>
      </c>
      <c r="AD37" s="44" t="s">
        <v>195</v>
      </c>
      <c r="AE37" s="45">
        <f t="shared" si="8"/>
        <v>0.15</v>
      </c>
      <c r="AF37" s="46" t="s">
        <v>367</v>
      </c>
      <c r="AG37" s="46" t="s">
        <v>368</v>
      </c>
      <c r="AH37" s="46" t="s">
        <v>369</v>
      </c>
      <c r="AI37" s="19">
        <f>+AB37+AE37</f>
        <v>0.4</v>
      </c>
      <c r="AJ37" s="19">
        <f>+L37*AI37</f>
        <v>0.32000000000000006</v>
      </c>
      <c r="AK37" s="19">
        <f>+L37-AJ37</f>
        <v>0.48</v>
      </c>
      <c r="AL37" s="19">
        <f>IF(AC37='[1]11 FORMULAS'!$P$6,T37-(T37*AI37),T37)</f>
        <v>0.6</v>
      </c>
      <c r="AM37" s="79">
        <f>+AK40</f>
        <v>0.28799999999999998</v>
      </c>
      <c r="AN37" s="80" t="str">
        <f>IF(AM37&lt;=0,"",IF(AM37&lt;=20%,"Muy Baja",IF(AM37&lt;=40%,"Baja",IF(AM37&lt;=60%,"Media",IF(AM37&lt;=80%,"Alta","Muy Alta")))))</f>
        <v>Baja</v>
      </c>
      <c r="AO37" s="79">
        <f>+AL40</f>
        <v>0.6</v>
      </c>
      <c r="AP37" s="80" t="str">
        <f>IF(AO37&lt;=0,"",IF(AO37&lt;=20%,"Leve",IF(AO37&lt;=40%,"Menor",IF(AO37&lt;=60%,"Moderado",IF(AO37&lt;=80%,"Mayor","Catastrofico")))))</f>
        <v>Moderado</v>
      </c>
      <c r="AQ37" s="81" t="str">
        <f>IF(OR(AND(AN37="Muy Baja",AP37="Leve"),AND(AN37="Muy Baja",AP37="Menor"),AND(AN37="Baja",AP37="Leve")),"Bajo",IF(OR(AND(AN37="Muy baja",AP37="Moderado"),AND(AN37="Baja",AP37="Menor"),AND(AN37="Baja",AP37="Moderado"),AND(AN37="Media",AP37="Leve"),AND(AN37="Media",AP37="Menor"),AND(AN37="Media",AP37="Moderado"),AND(AN37="Alta",AP37="Leve"),AND(AN37="Alta",AP37="Menor")),"Moderado",IF(OR(AND(AN37="Muy Baja",AP37="Mayor"),AND(AN37="Baja",AP37="Mayor"),AND(AN37="Media",AP37="Mayor"),AND(AN37="Alta",AP37="Moderado"),AND(AN37="Alta",AP37="Mayor"),AND(AN37="Muy Alta",AP37="Leve"),AND(AN37="Muy Alta",AP37="Menor"),AND(AN37="Muy Alta",AP37="Moderado"),AND(AN37="Muy Alta",AP37="Mayor")),"Alto",IF(OR(AND(AN37="Muy Baja",AP37="Catastrofico"),AND(AN37="Baja",AP37="Catastrofico"),AND(AN37="Media",AP37="Catastrofico"),AND(AN37="Alta",AP37="Catastrofico"),AND(AN37="Muy Alta",AP37="Catastrofico")),"Extremo",""))))</f>
        <v>Moderado</v>
      </c>
      <c r="AR37" s="82" t="s">
        <v>362</v>
      </c>
      <c r="AS37" s="76"/>
      <c r="AT37" s="76"/>
      <c r="AU37" s="76"/>
      <c r="AV37" s="76"/>
      <c r="AW37" s="76"/>
      <c r="AX37" s="76"/>
      <c r="AY37" s="76"/>
      <c r="AZ37" s="76"/>
      <c r="BA37" s="76"/>
      <c r="BB37" s="76"/>
    </row>
    <row r="38" spans="1:54" s="22" customFormat="1" ht="33.75" customHeight="1" x14ac:dyDescent="0.3">
      <c r="A38" s="85"/>
      <c r="B38" s="85"/>
      <c r="C38" s="85"/>
      <c r="D38" s="85"/>
      <c r="E38" s="86"/>
      <c r="F38" s="85"/>
      <c r="G38" s="85"/>
      <c r="H38" s="85"/>
      <c r="I38" s="87"/>
      <c r="J38" s="85"/>
      <c r="K38" s="80"/>
      <c r="L38" s="92"/>
      <c r="M38" s="93"/>
      <c r="N38" s="92"/>
      <c r="O38" s="80"/>
      <c r="P38" s="83"/>
      <c r="Q38" s="80"/>
      <c r="R38" s="92"/>
      <c r="S38" s="80"/>
      <c r="T38" s="94"/>
      <c r="U38" s="81"/>
      <c r="V38" s="18">
        <v>2</v>
      </c>
      <c r="W38" s="42" t="s">
        <v>337</v>
      </c>
      <c r="X38" s="42" t="s">
        <v>340</v>
      </c>
      <c r="Y38" s="42" t="s">
        <v>344</v>
      </c>
      <c r="Z38" s="43" t="str">
        <f t="shared" si="0"/>
        <v>Abogado asesor externo OACID Diligencia formato de recibo y entrega de expedientes Diario</v>
      </c>
      <c r="AA38" s="44" t="s">
        <v>194</v>
      </c>
      <c r="AB38" s="45">
        <f t="shared" ref="AB38" si="27">IF(AA38="","",IF(AA38="Preventivo",0.25,IF(AA38="Detectivo",0.15,IF(AA38="Correctivo",0.1,))))</f>
        <v>0.25</v>
      </c>
      <c r="AC38" s="19" t="str">
        <f>+IF(OR(AA38='[1]11 FORMULAS'!$O$4,AA38='[1]11 FORMULAS'!$O$5),'[1]11 FORMULAS'!$P$5,IF(AA38='[1]11 FORMULAS'!$O$6,'[1]11 FORMULAS'!$P$6,""))</f>
        <v>Probabilidad</v>
      </c>
      <c r="AD38" s="44" t="s">
        <v>195</v>
      </c>
      <c r="AE38" s="45">
        <f t="shared" si="8"/>
        <v>0.15</v>
      </c>
      <c r="AF38" s="46" t="s">
        <v>367</v>
      </c>
      <c r="AG38" s="46" t="s">
        <v>368</v>
      </c>
      <c r="AH38" s="46" t="s">
        <v>369</v>
      </c>
      <c r="AI38" s="19">
        <f>+AB38+AE38</f>
        <v>0.4</v>
      </c>
      <c r="AJ38" s="19">
        <f>+AK37*AI38</f>
        <v>0.192</v>
      </c>
      <c r="AK38" s="19">
        <f>+AK37-AJ38</f>
        <v>0.28799999999999998</v>
      </c>
      <c r="AL38" s="19">
        <f>IF(AC38='[1]11 FORMULAS'!$P$6,AL37-(AL37*AI38),AL37)</f>
        <v>0.6</v>
      </c>
      <c r="AM38" s="79"/>
      <c r="AN38" s="80"/>
      <c r="AO38" s="79"/>
      <c r="AP38" s="80"/>
      <c r="AQ38" s="81"/>
      <c r="AR38" s="83"/>
      <c r="AS38" s="77"/>
      <c r="AT38" s="77"/>
      <c r="AU38" s="77"/>
      <c r="AV38" s="77"/>
      <c r="AW38" s="77"/>
      <c r="AX38" s="77"/>
      <c r="AY38" s="77"/>
      <c r="AZ38" s="77"/>
      <c r="BA38" s="77"/>
      <c r="BB38" s="77"/>
    </row>
    <row r="39" spans="1:54" s="22" customFormat="1" ht="33.75" customHeight="1" x14ac:dyDescent="0.3">
      <c r="A39" s="85"/>
      <c r="B39" s="85"/>
      <c r="C39" s="85"/>
      <c r="D39" s="85"/>
      <c r="E39" s="86"/>
      <c r="F39" s="85"/>
      <c r="G39" s="85"/>
      <c r="H39" s="85"/>
      <c r="I39" s="87"/>
      <c r="J39" s="85"/>
      <c r="K39" s="80"/>
      <c r="L39" s="92"/>
      <c r="M39" s="93"/>
      <c r="N39" s="92"/>
      <c r="O39" s="80"/>
      <c r="P39" s="83"/>
      <c r="Q39" s="80"/>
      <c r="R39" s="92"/>
      <c r="S39" s="80"/>
      <c r="T39" s="94"/>
      <c r="U39" s="81"/>
      <c r="V39" s="18"/>
      <c r="W39" s="42"/>
      <c r="X39" s="42"/>
      <c r="Y39" s="42"/>
      <c r="Z39" s="43" t="str">
        <f t="shared" si="0"/>
        <v xml:space="preserve">  </v>
      </c>
      <c r="AA39" s="44" t="s">
        <v>312</v>
      </c>
      <c r="AB39" s="45">
        <f>IF(AA39="","",IF(AA39="Preventivo",0.25,IF(AA39="Detectivo",0.15,IF(AA39="Correctivo",0.1,))))</f>
        <v>0</v>
      </c>
      <c r="AC39" s="19" t="str">
        <f>+IF(OR(AA39='[1]11 FORMULAS'!$O$4,AA39='[1]11 FORMULAS'!$O$5),'[1]11 FORMULAS'!$P$5,IF(AA39='[1]11 FORMULAS'!$O$6,'[1]11 FORMULAS'!$P$6,""))</f>
        <v/>
      </c>
      <c r="AD39" s="44" t="s">
        <v>312</v>
      </c>
      <c r="AE39" s="45">
        <f t="shared" si="8"/>
        <v>0</v>
      </c>
      <c r="AF39" s="46" t="s">
        <v>312</v>
      </c>
      <c r="AG39" s="46" t="s">
        <v>312</v>
      </c>
      <c r="AH39" s="46" t="s">
        <v>312</v>
      </c>
      <c r="AI39" s="19">
        <f>+AB39+AE39</f>
        <v>0</v>
      </c>
      <c r="AJ39" s="19">
        <f t="shared" ref="AJ39:AJ40" si="28">+AK38*AI39</f>
        <v>0</v>
      </c>
      <c r="AK39" s="19">
        <f t="shared" ref="AK39:AK40" si="29">+AK38-AJ39</f>
        <v>0.28799999999999998</v>
      </c>
      <c r="AL39" s="19">
        <f>IF(AC39='[1]11 FORMULAS'!$P$6,AL38-(AL38*AI39),AL38)</f>
        <v>0.6</v>
      </c>
      <c r="AM39" s="79"/>
      <c r="AN39" s="80"/>
      <c r="AO39" s="79"/>
      <c r="AP39" s="80"/>
      <c r="AQ39" s="81"/>
      <c r="AR39" s="83"/>
      <c r="AS39" s="77"/>
      <c r="AT39" s="77"/>
      <c r="AU39" s="77"/>
      <c r="AV39" s="77"/>
      <c r="AW39" s="77"/>
      <c r="AX39" s="77"/>
      <c r="AY39" s="77"/>
      <c r="AZ39" s="77"/>
      <c r="BA39" s="77"/>
      <c r="BB39" s="77"/>
    </row>
    <row r="40" spans="1:54" s="22" customFormat="1" ht="33.75" customHeight="1" x14ac:dyDescent="0.3">
      <c r="A40" s="85"/>
      <c r="B40" s="85"/>
      <c r="C40" s="85"/>
      <c r="D40" s="85"/>
      <c r="E40" s="86"/>
      <c r="F40" s="85"/>
      <c r="G40" s="85"/>
      <c r="H40" s="85"/>
      <c r="I40" s="87"/>
      <c r="J40" s="85"/>
      <c r="K40" s="80"/>
      <c r="L40" s="92"/>
      <c r="M40" s="93"/>
      <c r="N40" s="92"/>
      <c r="O40" s="80"/>
      <c r="P40" s="83"/>
      <c r="Q40" s="80"/>
      <c r="R40" s="92"/>
      <c r="S40" s="80"/>
      <c r="T40" s="94"/>
      <c r="U40" s="81"/>
      <c r="V40" s="18"/>
      <c r="W40" s="42"/>
      <c r="X40" s="42"/>
      <c r="Y40" s="42"/>
      <c r="Z40" s="43" t="str">
        <f t="shared" si="0"/>
        <v xml:space="preserve">  </v>
      </c>
      <c r="AA40" s="44" t="s">
        <v>312</v>
      </c>
      <c r="AB40" s="45">
        <f t="shared" ref="AB40" si="30">IF(AA40="","",IF(AA40="Preventivo",0.25,IF(AA40="Detectivo",0.15,IF(AA40="Correctivo",0.1,))))</f>
        <v>0</v>
      </c>
      <c r="AC40" s="19" t="str">
        <f>+IF(OR(AA40='[1]11 FORMULAS'!$O$4,AA40='[1]11 FORMULAS'!$O$5),'[1]11 FORMULAS'!$P$5,IF(AA40='[1]11 FORMULAS'!$O$6,'[1]11 FORMULAS'!$P$6,""))</f>
        <v/>
      </c>
      <c r="AD40" s="44" t="s">
        <v>312</v>
      </c>
      <c r="AE40" s="45">
        <f t="shared" si="8"/>
        <v>0</v>
      </c>
      <c r="AF40" s="46" t="s">
        <v>312</v>
      </c>
      <c r="AG40" s="46" t="s">
        <v>312</v>
      </c>
      <c r="AH40" s="46" t="s">
        <v>312</v>
      </c>
      <c r="AI40" s="19">
        <f t="shared" ref="AI40" si="31">+AB40+AE40</f>
        <v>0</v>
      </c>
      <c r="AJ40" s="19">
        <f t="shared" si="28"/>
        <v>0</v>
      </c>
      <c r="AK40" s="19">
        <f t="shared" si="29"/>
        <v>0.28799999999999998</v>
      </c>
      <c r="AL40" s="19">
        <f>IF(AC40='[1]11 FORMULAS'!$P$6,AL39-(AL39*AI40),AL39)</f>
        <v>0.6</v>
      </c>
      <c r="AM40" s="79"/>
      <c r="AN40" s="80"/>
      <c r="AO40" s="79"/>
      <c r="AP40" s="80"/>
      <c r="AQ40" s="81"/>
      <c r="AR40" s="83"/>
      <c r="AS40" s="77"/>
      <c r="AT40" s="77"/>
      <c r="AU40" s="77"/>
      <c r="AV40" s="77"/>
      <c r="AW40" s="77"/>
      <c r="AX40" s="77"/>
      <c r="AY40" s="77"/>
      <c r="AZ40" s="77"/>
      <c r="BA40" s="77"/>
      <c r="BB40" s="77"/>
    </row>
    <row r="41" spans="1:54" s="22" customFormat="1" ht="53.25" customHeight="1" x14ac:dyDescent="0.3">
      <c r="A41" s="85" t="s">
        <v>311</v>
      </c>
      <c r="B41" s="85" t="s">
        <v>200</v>
      </c>
      <c r="C41" s="88" t="s">
        <v>330</v>
      </c>
      <c r="D41" s="85" t="s">
        <v>329</v>
      </c>
      <c r="E41" s="86" t="str">
        <f>+CONCATENATE(B41," ",C41," ",D41)</f>
        <v>Posibilidad de perdida reputacional por archivar investigación disciplinaria que debería ser gestionada o tramitada para juzgamiento debido a la falta de pruebas practicadas</v>
      </c>
      <c r="F41" s="85" t="s">
        <v>201</v>
      </c>
      <c r="G41" s="85"/>
      <c r="H41" s="85" t="s">
        <v>193</v>
      </c>
      <c r="I41" s="87" t="str">
        <f t="shared" ref="I41" si="32">+G41&amp;H41</f>
        <v>Procesos</v>
      </c>
      <c r="J41" s="88">
        <v>1000</v>
      </c>
      <c r="K41" s="80" t="str">
        <f>IF(J41&lt;=0,"",IF(J41&lt;=2,"Muy Baja",IF(J41&lt;=24,"Baja",IF(J41&lt;=500,"Media",IF(J41&lt;=5000,"Alta","Muy Alta")))))</f>
        <v>Alta</v>
      </c>
      <c r="L41" s="91">
        <f>IF(K41="","",IF(K41="Muy Baja",0.2,IF(K41="Baja",0.4,IF(K41="Media",0.6,IF(K41="Alta",0.8,IF(K41="Muy Alta",1,))))))</f>
        <v>0.8</v>
      </c>
      <c r="M41" s="93" t="s">
        <v>197</v>
      </c>
      <c r="N41" s="91">
        <f>IF(M41="","",IF(M41="menor a 10 SMLMV",0.2,IF(M41="ENTRE 10 Y 50 SMLMV",0.4,IF(M41="entre 50 y 100 SMLMV",0.6,IF(M41="entre 100 y 500 SMLMV",0.8,IF(M41="Mayor a 500 SMLMV",1,))))))</f>
        <v>0</v>
      </c>
      <c r="O41" s="80" t="str">
        <f>IF(N41&lt;=0,"",IF(N41&lt;=20%,"Leve",IF(N41&lt;=40%,"Menor",IF(N41&lt;=60%,"Moderado",IF(N41&lt;=80%,"Mayor","Catastrofico")))))</f>
        <v/>
      </c>
      <c r="P41" s="82" t="s">
        <v>297</v>
      </c>
      <c r="Q41" s="80" t="str">
        <f>IF(R41&lt;=0,"",IF(R41&lt;=20%,"Leve",IF(R41&lt;=40%,"Menor",IF(R41&lt;=60%,"Moderado",IF(R41&lt;=80%,"Mayor","Catastrofico")))))</f>
        <v>Moderado</v>
      </c>
      <c r="R41" s="91">
        <f>IF(P41="","",IF(P41="El riesgo afecta la imagen de algún área de la organización",0.2,IF(P41="El riesgo afecta la imagen de la entidad internamente, de conocimiento general nivel interno, de junta directiva y accionistas y/o de proveedores",0.4,IF(P41="El riesgo afecta la imagen de la entidad con algunos usuarios de relevancia frente al logro de los objetivos",0.6,IF(P41="El riesgo afecta la imagen de la entidad con efecto publicitario sostenido a nivel de sector administrativo, nivel departamental o municipal",0.8,IF(P41="El riesgo afecta la imagen de la entidad a nivel nacional, con efecto publicitario sostenido a nivel país",1,))))))</f>
        <v>0.6</v>
      </c>
      <c r="S41" s="80" t="str">
        <f>IF(T41&lt;=0,"",IF(T41&lt;=20%,"Leve",IF(T41&lt;=40%,"Menor",IF(T41&lt;=60%,"Moderado",IF(T41&lt;=80%,"Mayor","Catastrofico")))))</f>
        <v>Moderado</v>
      </c>
      <c r="T41" s="94">
        <f>+R41</f>
        <v>0.6</v>
      </c>
      <c r="U41" s="81" t="str">
        <f>IF(OR(AND(K41="Muy Baja",S41="Leve"),AND(K41="Muy Baja",S41="Menor"),AND(K41="Baja",S41="Leve")),"Bajo",IF(OR(AND(K41="Muy baja",S41="Moderado"),AND(K41="Baja",S41="Menor"),AND(K41="Baja",S41="Moderado"),AND(K41="Media",S41="Leve"),AND(K41="Media",S41="Menor"),AND(K41="Media",S41="Moderado"),AND(K41="Alta",S41="Leve"),AND(K41="Alta",S41="Menor")),"Moderado",IF(OR(AND(K41="Muy Baja",S41="Mayor"),AND(K41="Baja",S41="Mayor"),AND(K41="Media",S41="Mayor"),AND(K41="Alta",S41="Moderado"),AND(K41="Alta",S41="Mayor"),AND(K41="Muy Alta",S41="Leve"),AND(K41="Muy Alta",S41="Menor"),AND(K41="Muy Alta",S41="Moderado"),AND(K41="Muy Alta",S41="Mayor")),"Alto",IF(OR(AND(K41="Muy Baja",S41="Catastrofico"),AND(K41="Baja",S41="Catastrofico"),AND(K41="Media",S41="Catastrofico"),AND(K41="Alta",S41="Catastrofico"),AND(K41="Muy Alta",S41="Catastrofico")),"Extremo",))))</f>
        <v>Alto</v>
      </c>
      <c r="V41" s="18">
        <v>1</v>
      </c>
      <c r="W41" s="42" t="s">
        <v>331</v>
      </c>
      <c r="X41" s="42" t="s">
        <v>346</v>
      </c>
      <c r="Y41" s="42" t="s">
        <v>327</v>
      </c>
      <c r="Z41" s="43" t="str">
        <f t="shared" si="0"/>
        <v>Jefe de Oficina de Control Interno Disciplinario Revisar cumplimiento de planes de trabajo asignados   dentro de los tiempos estblecidos  Mensual</v>
      </c>
      <c r="AA41" s="44" t="s">
        <v>194</v>
      </c>
      <c r="AB41" s="45">
        <f>IF(AA41="","",IF(AA41="Preventivo",0.25,IF(AA41="Detectivo",0.15,IF(AA41="Correctivo",0.1,))))</f>
        <v>0.25</v>
      </c>
      <c r="AC41" s="19" t="str">
        <f>+IF(OR(AA41='[1]11 FORMULAS'!$O$4,AA41='[1]11 FORMULAS'!$O$5),'[1]11 FORMULAS'!$P$5,IF(AA41='[1]11 FORMULAS'!$O$6,'[1]11 FORMULAS'!$P$6,""))</f>
        <v>Probabilidad</v>
      </c>
      <c r="AD41" s="44" t="s">
        <v>195</v>
      </c>
      <c r="AE41" s="45">
        <f t="shared" si="8"/>
        <v>0.15</v>
      </c>
      <c r="AF41" s="46" t="s">
        <v>367</v>
      </c>
      <c r="AG41" s="46" t="s">
        <v>368</v>
      </c>
      <c r="AH41" s="46" t="s">
        <v>369</v>
      </c>
      <c r="AI41" s="19">
        <f>+AB41+AE41</f>
        <v>0.4</v>
      </c>
      <c r="AJ41" s="19">
        <f>+L41*AI41</f>
        <v>0.32000000000000006</v>
      </c>
      <c r="AK41" s="19">
        <f>+L41-AJ41</f>
        <v>0.48</v>
      </c>
      <c r="AL41" s="19">
        <f>IF(AC41='[1]11 FORMULAS'!$P$6,T41-(T41*AI41),T41)</f>
        <v>0.6</v>
      </c>
      <c r="AM41" s="79">
        <f>+AK45</f>
        <v>0.17279999999999998</v>
      </c>
      <c r="AN41" s="80" t="str">
        <f>IF(AM41&lt;=0,"",IF(AM41&lt;=20%,"Muy Baja",IF(AM41&lt;=40%,"Baja",IF(AM41&lt;=60%,"Media",IF(AM41&lt;=80%,"Alta","Muy Alta")))))</f>
        <v>Muy Baja</v>
      </c>
      <c r="AO41" s="79">
        <f>+AL45</f>
        <v>0.6</v>
      </c>
      <c r="AP41" s="80" t="str">
        <f>IF(AO41&lt;=0,"",IF(AO41&lt;=20%,"Leve",IF(AO41&lt;=40%,"Menor",IF(AO41&lt;=60%,"Moderado",IF(AO41&lt;=80%,"Mayor","Catastrofico")))))</f>
        <v>Moderado</v>
      </c>
      <c r="AQ41" s="81" t="str">
        <f>IF(OR(AND(AN41="Muy Baja",AP41="Leve"),AND(AN41="Muy Baja",AP41="Menor"),AND(AN41="Baja",AP41="Leve")),"Bajo",IF(OR(AND(AN41="Muy baja",AP41="Moderado"),AND(AN41="Baja",AP41="Menor"),AND(AN41="Baja",AP41="Moderado"),AND(AN41="Media",AP41="Leve"),AND(AN41="Media",AP41="Menor"),AND(AN41="Media",AP41="Moderado"),AND(AN41="Alta",AP41="Leve"),AND(AN41="Alta",AP41="Menor")),"Moderado",IF(OR(AND(AN41="Muy Baja",AP41="Mayor"),AND(AN41="Baja",AP41="Mayor"),AND(AN41="Media",AP41="Mayor"),AND(AN41="Alta",AP41="Moderado"),AND(AN41="Alta",AP41="Mayor"),AND(AN41="Muy Alta",AP41="Leve"),AND(AN41="Muy Alta",AP41="Menor"),AND(AN41="Muy Alta",AP41="Moderado"),AND(AN41="Muy Alta",AP41="Mayor")),"Alto",IF(OR(AND(AN41="Muy Baja",AP41="Catastrofico"),AND(AN41="Baja",AP41="Catastrofico"),AND(AN41="Media",AP41="Catastrofico"),AND(AN41="Alta",AP41="Catastrofico"),AND(AN41="Muy Alta",AP41="Catastrofico")),"Extremo",""))))</f>
        <v>Moderado</v>
      </c>
      <c r="AR41" s="82" t="s">
        <v>362</v>
      </c>
      <c r="AS41" s="76"/>
      <c r="AT41" s="76"/>
      <c r="AU41" s="76"/>
      <c r="AV41" s="76"/>
      <c r="AW41" s="76"/>
      <c r="AX41" s="76"/>
      <c r="AY41" s="76"/>
      <c r="AZ41" s="76"/>
      <c r="BA41" s="76"/>
      <c r="BB41" s="76"/>
    </row>
    <row r="42" spans="1:54" s="22" customFormat="1" ht="51" customHeight="1" x14ac:dyDescent="0.3">
      <c r="A42" s="85"/>
      <c r="B42" s="85"/>
      <c r="C42" s="89"/>
      <c r="D42" s="85"/>
      <c r="E42" s="86"/>
      <c r="F42" s="85"/>
      <c r="G42" s="85"/>
      <c r="H42" s="85"/>
      <c r="I42" s="87"/>
      <c r="J42" s="89"/>
      <c r="K42" s="80"/>
      <c r="L42" s="92"/>
      <c r="M42" s="93"/>
      <c r="N42" s="92"/>
      <c r="O42" s="80"/>
      <c r="P42" s="83"/>
      <c r="Q42" s="80"/>
      <c r="R42" s="92"/>
      <c r="S42" s="80"/>
      <c r="T42" s="94"/>
      <c r="U42" s="81"/>
      <c r="V42" s="18">
        <v>2</v>
      </c>
      <c r="W42" s="42" t="s">
        <v>331</v>
      </c>
      <c r="X42" s="42" t="s">
        <v>334</v>
      </c>
      <c r="Y42" s="42" t="s">
        <v>332</v>
      </c>
      <c r="Z42" s="43" t="str">
        <f t="shared" si="0"/>
        <v>Jefe de Oficina de Control Interno Disciplinario Verificar cada trimestre el informe "Pruebas Practicadas" que diligencia cada abogado Trimestral</v>
      </c>
      <c r="AA42" s="44" t="s">
        <v>194</v>
      </c>
      <c r="AB42" s="45">
        <f t="shared" ref="AB42" si="33">IF(AA42="","",IF(AA42="Preventivo",0.25,IF(AA42="Detectivo",0.15,IF(AA42="Correctivo",0.1,))))</f>
        <v>0.25</v>
      </c>
      <c r="AC42" s="19" t="str">
        <f>+IF(OR(AA42='[1]11 FORMULAS'!$O$4,AA42='[1]11 FORMULAS'!$O$5),'[1]11 FORMULAS'!$P$5,IF(AA42='[1]11 FORMULAS'!$O$6,'[1]11 FORMULAS'!$P$6,""))</f>
        <v>Probabilidad</v>
      </c>
      <c r="AD42" s="44" t="s">
        <v>195</v>
      </c>
      <c r="AE42" s="45">
        <f t="shared" si="8"/>
        <v>0.15</v>
      </c>
      <c r="AF42" s="46" t="s">
        <v>367</v>
      </c>
      <c r="AG42" s="46" t="s">
        <v>368</v>
      </c>
      <c r="AH42" s="46" t="s">
        <v>369</v>
      </c>
      <c r="AI42" s="19">
        <f>+AB42+AE42</f>
        <v>0.4</v>
      </c>
      <c r="AJ42" s="19">
        <f>+AK41*AI42</f>
        <v>0.192</v>
      </c>
      <c r="AK42" s="19">
        <f>+AK41-AJ42</f>
        <v>0.28799999999999998</v>
      </c>
      <c r="AL42" s="19">
        <f>IF(AC42='[1]11 FORMULAS'!$P$6,AL41-(AL41*AI42),AL41)</f>
        <v>0.6</v>
      </c>
      <c r="AM42" s="79"/>
      <c r="AN42" s="80"/>
      <c r="AO42" s="79"/>
      <c r="AP42" s="80"/>
      <c r="AQ42" s="81"/>
      <c r="AR42" s="83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1:54" s="22" customFormat="1" ht="33.75" customHeight="1" x14ac:dyDescent="0.3">
      <c r="A43" s="85"/>
      <c r="B43" s="85"/>
      <c r="C43" s="89"/>
      <c r="D43" s="85"/>
      <c r="E43" s="86"/>
      <c r="F43" s="85"/>
      <c r="G43" s="85"/>
      <c r="H43" s="85"/>
      <c r="I43" s="87"/>
      <c r="J43" s="89"/>
      <c r="K43" s="80"/>
      <c r="L43" s="92"/>
      <c r="M43" s="93"/>
      <c r="N43" s="92"/>
      <c r="O43" s="80"/>
      <c r="P43" s="83"/>
      <c r="Q43" s="80"/>
      <c r="R43" s="92"/>
      <c r="S43" s="80"/>
      <c r="T43" s="94"/>
      <c r="U43" s="81"/>
      <c r="V43" s="18">
        <v>3</v>
      </c>
      <c r="W43" s="42" t="s">
        <v>337</v>
      </c>
      <c r="X43" s="42" t="s">
        <v>338</v>
      </c>
      <c r="Y43" s="42"/>
      <c r="Z43" s="43" t="str">
        <f t="shared" si="0"/>
        <v xml:space="preserve">Abogado asesor externo OACID Presentar Informe parcial y mensual de su gestión </v>
      </c>
      <c r="AA43" s="44" t="s">
        <v>194</v>
      </c>
      <c r="AB43" s="45">
        <f>IF(AA43="","",IF(AA43="Preventivo",0.25,IF(AA43="Detectivo",0.15,IF(AA43="Correctivo",0.1,))))</f>
        <v>0.25</v>
      </c>
      <c r="AC43" s="19" t="str">
        <f>+IF(OR(AA43='[1]11 FORMULAS'!$O$4,AA43='[1]11 FORMULAS'!$O$5),'[1]11 FORMULAS'!$P$5,IF(AA43='[1]11 FORMULAS'!$O$6,'[1]11 FORMULAS'!$P$6,""))</f>
        <v>Probabilidad</v>
      </c>
      <c r="AD43" s="44" t="s">
        <v>195</v>
      </c>
      <c r="AE43" s="45">
        <f t="shared" si="8"/>
        <v>0.15</v>
      </c>
      <c r="AF43" s="46" t="s">
        <v>367</v>
      </c>
      <c r="AG43" s="46" t="s">
        <v>368</v>
      </c>
      <c r="AH43" s="46" t="s">
        <v>369</v>
      </c>
      <c r="AI43" s="19">
        <f>+AB43+AE43</f>
        <v>0.4</v>
      </c>
      <c r="AJ43" s="19">
        <f t="shared" ref="AJ43:AJ70" si="34">+AK42*AI43</f>
        <v>0.1152</v>
      </c>
      <c r="AK43" s="19">
        <f t="shared" ref="AK43:AK45" si="35">+AK42-AJ43</f>
        <v>0.17279999999999998</v>
      </c>
      <c r="AL43" s="19">
        <f>IF(AC43='[1]11 FORMULAS'!$P$6,AL42-(AL42*AI43),AL42)</f>
        <v>0.6</v>
      </c>
      <c r="AM43" s="79"/>
      <c r="AN43" s="80"/>
      <c r="AO43" s="79"/>
      <c r="AP43" s="80"/>
      <c r="AQ43" s="81"/>
      <c r="AR43" s="83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4" spans="1:54" s="22" customFormat="1" ht="33.75" customHeight="1" x14ac:dyDescent="0.3">
      <c r="A44" s="85"/>
      <c r="B44" s="85"/>
      <c r="C44" s="89"/>
      <c r="D44" s="85"/>
      <c r="E44" s="86"/>
      <c r="F44" s="85"/>
      <c r="G44" s="85"/>
      <c r="H44" s="85"/>
      <c r="I44" s="87"/>
      <c r="J44" s="89"/>
      <c r="K44" s="80"/>
      <c r="L44" s="92"/>
      <c r="M44" s="93"/>
      <c r="N44" s="92"/>
      <c r="O44" s="80"/>
      <c r="P44" s="83"/>
      <c r="Q44" s="80"/>
      <c r="R44" s="92"/>
      <c r="S44" s="80"/>
      <c r="T44" s="94"/>
      <c r="U44" s="81"/>
      <c r="V44" s="18">
        <v>4</v>
      </c>
      <c r="W44" s="42"/>
      <c r="X44" s="42"/>
      <c r="Y44" s="42"/>
      <c r="Z44" s="43" t="str">
        <f t="shared" si="0"/>
        <v xml:space="preserve">  </v>
      </c>
      <c r="AA44" s="44" t="s">
        <v>312</v>
      </c>
      <c r="AB44" s="45">
        <f t="shared" ref="AB44:AB45" si="36">IF(AA44="","",IF(AA44="Preventivo",0.25,IF(AA44="Detectivo",0.15,IF(AA44="Correctivo",0.1,))))</f>
        <v>0</v>
      </c>
      <c r="AC44" s="19" t="str">
        <f>+IF(OR(AA44='[1]11 FORMULAS'!$O$4,AA44='[1]11 FORMULAS'!$O$5),'[1]11 FORMULAS'!$P$5,IF(AA44='[1]11 FORMULAS'!$O$6,'[1]11 FORMULAS'!$P$6,""))</f>
        <v/>
      </c>
      <c r="AD44" s="44" t="s">
        <v>312</v>
      </c>
      <c r="AE44" s="45">
        <f t="shared" si="8"/>
        <v>0</v>
      </c>
      <c r="AF44" s="46" t="s">
        <v>312</v>
      </c>
      <c r="AG44" s="46" t="s">
        <v>312</v>
      </c>
      <c r="AH44" s="46" t="s">
        <v>312</v>
      </c>
      <c r="AI44" s="19">
        <f t="shared" ref="AI44:AI45" si="37">+AB44+AE44</f>
        <v>0</v>
      </c>
      <c r="AJ44" s="19">
        <f t="shared" si="34"/>
        <v>0</v>
      </c>
      <c r="AK44" s="19">
        <f t="shared" si="35"/>
        <v>0.17279999999999998</v>
      </c>
      <c r="AL44" s="19">
        <f>IF(AC44='[1]11 FORMULAS'!$P$6,AL43-(AL43*AI44),AL43)</f>
        <v>0.6</v>
      </c>
      <c r="AM44" s="79"/>
      <c r="AN44" s="80"/>
      <c r="AO44" s="79"/>
      <c r="AP44" s="80"/>
      <c r="AQ44" s="81"/>
      <c r="AR44" s="83"/>
      <c r="AS44" s="77"/>
      <c r="AT44" s="77"/>
      <c r="AU44" s="77"/>
      <c r="AV44" s="77"/>
      <c r="AW44" s="77"/>
      <c r="AX44" s="77"/>
      <c r="AY44" s="77"/>
      <c r="AZ44" s="77"/>
      <c r="BA44" s="77"/>
      <c r="BB44" s="77"/>
    </row>
    <row r="45" spans="1:54" s="22" customFormat="1" ht="33.75" customHeight="1" x14ac:dyDescent="0.3">
      <c r="A45" s="85"/>
      <c r="B45" s="85"/>
      <c r="C45" s="90"/>
      <c r="D45" s="85"/>
      <c r="E45" s="86"/>
      <c r="F45" s="85"/>
      <c r="G45" s="85"/>
      <c r="H45" s="85"/>
      <c r="I45" s="87"/>
      <c r="J45" s="90"/>
      <c r="K45" s="80"/>
      <c r="L45" s="92"/>
      <c r="M45" s="93"/>
      <c r="N45" s="92"/>
      <c r="O45" s="80"/>
      <c r="P45" s="84"/>
      <c r="Q45" s="80"/>
      <c r="R45" s="92"/>
      <c r="S45" s="80"/>
      <c r="T45" s="94"/>
      <c r="U45" s="81"/>
      <c r="V45" s="21"/>
      <c r="W45" s="21"/>
      <c r="X45" s="21"/>
      <c r="Y45" s="21"/>
      <c r="Z45" s="43" t="str">
        <f t="shared" si="0"/>
        <v xml:space="preserve">  </v>
      </c>
      <c r="AA45" s="44" t="s">
        <v>312</v>
      </c>
      <c r="AB45" s="45">
        <f t="shared" si="36"/>
        <v>0</v>
      </c>
      <c r="AC45" s="19" t="str">
        <f>+IF(OR(AA45='[1]11 FORMULAS'!$O$4,AA45='[1]11 FORMULAS'!$O$5),'[1]11 FORMULAS'!$P$5,IF(AA45='[1]11 FORMULAS'!$O$6,'[1]11 FORMULAS'!$P$6,""))</f>
        <v/>
      </c>
      <c r="AD45" s="44" t="s">
        <v>312</v>
      </c>
      <c r="AE45" s="45">
        <f t="shared" si="8"/>
        <v>0</v>
      </c>
      <c r="AF45" s="46" t="s">
        <v>312</v>
      </c>
      <c r="AG45" s="46" t="s">
        <v>312</v>
      </c>
      <c r="AH45" s="46" t="s">
        <v>312</v>
      </c>
      <c r="AI45" s="19">
        <f t="shared" si="37"/>
        <v>0</v>
      </c>
      <c r="AJ45" s="19">
        <f t="shared" si="34"/>
        <v>0</v>
      </c>
      <c r="AK45" s="19">
        <f t="shared" si="35"/>
        <v>0.17279999999999998</v>
      </c>
      <c r="AL45" s="19">
        <f>IF(AC45='[1]11 FORMULAS'!$P$6,AL44-(AL44*AI45),AL44)</f>
        <v>0.6</v>
      </c>
      <c r="AM45" s="79"/>
      <c r="AN45" s="80"/>
      <c r="AO45" s="79"/>
      <c r="AP45" s="80"/>
      <c r="AQ45" s="81"/>
      <c r="AR45" s="84"/>
      <c r="AS45" s="78"/>
      <c r="AT45" s="78"/>
      <c r="AU45" s="78"/>
      <c r="AV45" s="78"/>
      <c r="AW45" s="78"/>
      <c r="AX45" s="78"/>
      <c r="AY45" s="78"/>
      <c r="AZ45" s="78"/>
      <c r="BA45" s="78"/>
      <c r="BB45" s="78"/>
    </row>
    <row r="46" spans="1:54" s="22" customFormat="1" ht="33.75" customHeight="1" x14ac:dyDescent="0.3">
      <c r="A46" s="85"/>
      <c r="B46" s="85"/>
      <c r="C46" s="85"/>
      <c r="D46" s="85"/>
      <c r="E46" s="86"/>
      <c r="F46" s="85"/>
      <c r="G46" s="85"/>
      <c r="H46" s="85"/>
      <c r="I46" s="87"/>
      <c r="J46" s="88"/>
      <c r="K46" s="80"/>
      <c r="L46" s="91"/>
      <c r="M46" s="93"/>
      <c r="N46" s="91"/>
      <c r="O46" s="80"/>
      <c r="P46" s="82"/>
      <c r="Q46" s="80"/>
      <c r="R46" s="91"/>
      <c r="S46" s="80"/>
      <c r="T46" s="94"/>
      <c r="U46" s="81"/>
      <c r="V46" s="18"/>
      <c r="W46" s="42"/>
      <c r="X46" s="42"/>
      <c r="Y46" s="42"/>
      <c r="Z46" s="43"/>
      <c r="AA46" s="44"/>
      <c r="AB46" s="45"/>
      <c r="AC46" s="19"/>
      <c r="AD46" s="44"/>
      <c r="AE46" s="45"/>
      <c r="AF46" s="46"/>
      <c r="AG46" s="46"/>
      <c r="AH46" s="46"/>
      <c r="AI46" s="19"/>
      <c r="AJ46" s="19"/>
      <c r="AK46" s="19"/>
      <c r="AL46" s="19"/>
      <c r="AM46" s="79"/>
      <c r="AN46" s="80"/>
      <c r="AO46" s="79"/>
      <c r="AP46" s="80"/>
      <c r="AQ46" s="81"/>
      <c r="AR46" s="82"/>
      <c r="AS46" s="76"/>
      <c r="AT46" s="76"/>
      <c r="AU46" s="76"/>
      <c r="AV46" s="76"/>
      <c r="AW46" s="76"/>
      <c r="AX46" s="76"/>
      <c r="AY46" s="76"/>
      <c r="AZ46" s="76"/>
      <c r="BA46" s="76"/>
      <c r="BB46" s="76"/>
    </row>
    <row r="47" spans="1:54" s="22" customFormat="1" ht="32.4" customHeight="1" x14ac:dyDescent="0.3">
      <c r="A47" s="85"/>
      <c r="B47" s="85"/>
      <c r="C47" s="85"/>
      <c r="D47" s="85"/>
      <c r="E47" s="86"/>
      <c r="F47" s="85"/>
      <c r="G47" s="85"/>
      <c r="H47" s="85"/>
      <c r="I47" s="87"/>
      <c r="J47" s="89"/>
      <c r="K47" s="80"/>
      <c r="L47" s="92"/>
      <c r="M47" s="93"/>
      <c r="N47" s="92"/>
      <c r="O47" s="80"/>
      <c r="P47" s="83"/>
      <c r="Q47" s="80"/>
      <c r="R47" s="92"/>
      <c r="S47" s="80"/>
      <c r="T47" s="94"/>
      <c r="U47" s="81"/>
      <c r="V47" s="18"/>
      <c r="W47" s="42"/>
      <c r="X47" s="42"/>
      <c r="Y47" s="42"/>
      <c r="Z47" s="43"/>
      <c r="AA47" s="44"/>
      <c r="AB47" s="45"/>
      <c r="AC47" s="19"/>
      <c r="AD47" s="44"/>
      <c r="AE47" s="45"/>
      <c r="AF47" s="46"/>
      <c r="AG47" s="46"/>
      <c r="AH47" s="46"/>
      <c r="AI47" s="19"/>
      <c r="AJ47" s="19"/>
      <c r="AK47" s="19"/>
      <c r="AL47" s="19"/>
      <c r="AM47" s="79"/>
      <c r="AN47" s="80"/>
      <c r="AO47" s="79"/>
      <c r="AP47" s="80"/>
      <c r="AQ47" s="81"/>
      <c r="AR47" s="83"/>
      <c r="AS47" s="77"/>
      <c r="AT47" s="77"/>
      <c r="AU47" s="77"/>
      <c r="AV47" s="77"/>
      <c r="AW47" s="77"/>
      <c r="AX47" s="77"/>
      <c r="AY47" s="77"/>
      <c r="AZ47" s="77"/>
      <c r="BA47" s="77"/>
      <c r="BB47" s="77"/>
    </row>
    <row r="48" spans="1:54" s="22" customFormat="1" ht="33.75" customHeight="1" x14ac:dyDescent="0.3">
      <c r="A48" s="85"/>
      <c r="B48" s="85"/>
      <c r="C48" s="85"/>
      <c r="D48" s="85"/>
      <c r="E48" s="86"/>
      <c r="F48" s="85"/>
      <c r="G48" s="85"/>
      <c r="H48" s="85"/>
      <c r="I48" s="87"/>
      <c r="J48" s="89"/>
      <c r="K48" s="80"/>
      <c r="L48" s="92"/>
      <c r="M48" s="93"/>
      <c r="N48" s="92"/>
      <c r="O48" s="80"/>
      <c r="P48" s="83"/>
      <c r="Q48" s="80"/>
      <c r="R48" s="92"/>
      <c r="S48" s="80"/>
      <c r="T48" s="94"/>
      <c r="U48" s="81"/>
      <c r="V48" s="18"/>
      <c r="W48" s="42"/>
      <c r="X48" s="42"/>
      <c r="Y48" s="42"/>
      <c r="Z48" s="43"/>
      <c r="AA48" s="44"/>
      <c r="AB48" s="45"/>
      <c r="AC48" s="19"/>
      <c r="AD48" s="44"/>
      <c r="AE48" s="45"/>
      <c r="AF48" s="46"/>
      <c r="AG48" s="46"/>
      <c r="AH48" s="46"/>
      <c r="AI48" s="19"/>
      <c r="AJ48" s="19"/>
      <c r="AK48" s="19"/>
      <c r="AL48" s="19"/>
      <c r="AM48" s="79"/>
      <c r="AN48" s="80"/>
      <c r="AO48" s="79"/>
      <c r="AP48" s="80"/>
      <c r="AQ48" s="81"/>
      <c r="AR48" s="83"/>
      <c r="AS48" s="77"/>
      <c r="AT48" s="77"/>
      <c r="AU48" s="77"/>
      <c r="AV48" s="77"/>
      <c r="AW48" s="77"/>
      <c r="AX48" s="77"/>
      <c r="AY48" s="77"/>
      <c r="AZ48" s="77"/>
      <c r="BA48" s="77"/>
      <c r="BB48" s="77"/>
    </row>
    <row r="49" spans="1:54" s="22" customFormat="1" ht="33.75" customHeight="1" x14ac:dyDescent="0.3">
      <c r="A49" s="85"/>
      <c r="B49" s="85"/>
      <c r="C49" s="85"/>
      <c r="D49" s="85"/>
      <c r="E49" s="86"/>
      <c r="F49" s="85"/>
      <c r="G49" s="85"/>
      <c r="H49" s="85"/>
      <c r="I49" s="87"/>
      <c r="J49" s="89"/>
      <c r="K49" s="80"/>
      <c r="L49" s="92"/>
      <c r="M49" s="93"/>
      <c r="N49" s="92"/>
      <c r="O49" s="80"/>
      <c r="P49" s="83"/>
      <c r="Q49" s="80"/>
      <c r="R49" s="92"/>
      <c r="S49" s="80"/>
      <c r="T49" s="94"/>
      <c r="U49" s="81"/>
      <c r="V49" s="18"/>
      <c r="W49" s="42"/>
      <c r="X49" s="42"/>
      <c r="Y49" s="42"/>
      <c r="Z49" s="43"/>
      <c r="AA49" s="44"/>
      <c r="AB49" s="45"/>
      <c r="AC49" s="19"/>
      <c r="AD49" s="44"/>
      <c r="AE49" s="45"/>
      <c r="AF49" s="46"/>
      <c r="AG49" s="46"/>
      <c r="AH49" s="46"/>
      <c r="AI49" s="19"/>
      <c r="AJ49" s="19"/>
      <c r="AK49" s="19"/>
      <c r="AL49" s="19"/>
      <c r="AM49" s="79"/>
      <c r="AN49" s="80"/>
      <c r="AO49" s="79"/>
      <c r="AP49" s="80"/>
      <c r="AQ49" s="81"/>
      <c r="AR49" s="83"/>
      <c r="AS49" s="77"/>
      <c r="AT49" s="77"/>
      <c r="AU49" s="77"/>
      <c r="AV49" s="77"/>
      <c r="AW49" s="77"/>
      <c r="AX49" s="77"/>
      <c r="AY49" s="77"/>
      <c r="AZ49" s="77"/>
      <c r="BA49" s="77"/>
      <c r="BB49" s="77"/>
    </row>
    <row r="50" spans="1:54" s="22" customFormat="1" ht="33.75" customHeight="1" x14ac:dyDescent="0.3">
      <c r="A50" s="85"/>
      <c r="B50" s="85"/>
      <c r="C50" s="85"/>
      <c r="D50" s="85"/>
      <c r="E50" s="86"/>
      <c r="F50" s="85"/>
      <c r="G50" s="85"/>
      <c r="H50" s="85"/>
      <c r="I50" s="87"/>
      <c r="J50" s="90"/>
      <c r="K50" s="80"/>
      <c r="L50" s="92"/>
      <c r="M50" s="93"/>
      <c r="N50" s="92"/>
      <c r="O50" s="80"/>
      <c r="P50" s="84"/>
      <c r="Q50" s="80"/>
      <c r="R50" s="92"/>
      <c r="S50" s="80"/>
      <c r="T50" s="94"/>
      <c r="U50" s="81"/>
      <c r="V50" s="21"/>
      <c r="W50" s="21"/>
      <c r="X50" s="21"/>
      <c r="Y50" s="21"/>
      <c r="Z50" s="43"/>
      <c r="AA50" s="44"/>
      <c r="AB50" s="45"/>
      <c r="AC50" s="19"/>
      <c r="AD50" s="44"/>
      <c r="AE50" s="45"/>
      <c r="AF50" s="46"/>
      <c r="AG50" s="46"/>
      <c r="AH50" s="46"/>
      <c r="AI50" s="19"/>
      <c r="AJ50" s="19"/>
      <c r="AK50" s="19"/>
      <c r="AL50" s="19"/>
      <c r="AM50" s="79"/>
      <c r="AN50" s="80"/>
      <c r="AO50" s="79"/>
      <c r="AP50" s="80"/>
      <c r="AQ50" s="81"/>
      <c r="AR50" s="84"/>
      <c r="AS50" s="78"/>
      <c r="AT50" s="78"/>
      <c r="AU50" s="78"/>
      <c r="AV50" s="78"/>
      <c r="AW50" s="78"/>
      <c r="AX50" s="78"/>
      <c r="AY50" s="78"/>
      <c r="AZ50" s="78"/>
      <c r="BA50" s="78"/>
      <c r="BB50" s="78"/>
    </row>
    <row r="51" spans="1:54" s="22" customFormat="1" ht="33.75" customHeight="1" x14ac:dyDescent="0.3">
      <c r="A51" s="85"/>
      <c r="B51" s="85"/>
      <c r="C51" s="85"/>
      <c r="D51" s="85"/>
      <c r="E51" s="86"/>
      <c r="F51" s="85"/>
      <c r="G51" s="85"/>
      <c r="H51" s="85"/>
      <c r="I51" s="87"/>
      <c r="J51" s="88"/>
      <c r="K51" s="80"/>
      <c r="L51" s="91"/>
      <c r="M51" s="93"/>
      <c r="N51" s="91"/>
      <c r="O51" s="80"/>
      <c r="P51" s="82"/>
      <c r="Q51" s="80"/>
      <c r="R51" s="91"/>
      <c r="S51" s="80"/>
      <c r="T51" s="94"/>
      <c r="U51" s="81"/>
      <c r="V51" s="18"/>
      <c r="W51" s="42"/>
      <c r="X51" s="42"/>
      <c r="Y51" s="42"/>
      <c r="Z51" s="43"/>
      <c r="AA51" s="44"/>
      <c r="AB51" s="45"/>
      <c r="AC51" s="19"/>
      <c r="AD51" s="44"/>
      <c r="AE51" s="45"/>
      <c r="AF51" s="46"/>
      <c r="AG51" s="46"/>
      <c r="AH51" s="46"/>
      <c r="AI51" s="19"/>
      <c r="AJ51" s="19"/>
      <c r="AK51" s="19"/>
      <c r="AL51" s="19"/>
      <c r="AM51" s="79"/>
      <c r="AN51" s="80"/>
      <c r="AO51" s="79"/>
      <c r="AP51" s="80"/>
      <c r="AQ51" s="81"/>
      <c r="AR51" s="82"/>
      <c r="AS51" s="76"/>
      <c r="AT51" s="76"/>
      <c r="AU51" s="76"/>
      <c r="AV51" s="76"/>
      <c r="AW51" s="76"/>
      <c r="AX51" s="76"/>
      <c r="AY51" s="76"/>
      <c r="AZ51" s="76"/>
      <c r="BA51" s="76"/>
      <c r="BB51" s="76"/>
    </row>
    <row r="52" spans="1:54" s="22" customFormat="1" ht="33.75" customHeight="1" x14ac:dyDescent="0.3">
      <c r="A52" s="85"/>
      <c r="B52" s="85"/>
      <c r="C52" s="85"/>
      <c r="D52" s="85"/>
      <c r="E52" s="86"/>
      <c r="F52" s="85"/>
      <c r="G52" s="85"/>
      <c r="H52" s="85"/>
      <c r="I52" s="87"/>
      <c r="J52" s="89"/>
      <c r="K52" s="80"/>
      <c r="L52" s="92"/>
      <c r="M52" s="93"/>
      <c r="N52" s="92"/>
      <c r="O52" s="80"/>
      <c r="P52" s="83"/>
      <c r="Q52" s="80"/>
      <c r="R52" s="92"/>
      <c r="S52" s="80"/>
      <c r="T52" s="94"/>
      <c r="U52" s="81"/>
      <c r="V52" s="18"/>
      <c r="W52" s="42"/>
      <c r="X52" s="42"/>
      <c r="Y52" s="42"/>
      <c r="Z52" s="43"/>
      <c r="AA52" s="44"/>
      <c r="AB52" s="45"/>
      <c r="AC52" s="19"/>
      <c r="AD52" s="44"/>
      <c r="AE52" s="45"/>
      <c r="AF52" s="46"/>
      <c r="AG52" s="46"/>
      <c r="AH52" s="46"/>
      <c r="AI52" s="19"/>
      <c r="AJ52" s="19"/>
      <c r="AK52" s="19"/>
      <c r="AL52" s="19"/>
      <c r="AM52" s="79"/>
      <c r="AN52" s="80"/>
      <c r="AO52" s="79"/>
      <c r="AP52" s="80"/>
      <c r="AQ52" s="81"/>
      <c r="AR52" s="83"/>
      <c r="AS52" s="77"/>
      <c r="AT52" s="77"/>
      <c r="AU52" s="77"/>
      <c r="AV52" s="77"/>
      <c r="AW52" s="77"/>
      <c r="AX52" s="77"/>
      <c r="AY52" s="77"/>
      <c r="AZ52" s="77"/>
      <c r="BA52" s="77"/>
      <c r="BB52" s="77"/>
    </row>
    <row r="53" spans="1:54" s="22" customFormat="1" ht="33.75" customHeight="1" x14ac:dyDescent="0.3">
      <c r="A53" s="85"/>
      <c r="B53" s="85"/>
      <c r="C53" s="85"/>
      <c r="D53" s="85"/>
      <c r="E53" s="86"/>
      <c r="F53" s="85"/>
      <c r="G53" s="85"/>
      <c r="H53" s="85"/>
      <c r="I53" s="87"/>
      <c r="J53" s="89"/>
      <c r="K53" s="80"/>
      <c r="L53" s="92"/>
      <c r="M53" s="93"/>
      <c r="N53" s="92"/>
      <c r="O53" s="80"/>
      <c r="P53" s="83"/>
      <c r="Q53" s="80"/>
      <c r="R53" s="92"/>
      <c r="S53" s="80"/>
      <c r="T53" s="94"/>
      <c r="U53" s="81"/>
      <c r="V53" s="18"/>
      <c r="W53" s="42"/>
      <c r="X53" s="42"/>
      <c r="Y53" s="42"/>
      <c r="Z53" s="43"/>
      <c r="AA53" s="44"/>
      <c r="AB53" s="45"/>
      <c r="AC53" s="19"/>
      <c r="AD53" s="44"/>
      <c r="AE53" s="45"/>
      <c r="AF53" s="46"/>
      <c r="AG53" s="46"/>
      <c r="AH53" s="46"/>
      <c r="AI53" s="19"/>
      <c r="AJ53" s="19"/>
      <c r="AK53" s="19"/>
      <c r="AL53" s="19"/>
      <c r="AM53" s="79"/>
      <c r="AN53" s="80"/>
      <c r="AO53" s="79"/>
      <c r="AP53" s="80"/>
      <c r="AQ53" s="81"/>
      <c r="AR53" s="83"/>
      <c r="AS53" s="77"/>
      <c r="AT53" s="77"/>
      <c r="AU53" s="77"/>
      <c r="AV53" s="77"/>
      <c r="AW53" s="77"/>
      <c r="AX53" s="77"/>
      <c r="AY53" s="77"/>
      <c r="AZ53" s="77"/>
      <c r="BA53" s="77"/>
      <c r="BB53" s="77"/>
    </row>
    <row r="54" spans="1:54" s="22" customFormat="1" ht="33.75" customHeight="1" x14ac:dyDescent="0.3">
      <c r="A54" s="85"/>
      <c r="B54" s="85"/>
      <c r="C54" s="85"/>
      <c r="D54" s="85"/>
      <c r="E54" s="86"/>
      <c r="F54" s="85"/>
      <c r="G54" s="85"/>
      <c r="H54" s="85"/>
      <c r="I54" s="87"/>
      <c r="J54" s="89"/>
      <c r="K54" s="80"/>
      <c r="L54" s="92"/>
      <c r="M54" s="93"/>
      <c r="N54" s="92"/>
      <c r="O54" s="80"/>
      <c r="P54" s="83"/>
      <c r="Q54" s="80"/>
      <c r="R54" s="92"/>
      <c r="S54" s="80"/>
      <c r="T54" s="94"/>
      <c r="U54" s="81"/>
      <c r="V54" s="18"/>
      <c r="W54" s="42"/>
      <c r="X54" s="42"/>
      <c r="Y54" s="42"/>
      <c r="Z54" s="43"/>
      <c r="AA54" s="44"/>
      <c r="AB54" s="45"/>
      <c r="AC54" s="19"/>
      <c r="AD54" s="44"/>
      <c r="AE54" s="45"/>
      <c r="AF54" s="46"/>
      <c r="AG54" s="46"/>
      <c r="AH54" s="46"/>
      <c r="AI54" s="19"/>
      <c r="AJ54" s="19"/>
      <c r="AK54" s="19"/>
      <c r="AL54" s="19"/>
      <c r="AM54" s="79"/>
      <c r="AN54" s="80"/>
      <c r="AO54" s="79"/>
      <c r="AP54" s="80"/>
      <c r="AQ54" s="81"/>
      <c r="AR54" s="83"/>
      <c r="AS54" s="77"/>
      <c r="AT54" s="77"/>
      <c r="AU54" s="77"/>
      <c r="AV54" s="77"/>
      <c r="AW54" s="77"/>
      <c r="AX54" s="77"/>
      <c r="AY54" s="77"/>
      <c r="AZ54" s="77"/>
      <c r="BA54" s="77"/>
      <c r="BB54" s="77"/>
    </row>
    <row r="55" spans="1:54" s="22" customFormat="1" ht="33.75" customHeight="1" x14ac:dyDescent="0.3">
      <c r="A55" s="85"/>
      <c r="B55" s="85"/>
      <c r="C55" s="85"/>
      <c r="D55" s="85"/>
      <c r="E55" s="86"/>
      <c r="F55" s="85"/>
      <c r="G55" s="85"/>
      <c r="H55" s="85"/>
      <c r="I55" s="87"/>
      <c r="J55" s="90"/>
      <c r="K55" s="80"/>
      <c r="L55" s="92"/>
      <c r="M55" s="93"/>
      <c r="N55" s="92"/>
      <c r="O55" s="80"/>
      <c r="P55" s="84"/>
      <c r="Q55" s="80"/>
      <c r="R55" s="92"/>
      <c r="S55" s="80"/>
      <c r="T55" s="94"/>
      <c r="U55" s="81"/>
      <c r="V55" s="21"/>
      <c r="W55" s="21"/>
      <c r="X55" s="21"/>
      <c r="Y55" s="21"/>
      <c r="Z55" s="43"/>
      <c r="AA55" s="44"/>
      <c r="AB55" s="45"/>
      <c r="AC55" s="19"/>
      <c r="AD55" s="44"/>
      <c r="AE55" s="45"/>
      <c r="AF55" s="46"/>
      <c r="AG55" s="46"/>
      <c r="AH55" s="46"/>
      <c r="AI55" s="19"/>
      <c r="AJ55" s="19"/>
      <c r="AK55" s="19"/>
      <c r="AL55" s="19"/>
      <c r="AM55" s="79"/>
      <c r="AN55" s="80"/>
      <c r="AO55" s="79"/>
      <c r="AP55" s="80"/>
      <c r="AQ55" s="81"/>
      <c r="AR55" s="84"/>
      <c r="AS55" s="78"/>
      <c r="AT55" s="78"/>
      <c r="AU55" s="78"/>
      <c r="AV55" s="78"/>
      <c r="AW55" s="78"/>
      <c r="AX55" s="78"/>
      <c r="AY55" s="78"/>
      <c r="AZ55" s="78"/>
      <c r="BA55" s="78"/>
      <c r="BB55" s="78"/>
    </row>
    <row r="56" spans="1:54" s="22" customFormat="1" ht="33.75" customHeight="1" x14ac:dyDescent="0.3">
      <c r="A56" s="85"/>
      <c r="B56" s="85"/>
      <c r="C56" s="85"/>
      <c r="D56" s="85"/>
      <c r="E56" s="86"/>
      <c r="F56" s="85"/>
      <c r="G56" s="85"/>
      <c r="H56" s="85"/>
      <c r="I56" s="87"/>
      <c r="J56" s="88"/>
      <c r="K56" s="80"/>
      <c r="L56" s="91"/>
      <c r="M56" s="93"/>
      <c r="N56" s="91"/>
      <c r="O56" s="80"/>
      <c r="P56" s="82"/>
      <c r="Q56" s="80"/>
      <c r="R56" s="91"/>
      <c r="S56" s="80"/>
      <c r="T56" s="94"/>
      <c r="U56" s="81"/>
      <c r="V56" s="18"/>
      <c r="W56" s="42"/>
      <c r="X56" s="42"/>
      <c r="Y56" s="42"/>
      <c r="Z56" s="43"/>
      <c r="AA56" s="44"/>
      <c r="AB56" s="45"/>
      <c r="AC56" s="19"/>
      <c r="AD56" s="44"/>
      <c r="AE56" s="45"/>
      <c r="AF56" s="46"/>
      <c r="AG56" s="46"/>
      <c r="AH56" s="46"/>
      <c r="AI56" s="19"/>
      <c r="AJ56" s="19"/>
      <c r="AK56" s="19"/>
      <c r="AL56" s="19"/>
      <c r="AM56" s="79"/>
      <c r="AN56" s="80"/>
      <c r="AO56" s="79"/>
      <c r="AP56" s="80"/>
      <c r="AQ56" s="81"/>
      <c r="AR56" s="82"/>
      <c r="AS56" s="76"/>
      <c r="AT56" s="76"/>
      <c r="AU56" s="76"/>
      <c r="AV56" s="76"/>
      <c r="AW56" s="76"/>
      <c r="AX56" s="76"/>
      <c r="AY56" s="76"/>
      <c r="AZ56" s="76"/>
      <c r="BA56" s="76"/>
      <c r="BB56" s="76"/>
    </row>
    <row r="57" spans="1:54" s="22" customFormat="1" ht="33.75" customHeight="1" x14ac:dyDescent="0.3">
      <c r="A57" s="85"/>
      <c r="B57" s="85"/>
      <c r="C57" s="85"/>
      <c r="D57" s="85"/>
      <c r="E57" s="86"/>
      <c r="F57" s="85"/>
      <c r="G57" s="85"/>
      <c r="H57" s="85"/>
      <c r="I57" s="87"/>
      <c r="J57" s="89"/>
      <c r="K57" s="80"/>
      <c r="L57" s="92"/>
      <c r="M57" s="93"/>
      <c r="N57" s="92"/>
      <c r="O57" s="80"/>
      <c r="P57" s="83"/>
      <c r="Q57" s="80"/>
      <c r="R57" s="92"/>
      <c r="S57" s="80"/>
      <c r="T57" s="94"/>
      <c r="U57" s="81"/>
      <c r="V57" s="18"/>
      <c r="W57" s="42"/>
      <c r="X57" s="42"/>
      <c r="Y57" s="42"/>
      <c r="Z57" s="43"/>
      <c r="AA57" s="44"/>
      <c r="AB57" s="45"/>
      <c r="AC57" s="19"/>
      <c r="AD57" s="44"/>
      <c r="AE57" s="45"/>
      <c r="AF57" s="46"/>
      <c r="AG57" s="46"/>
      <c r="AH57" s="46"/>
      <c r="AI57" s="19"/>
      <c r="AJ57" s="19"/>
      <c r="AK57" s="19"/>
      <c r="AL57" s="19"/>
      <c r="AM57" s="79"/>
      <c r="AN57" s="80"/>
      <c r="AO57" s="79"/>
      <c r="AP57" s="80"/>
      <c r="AQ57" s="81"/>
      <c r="AR57" s="83"/>
      <c r="AS57" s="77"/>
      <c r="AT57" s="77"/>
      <c r="AU57" s="77"/>
      <c r="AV57" s="77"/>
      <c r="AW57" s="77"/>
      <c r="AX57" s="77"/>
      <c r="AY57" s="77"/>
      <c r="AZ57" s="77"/>
      <c r="BA57" s="77"/>
      <c r="BB57" s="77"/>
    </row>
    <row r="58" spans="1:54" s="22" customFormat="1" ht="33.75" customHeight="1" x14ac:dyDescent="0.3">
      <c r="A58" s="85"/>
      <c r="B58" s="85"/>
      <c r="C58" s="85"/>
      <c r="D58" s="85"/>
      <c r="E58" s="86"/>
      <c r="F58" s="85"/>
      <c r="G58" s="85"/>
      <c r="H58" s="85"/>
      <c r="I58" s="87"/>
      <c r="J58" s="89"/>
      <c r="K58" s="80"/>
      <c r="L58" s="92"/>
      <c r="M58" s="93"/>
      <c r="N58" s="92"/>
      <c r="O58" s="80"/>
      <c r="P58" s="83"/>
      <c r="Q58" s="80"/>
      <c r="R58" s="92"/>
      <c r="S58" s="80"/>
      <c r="T58" s="94"/>
      <c r="U58" s="81"/>
      <c r="V58" s="18"/>
      <c r="W58" s="42"/>
      <c r="X58" s="42"/>
      <c r="Y58" s="42"/>
      <c r="Z58" s="43"/>
      <c r="AA58" s="44"/>
      <c r="AB58" s="45"/>
      <c r="AC58" s="19"/>
      <c r="AD58" s="44"/>
      <c r="AE58" s="45"/>
      <c r="AF58" s="46"/>
      <c r="AG58" s="46"/>
      <c r="AH58" s="46"/>
      <c r="AI58" s="19"/>
      <c r="AJ58" s="19"/>
      <c r="AK58" s="19"/>
      <c r="AL58" s="19"/>
      <c r="AM58" s="79"/>
      <c r="AN58" s="80"/>
      <c r="AO58" s="79"/>
      <c r="AP58" s="80"/>
      <c r="AQ58" s="81"/>
      <c r="AR58" s="83"/>
      <c r="AS58" s="77"/>
      <c r="AT58" s="77"/>
      <c r="AU58" s="77"/>
      <c r="AV58" s="77"/>
      <c r="AW58" s="77"/>
      <c r="AX58" s="77"/>
      <c r="AY58" s="77"/>
      <c r="AZ58" s="77"/>
      <c r="BA58" s="77"/>
      <c r="BB58" s="77"/>
    </row>
    <row r="59" spans="1:54" s="22" customFormat="1" ht="33.75" customHeight="1" x14ac:dyDescent="0.3">
      <c r="A59" s="85"/>
      <c r="B59" s="85"/>
      <c r="C59" s="85"/>
      <c r="D59" s="85"/>
      <c r="E59" s="86"/>
      <c r="F59" s="85"/>
      <c r="G59" s="85"/>
      <c r="H59" s="85"/>
      <c r="I59" s="87"/>
      <c r="J59" s="89"/>
      <c r="K59" s="80"/>
      <c r="L59" s="92"/>
      <c r="M59" s="93"/>
      <c r="N59" s="92"/>
      <c r="O59" s="80"/>
      <c r="P59" s="83"/>
      <c r="Q59" s="80"/>
      <c r="R59" s="92"/>
      <c r="S59" s="80"/>
      <c r="T59" s="94"/>
      <c r="U59" s="81"/>
      <c r="V59" s="18"/>
      <c r="W59" s="42"/>
      <c r="X59" s="42"/>
      <c r="Y59" s="42"/>
      <c r="Z59" s="43"/>
      <c r="AA59" s="44"/>
      <c r="AB59" s="45"/>
      <c r="AC59" s="19"/>
      <c r="AD59" s="44"/>
      <c r="AE59" s="45"/>
      <c r="AF59" s="46"/>
      <c r="AG59" s="46"/>
      <c r="AH59" s="46"/>
      <c r="AI59" s="19"/>
      <c r="AJ59" s="19"/>
      <c r="AK59" s="19"/>
      <c r="AL59" s="19"/>
      <c r="AM59" s="79"/>
      <c r="AN59" s="80"/>
      <c r="AO59" s="79"/>
      <c r="AP59" s="80"/>
      <c r="AQ59" s="81"/>
      <c r="AR59" s="83"/>
      <c r="AS59" s="77"/>
      <c r="AT59" s="77"/>
      <c r="AU59" s="77"/>
      <c r="AV59" s="77"/>
      <c r="AW59" s="77"/>
      <c r="AX59" s="77"/>
      <c r="AY59" s="77"/>
      <c r="AZ59" s="77"/>
      <c r="BA59" s="77"/>
      <c r="BB59" s="77"/>
    </row>
    <row r="60" spans="1:54" s="22" customFormat="1" ht="33.75" customHeight="1" x14ac:dyDescent="0.3">
      <c r="A60" s="85"/>
      <c r="B60" s="85"/>
      <c r="C60" s="85"/>
      <c r="D60" s="85"/>
      <c r="E60" s="86"/>
      <c r="F60" s="85"/>
      <c r="G60" s="85"/>
      <c r="H60" s="85"/>
      <c r="I60" s="87"/>
      <c r="J60" s="90"/>
      <c r="K60" s="80"/>
      <c r="L60" s="92"/>
      <c r="M60" s="93"/>
      <c r="N60" s="92"/>
      <c r="O60" s="80"/>
      <c r="P60" s="84"/>
      <c r="Q60" s="80"/>
      <c r="R60" s="92"/>
      <c r="S60" s="80"/>
      <c r="T60" s="94"/>
      <c r="U60" s="81"/>
      <c r="V60" s="21"/>
      <c r="W60" s="21"/>
      <c r="X60" s="21"/>
      <c r="Y60" s="21"/>
      <c r="Z60" s="43"/>
      <c r="AA60" s="44"/>
      <c r="AB60" s="45"/>
      <c r="AC60" s="47"/>
      <c r="AD60" s="44"/>
      <c r="AE60" s="45"/>
      <c r="AF60" s="46"/>
      <c r="AG60" s="46"/>
      <c r="AH60" s="46"/>
      <c r="AI60" s="19"/>
      <c r="AJ60" s="19"/>
      <c r="AK60" s="19"/>
      <c r="AL60" s="19"/>
      <c r="AM60" s="79"/>
      <c r="AN60" s="80"/>
      <c r="AO60" s="79"/>
      <c r="AP60" s="80"/>
      <c r="AQ60" s="81"/>
      <c r="AR60" s="84"/>
      <c r="AS60" s="78"/>
      <c r="AT60" s="78"/>
      <c r="AU60" s="78"/>
      <c r="AV60" s="78"/>
      <c r="AW60" s="78"/>
      <c r="AX60" s="78"/>
      <c r="AY60" s="78"/>
      <c r="AZ60" s="78"/>
      <c r="BA60" s="78"/>
      <c r="BB60" s="78"/>
    </row>
    <row r="61" spans="1:54" s="22" customFormat="1" ht="33.75" customHeight="1" x14ac:dyDescent="0.3">
      <c r="A61" s="85"/>
      <c r="B61" s="85"/>
      <c r="C61" s="85"/>
      <c r="D61" s="85"/>
      <c r="E61" s="86"/>
      <c r="F61" s="85"/>
      <c r="G61" s="85"/>
      <c r="H61" s="85"/>
      <c r="I61" s="87"/>
      <c r="J61" s="88"/>
      <c r="K61" s="80"/>
      <c r="L61" s="91"/>
      <c r="M61" s="93"/>
      <c r="N61" s="91"/>
      <c r="O61" s="80"/>
      <c r="P61" s="82"/>
      <c r="Q61" s="80"/>
      <c r="R61" s="91"/>
      <c r="S61" s="80"/>
      <c r="T61" s="94"/>
      <c r="U61" s="81"/>
      <c r="V61" s="18"/>
      <c r="W61" s="42"/>
      <c r="X61" s="42"/>
      <c r="Y61" s="42"/>
      <c r="Z61" s="43"/>
      <c r="AA61" s="44"/>
      <c r="AB61" s="45"/>
      <c r="AC61" s="19"/>
      <c r="AD61" s="44"/>
      <c r="AE61" s="45"/>
      <c r="AF61" s="46"/>
      <c r="AG61" s="46"/>
      <c r="AH61" s="46"/>
      <c r="AI61" s="19"/>
      <c r="AJ61" s="19"/>
      <c r="AK61" s="19"/>
      <c r="AL61" s="19"/>
      <c r="AM61" s="79"/>
      <c r="AN61" s="80"/>
      <c r="AO61" s="79"/>
      <c r="AP61" s="80"/>
      <c r="AQ61" s="81"/>
      <c r="AR61" s="82"/>
      <c r="AS61" s="76"/>
      <c r="AT61" s="76"/>
      <c r="AU61" s="76"/>
      <c r="AV61" s="76"/>
      <c r="AW61" s="76"/>
      <c r="AX61" s="76"/>
      <c r="AY61" s="76"/>
      <c r="AZ61" s="76"/>
      <c r="BA61" s="76"/>
      <c r="BB61" s="76"/>
    </row>
    <row r="62" spans="1:54" s="22" customFormat="1" ht="33.75" customHeight="1" x14ac:dyDescent="0.3">
      <c r="A62" s="85"/>
      <c r="B62" s="85"/>
      <c r="C62" s="85"/>
      <c r="D62" s="85"/>
      <c r="E62" s="86"/>
      <c r="F62" s="85"/>
      <c r="G62" s="85"/>
      <c r="H62" s="85"/>
      <c r="I62" s="87"/>
      <c r="J62" s="89"/>
      <c r="K62" s="80"/>
      <c r="L62" s="92"/>
      <c r="M62" s="93"/>
      <c r="N62" s="92"/>
      <c r="O62" s="80"/>
      <c r="P62" s="83"/>
      <c r="Q62" s="80"/>
      <c r="R62" s="92"/>
      <c r="S62" s="80"/>
      <c r="T62" s="94"/>
      <c r="U62" s="81"/>
      <c r="V62" s="18"/>
      <c r="W62" s="42"/>
      <c r="X62" s="42"/>
      <c r="Y62" s="42"/>
      <c r="Z62" s="43"/>
      <c r="AA62" s="44"/>
      <c r="AB62" s="45"/>
      <c r="AC62" s="19"/>
      <c r="AD62" s="44"/>
      <c r="AE62" s="45"/>
      <c r="AF62" s="46"/>
      <c r="AG62" s="46"/>
      <c r="AH62" s="46"/>
      <c r="AI62" s="19"/>
      <c r="AJ62" s="19"/>
      <c r="AK62" s="19"/>
      <c r="AL62" s="19"/>
      <c r="AM62" s="79"/>
      <c r="AN62" s="80"/>
      <c r="AO62" s="79"/>
      <c r="AP62" s="80"/>
      <c r="AQ62" s="81"/>
      <c r="AR62" s="83"/>
      <c r="AS62" s="77"/>
      <c r="AT62" s="77"/>
      <c r="AU62" s="77"/>
      <c r="AV62" s="77"/>
      <c r="AW62" s="77"/>
      <c r="AX62" s="77"/>
      <c r="AY62" s="77"/>
      <c r="AZ62" s="77"/>
      <c r="BA62" s="77"/>
      <c r="BB62" s="77"/>
    </row>
    <row r="63" spans="1:54" s="22" customFormat="1" ht="33.75" customHeight="1" x14ac:dyDescent="0.3">
      <c r="A63" s="85"/>
      <c r="B63" s="85"/>
      <c r="C63" s="85"/>
      <c r="D63" s="85"/>
      <c r="E63" s="86"/>
      <c r="F63" s="85"/>
      <c r="G63" s="85"/>
      <c r="H63" s="85"/>
      <c r="I63" s="87"/>
      <c r="J63" s="89"/>
      <c r="K63" s="80"/>
      <c r="L63" s="92"/>
      <c r="M63" s="93"/>
      <c r="N63" s="92"/>
      <c r="O63" s="80"/>
      <c r="P63" s="83"/>
      <c r="Q63" s="80"/>
      <c r="R63" s="92"/>
      <c r="S63" s="80"/>
      <c r="T63" s="94"/>
      <c r="U63" s="81"/>
      <c r="V63" s="18"/>
      <c r="W63" s="42"/>
      <c r="X63" s="42"/>
      <c r="Y63" s="42"/>
      <c r="Z63" s="43"/>
      <c r="AA63" s="44"/>
      <c r="AB63" s="45"/>
      <c r="AC63" s="19"/>
      <c r="AD63" s="44"/>
      <c r="AE63" s="45"/>
      <c r="AF63" s="46"/>
      <c r="AG63" s="46"/>
      <c r="AH63" s="46"/>
      <c r="AI63" s="19"/>
      <c r="AJ63" s="19"/>
      <c r="AK63" s="19"/>
      <c r="AL63" s="19"/>
      <c r="AM63" s="79"/>
      <c r="AN63" s="80"/>
      <c r="AO63" s="79"/>
      <c r="AP63" s="80"/>
      <c r="AQ63" s="81"/>
      <c r="AR63" s="83"/>
      <c r="AS63" s="77"/>
      <c r="AT63" s="77"/>
      <c r="AU63" s="77"/>
      <c r="AV63" s="77"/>
      <c r="AW63" s="77"/>
      <c r="AX63" s="77"/>
      <c r="AY63" s="77"/>
      <c r="AZ63" s="77"/>
      <c r="BA63" s="77"/>
      <c r="BB63" s="77"/>
    </row>
    <row r="64" spans="1:54" s="22" customFormat="1" ht="33.75" customHeight="1" x14ac:dyDescent="0.3">
      <c r="A64" s="85"/>
      <c r="B64" s="85"/>
      <c r="C64" s="85"/>
      <c r="D64" s="85"/>
      <c r="E64" s="86"/>
      <c r="F64" s="85"/>
      <c r="G64" s="85"/>
      <c r="H64" s="85"/>
      <c r="I64" s="87"/>
      <c r="J64" s="89"/>
      <c r="K64" s="80"/>
      <c r="L64" s="92"/>
      <c r="M64" s="93"/>
      <c r="N64" s="92"/>
      <c r="O64" s="80"/>
      <c r="P64" s="83"/>
      <c r="Q64" s="80"/>
      <c r="R64" s="92"/>
      <c r="S64" s="80"/>
      <c r="T64" s="94"/>
      <c r="U64" s="81"/>
      <c r="V64" s="18"/>
      <c r="W64" s="42"/>
      <c r="X64" s="42"/>
      <c r="Y64" s="42"/>
      <c r="Z64" s="43"/>
      <c r="AA64" s="44"/>
      <c r="AB64" s="45"/>
      <c r="AC64" s="19"/>
      <c r="AD64" s="44"/>
      <c r="AE64" s="45"/>
      <c r="AF64" s="46"/>
      <c r="AG64" s="46"/>
      <c r="AH64" s="46"/>
      <c r="AI64" s="19"/>
      <c r="AJ64" s="19"/>
      <c r="AK64" s="19"/>
      <c r="AL64" s="19"/>
      <c r="AM64" s="79"/>
      <c r="AN64" s="80"/>
      <c r="AO64" s="79"/>
      <c r="AP64" s="80"/>
      <c r="AQ64" s="81"/>
      <c r="AR64" s="83"/>
      <c r="AS64" s="77"/>
      <c r="AT64" s="77"/>
      <c r="AU64" s="77"/>
      <c r="AV64" s="77"/>
      <c r="AW64" s="77"/>
      <c r="AX64" s="77"/>
      <c r="AY64" s="77"/>
      <c r="AZ64" s="77"/>
      <c r="BA64" s="77"/>
      <c r="BB64" s="77"/>
    </row>
    <row r="65" spans="1:54" s="22" customFormat="1" ht="33.75" customHeight="1" x14ac:dyDescent="0.3">
      <c r="A65" s="85"/>
      <c r="B65" s="85"/>
      <c r="C65" s="85"/>
      <c r="D65" s="85"/>
      <c r="E65" s="86"/>
      <c r="F65" s="85"/>
      <c r="G65" s="85"/>
      <c r="H65" s="85"/>
      <c r="I65" s="87"/>
      <c r="J65" s="90"/>
      <c r="K65" s="80"/>
      <c r="L65" s="92"/>
      <c r="M65" s="93"/>
      <c r="N65" s="92"/>
      <c r="O65" s="80"/>
      <c r="P65" s="84"/>
      <c r="Q65" s="80"/>
      <c r="R65" s="92"/>
      <c r="S65" s="80"/>
      <c r="T65" s="94"/>
      <c r="U65" s="81"/>
      <c r="V65" s="21"/>
      <c r="W65" s="21"/>
      <c r="X65" s="21"/>
      <c r="Y65" s="21"/>
      <c r="Z65" s="43"/>
      <c r="AA65" s="44"/>
      <c r="AB65" s="45"/>
      <c r="AC65" s="47"/>
      <c r="AD65" s="44"/>
      <c r="AE65" s="45"/>
      <c r="AF65" s="46"/>
      <c r="AG65" s="46"/>
      <c r="AH65" s="46"/>
      <c r="AI65" s="19"/>
      <c r="AJ65" s="19"/>
      <c r="AK65" s="19"/>
      <c r="AL65" s="19"/>
      <c r="AM65" s="79"/>
      <c r="AN65" s="80"/>
      <c r="AO65" s="79"/>
      <c r="AP65" s="80"/>
      <c r="AQ65" s="81"/>
      <c r="AR65" s="84"/>
      <c r="AS65" s="78"/>
      <c r="AT65" s="78"/>
      <c r="AU65" s="78"/>
      <c r="AV65" s="78"/>
      <c r="AW65" s="78"/>
      <c r="AX65" s="78"/>
      <c r="AY65" s="78"/>
      <c r="AZ65" s="78"/>
      <c r="BA65" s="78"/>
      <c r="BB65" s="78"/>
    </row>
    <row r="66" spans="1:54" s="22" customFormat="1" ht="33.75" customHeight="1" x14ac:dyDescent="0.3">
      <c r="A66" s="85"/>
      <c r="B66" s="85"/>
      <c r="C66" s="85"/>
      <c r="D66" s="85"/>
      <c r="E66" s="86"/>
      <c r="F66" s="85"/>
      <c r="G66" s="85"/>
      <c r="H66" s="85"/>
      <c r="I66" s="87"/>
      <c r="J66" s="88"/>
      <c r="K66" s="80"/>
      <c r="L66" s="91"/>
      <c r="M66" s="93"/>
      <c r="N66" s="91"/>
      <c r="O66" s="80"/>
      <c r="P66" s="82"/>
      <c r="Q66" s="80"/>
      <c r="R66" s="91"/>
      <c r="S66" s="80"/>
      <c r="T66" s="94"/>
      <c r="U66" s="81"/>
      <c r="V66" s="18"/>
      <c r="W66" s="42"/>
      <c r="X66" s="42"/>
      <c r="Y66" s="42"/>
      <c r="Z66" s="43"/>
      <c r="AA66" s="44"/>
      <c r="AB66" s="45"/>
      <c r="AC66" s="19"/>
      <c r="AD66" s="44"/>
      <c r="AE66" s="45"/>
      <c r="AF66" s="46"/>
      <c r="AG66" s="46"/>
      <c r="AH66" s="46"/>
      <c r="AI66" s="19"/>
      <c r="AJ66" s="19"/>
      <c r="AK66" s="19"/>
      <c r="AL66" s="19"/>
      <c r="AM66" s="79"/>
      <c r="AN66" s="80"/>
      <c r="AO66" s="79"/>
      <c r="AP66" s="80"/>
      <c r="AQ66" s="81"/>
      <c r="AR66" s="82"/>
      <c r="AS66" s="76"/>
      <c r="AT66" s="76"/>
      <c r="AU66" s="76"/>
      <c r="AV66" s="76"/>
      <c r="AW66" s="76"/>
      <c r="AX66" s="76"/>
      <c r="AY66" s="76"/>
      <c r="AZ66" s="76"/>
      <c r="BA66" s="76"/>
      <c r="BB66" s="76"/>
    </row>
    <row r="67" spans="1:54" s="22" customFormat="1" ht="33.75" customHeight="1" x14ac:dyDescent="0.3">
      <c r="A67" s="85"/>
      <c r="B67" s="85"/>
      <c r="C67" s="85"/>
      <c r="D67" s="85"/>
      <c r="E67" s="86"/>
      <c r="F67" s="85"/>
      <c r="G67" s="85"/>
      <c r="H67" s="85"/>
      <c r="I67" s="87"/>
      <c r="J67" s="89"/>
      <c r="K67" s="80"/>
      <c r="L67" s="92"/>
      <c r="M67" s="93"/>
      <c r="N67" s="92"/>
      <c r="O67" s="80"/>
      <c r="P67" s="83"/>
      <c r="Q67" s="80"/>
      <c r="R67" s="92"/>
      <c r="S67" s="80"/>
      <c r="T67" s="94"/>
      <c r="U67" s="81"/>
      <c r="V67" s="18"/>
      <c r="W67" s="42"/>
      <c r="X67" s="42"/>
      <c r="Y67" s="42"/>
      <c r="Z67" s="43"/>
      <c r="AA67" s="44"/>
      <c r="AB67" s="45"/>
      <c r="AC67" s="19"/>
      <c r="AD67" s="44"/>
      <c r="AE67" s="45"/>
      <c r="AF67" s="46"/>
      <c r="AG67" s="46"/>
      <c r="AH67" s="46"/>
      <c r="AI67" s="19"/>
      <c r="AJ67" s="19"/>
      <c r="AK67" s="19"/>
      <c r="AL67" s="19"/>
      <c r="AM67" s="79"/>
      <c r="AN67" s="80"/>
      <c r="AO67" s="79"/>
      <c r="AP67" s="80"/>
      <c r="AQ67" s="81"/>
      <c r="AR67" s="83"/>
      <c r="AS67" s="77"/>
      <c r="AT67" s="77"/>
      <c r="AU67" s="77"/>
      <c r="AV67" s="77"/>
      <c r="AW67" s="77"/>
      <c r="AX67" s="77"/>
      <c r="AY67" s="77"/>
      <c r="AZ67" s="77"/>
      <c r="BA67" s="77"/>
      <c r="BB67" s="77"/>
    </row>
    <row r="68" spans="1:54" s="22" customFormat="1" ht="33.75" customHeight="1" x14ac:dyDescent="0.3">
      <c r="A68" s="85"/>
      <c r="B68" s="85"/>
      <c r="C68" s="85"/>
      <c r="D68" s="85"/>
      <c r="E68" s="86"/>
      <c r="F68" s="85"/>
      <c r="G68" s="85"/>
      <c r="H68" s="85"/>
      <c r="I68" s="87"/>
      <c r="J68" s="89"/>
      <c r="K68" s="80"/>
      <c r="L68" s="92"/>
      <c r="M68" s="93"/>
      <c r="N68" s="92"/>
      <c r="O68" s="80"/>
      <c r="P68" s="83"/>
      <c r="Q68" s="80"/>
      <c r="R68" s="92"/>
      <c r="S68" s="80"/>
      <c r="T68" s="94"/>
      <c r="U68" s="81"/>
      <c r="V68" s="18"/>
      <c r="W68" s="42"/>
      <c r="X68" s="42"/>
      <c r="Y68" s="42"/>
      <c r="Z68" s="43"/>
      <c r="AA68" s="44"/>
      <c r="AB68" s="45"/>
      <c r="AC68" s="19"/>
      <c r="AD68" s="44"/>
      <c r="AE68" s="45"/>
      <c r="AF68" s="46"/>
      <c r="AG68" s="46"/>
      <c r="AH68" s="46"/>
      <c r="AI68" s="19"/>
      <c r="AJ68" s="19"/>
      <c r="AK68" s="19"/>
      <c r="AL68" s="19"/>
      <c r="AM68" s="79"/>
      <c r="AN68" s="80"/>
      <c r="AO68" s="79"/>
      <c r="AP68" s="80"/>
      <c r="AQ68" s="81"/>
      <c r="AR68" s="83"/>
      <c r="AS68" s="77"/>
      <c r="AT68" s="77"/>
      <c r="AU68" s="77"/>
      <c r="AV68" s="77"/>
      <c r="AW68" s="77"/>
      <c r="AX68" s="77"/>
      <c r="AY68" s="77"/>
      <c r="AZ68" s="77"/>
      <c r="BA68" s="77"/>
      <c r="BB68" s="77"/>
    </row>
    <row r="69" spans="1:54" s="22" customFormat="1" ht="33.75" customHeight="1" x14ac:dyDescent="0.3">
      <c r="A69" s="85"/>
      <c r="B69" s="85"/>
      <c r="C69" s="85"/>
      <c r="D69" s="85"/>
      <c r="E69" s="86"/>
      <c r="F69" s="85"/>
      <c r="G69" s="85"/>
      <c r="H69" s="85"/>
      <c r="I69" s="87"/>
      <c r="J69" s="89"/>
      <c r="K69" s="80"/>
      <c r="L69" s="92"/>
      <c r="M69" s="93"/>
      <c r="N69" s="92"/>
      <c r="O69" s="80"/>
      <c r="P69" s="83"/>
      <c r="Q69" s="80"/>
      <c r="R69" s="92"/>
      <c r="S69" s="80"/>
      <c r="T69" s="94"/>
      <c r="U69" s="81"/>
      <c r="V69" s="18"/>
      <c r="W69" s="42"/>
      <c r="X69" s="42"/>
      <c r="Y69" s="42"/>
      <c r="Z69" s="43"/>
      <c r="AA69" s="44"/>
      <c r="AB69" s="45"/>
      <c r="AC69" s="19"/>
      <c r="AD69" s="44"/>
      <c r="AE69" s="45"/>
      <c r="AF69" s="46"/>
      <c r="AG69" s="46"/>
      <c r="AH69" s="46"/>
      <c r="AI69" s="19"/>
      <c r="AJ69" s="19"/>
      <c r="AK69" s="19"/>
      <c r="AL69" s="19"/>
      <c r="AM69" s="79"/>
      <c r="AN69" s="80"/>
      <c r="AO69" s="79"/>
      <c r="AP69" s="80"/>
      <c r="AQ69" s="81"/>
      <c r="AR69" s="83"/>
      <c r="AS69" s="77"/>
      <c r="AT69" s="77"/>
      <c r="AU69" s="77"/>
      <c r="AV69" s="77"/>
      <c r="AW69" s="77"/>
      <c r="AX69" s="77"/>
      <c r="AY69" s="77"/>
      <c r="AZ69" s="77"/>
      <c r="BA69" s="77"/>
      <c r="BB69" s="77"/>
    </row>
    <row r="70" spans="1:54" s="22" customFormat="1" ht="33.75" customHeight="1" x14ac:dyDescent="0.3">
      <c r="A70" s="85"/>
      <c r="B70" s="85"/>
      <c r="C70" s="85"/>
      <c r="D70" s="85"/>
      <c r="E70" s="86"/>
      <c r="F70" s="85"/>
      <c r="G70" s="85"/>
      <c r="H70" s="85"/>
      <c r="I70" s="87"/>
      <c r="J70" s="90"/>
      <c r="K70" s="80"/>
      <c r="L70" s="92"/>
      <c r="M70" s="93"/>
      <c r="N70" s="92"/>
      <c r="O70" s="80"/>
      <c r="P70" s="84"/>
      <c r="Q70" s="80"/>
      <c r="R70" s="92"/>
      <c r="S70" s="80"/>
      <c r="T70" s="94"/>
      <c r="U70" s="81"/>
      <c r="V70" s="21"/>
      <c r="W70" s="21"/>
      <c r="X70" s="21"/>
      <c r="Y70" s="21"/>
      <c r="Z70" s="43"/>
      <c r="AA70" s="44"/>
      <c r="AB70" s="48"/>
      <c r="AC70" s="47"/>
      <c r="AD70" s="44"/>
      <c r="AE70" s="45"/>
      <c r="AF70" s="46"/>
      <c r="AG70" s="46"/>
      <c r="AH70" s="46"/>
      <c r="AI70" s="19"/>
      <c r="AJ70" s="19"/>
      <c r="AK70" s="19"/>
      <c r="AL70" s="19"/>
      <c r="AM70" s="79"/>
      <c r="AN70" s="80"/>
      <c r="AO70" s="79"/>
      <c r="AP70" s="80"/>
      <c r="AQ70" s="81"/>
      <c r="AR70" s="84"/>
      <c r="AS70" s="78"/>
      <c r="AT70" s="78"/>
      <c r="AU70" s="78"/>
      <c r="AV70" s="78"/>
      <c r="AW70" s="78"/>
      <c r="AX70" s="78"/>
      <c r="AY70" s="78"/>
      <c r="AZ70" s="78"/>
      <c r="BA70" s="78"/>
      <c r="BB70" s="78"/>
    </row>
  </sheetData>
  <mergeCells count="511">
    <mergeCell ref="BE12:BF12"/>
    <mergeCell ref="A5:B5"/>
    <mergeCell ref="AR5:AR6"/>
    <mergeCell ref="BA5:BB5"/>
    <mergeCell ref="A6:B6"/>
    <mergeCell ref="C6:H6"/>
    <mergeCell ref="A1:B4"/>
    <mergeCell ref="C1:AZ1"/>
    <mergeCell ref="BA1:BB1"/>
    <mergeCell ref="C2:AZ2"/>
    <mergeCell ref="BA2:BB2"/>
    <mergeCell ref="C3:AZ3"/>
    <mergeCell ref="BA3:BB3"/>
    <mergeCell ref="C4:AZ4"/>
    <mergeCell ref="BA4:BB4"/>
    <mergeCell ref="W6:AH6"/>
    <mergeCell ref="BA6:BB6"/>
    <mergeCell ref="C5:D5"/>
    <mergeCell ref="A7:U7"/>
    <mergeCell ref="V7:AR7"/>
    <mergeCell ref="AS7:BB9"/>
    <mergeCell ref="A8:I9"/>
    <mergeCell ref="J8:U8"/>
    <mergeCell ref="V8:Z10"/>
    <mergeCell ref="AA8:AR8"/>
    <mergeCell ref="J9:J11"/>
    <mergeCell ref="F10:I10"/>
    <mergeCell ref="AA10:AE10"/>
    <mergeCell ref="AI9:AI10"/>
    <mergeCell ref="AK9:AK10"/>
    <mergeCell ref="AL9:AL10"/>
    <mergeCell ref="AM9:AM11"/>
    <mergeCell ref="AN9:AN11"/>
    <mergeCell ref="AO9:AO11"/>
    <mergeCell ref="Q9:Q11"/>
    <mergeCell ref="R9:R11"/>
    <mergeCell ref="S9:S11"/>
    <mergeCell ref="T9:T11"/>
    <mergeCell ref="U9:U11"/>
    <mergeCell ref="AA9:AH9"/>
    <mergeCell ref="AF10:AH10"/>
    <mergeCell ref="K9:K11"/>
    <mergeCell ref="M9:M11"/>
    <mergeCell ref="N9:N11"/>
    <mergeCell ref="O9:O11"/>
    <mergeCell ref="P9:P11"/>
    <mergeCell ref="BA10:BA11"/>
    <mergeCell ref="BB10:BB11"/>
    <mergeCell ref="A12:A16"/>
    <mergeCell ref="B12:B16"/>
    <mergeCell ref="C12:C16"/>
    <mergeCell ref="D12:D16"/>
    <mergeCell ref="E12:E16"/>
    <mergeCell ref="F12:F16"/>
    <mergeCell ref="G12:G16"/>
    <mergeCell ref="H12:H16"/>
    <mergeCell ref="AS10:AS11"/>
    <mergeCell ref="AT10:AT11"/>
    <mergeCell ref="AU10:AU11"/>
    <mergeCell ref="AV10:AV11"/>
    <mergeCell ref="AW10:AY10"/>
    <mergeCell ref="AZ10:AZ11"/>
    <mergeCell ref="AP9:AP11"/>
    <mergeCell ref="AQ9:AQ11"/>
    <mergeCell ref="AR9:AR11"/>
    <mergeCell ref="BA12:BA16"/>
    <mergeCell ref="BB12:BB16"/>
    <mergeCell ref="AV12:AV16"/>
    <mergeCell ref="AW12:AW16"/>
    <mergeCell ref="L9:L11"/>
    <mergeCell ref="A17:A21"/>
    <mergeCell ref="B17:B21"/>
    <mergeCell ref="C17:C21"/>
    <mergeCell ref="D17:D21"/>
    <mergeCell ref="E17:E21"/>
    <mergeCell ref="AR12:AR16"/>
    <mergeCell ref="AS12:AS16"/>
    <mergeCell ref="AT12:AT16"/>
    <mergeCell ref="AU12:AU16"/>
    <mergeCell ref="U12:U16"/>
    <mergeCell ref="AM12:AM16"/>
    <mergeCell ref="AN12:AN16"/>
    <mergeCell ref="AO12:AO16"/>
    <mergeCell ref="AP12:AP16"/>
    <mergeCell ref="AQ12:AQ16"/>
    <mergeCell ref="F17:F21"/>
    <mergeCell ref="G17:G21"/>
    <mergeCell ref="H17:H21"/>
    <mergeCell ref="I17:I21"/>
    <mergeCell ref="J17:J21"/>
    <mergeCell ref="P12:P16"/>
    <mergeCell ref="Q12:Q16"/>
    <mergeCell ref="R12:R16"/>
    <mergeCell ref="S12:S16"/>
    <mergeCell ref="A10:A11"/>
    <mergeCell ref="B10:B11"/>
    <mergeCell ref="C10:C11"/>
    <mergeCell ref="D10:D11"/>
    <mergeCell ref="E10:E11"/>
    <mergeCell ref="AX12:AX16"/>
    <mergeCell ref="AY12:AY16"/>
    <mergeCell ref="AZ12:AZ16"/>
    <mergeCell ref="T12:T16"/>
    <mergeCell ref="I12:I16"/>
    <mergeCell ref="J12:J16"/>
    <mergeCell ref="K12:K16"/>
    <mergeCell ref="L12:L16"/>
    <mergeCell ref="M12:M16"/>
    <mergeCell ref="N12:N16"/>
    <mergeCell ref="O12:O16"/>
    <mergeCell ref="I22:I26"/>
    <mergeCell ref="J22:J26"/>
    <mergeCell ref="K22:K26"/>
    <mergeCell ref="L22:L26"/>
    <mergeCell ref="M22:M26"/>
    <mergeCell ref="N22:N26"/>
    <mergeCell ref="BA17:BA21"/>
    <mergeCell ref="BB17:BB21"/>
    <mergeCell ref="AV17:AV21"/>
    <mergeCell ref="AW17:AW21"/>
    <mergeCell ref="AX17:AX21"/>
    <mergeCell ref="AY17:AY21"/>
    <mergeCell ref="AZ17:AZ21"/>
    <mergeCell ref="L17:L21"/>
    <mergeCell ref="M17:M21"/>
    <mergeCell ref="N17:N21"/>
    <mergeCell ref="O17:O21"/>
    <mergeCell ref="P17:P21"/>
    <mergeCell ref="Q17:Q21"/>
    <mergeCell ref="K17:K21"/>
    <mergeCell ref="T17:T21"/>
    <mergeCell ref="U17:U21"/>
    <mergeCell ref="AU17:AU21"/>
    <mergeCell ref="AO17:AO21"/>
    <mergeCell ref="AP17:AP21"/>
    <mergeCell ref="AQ17:AQ21"/>
    <mergeCell ref="AR17:AR21"/>
    <mergeCell ref="AS17:AS21"/>
    <mergeCell ref="AT17:AT21"/>
    <mergeCell ref="R17:R21"/>
    <mergeCell ref="S17:S21"/>
    <mergeCell ref="AN17:AN21"/>
    <mergeCell ref="AM17:AM21"/>
    <mergeCell ref="BB22:BB26"/>
    <mergeCell ref="A27:A31"/>
    <mergeCell ref="B27:B31"/>
    <mergeCell ref="C27:C31"/>
    <mergeCell ref="D27:D31"/>
    <mergeCell ref="E27:E31"/>
    <mergeCell ref="AR22:AR26"/>
    <mergeCell ref="AS22:AS26"/>
    <mergeCell ref="AT22:AT26"/>
    <mergeCell ref="AU22:AU26"/>
    <mergeCell ref="AV22:AV26"/>
    <mergeCell ref="AW22:AW26"/>
    <mergeCell ref="U22:U26"/>
    <mergeCell ref="AM22:AM26"/>
    <mergeCell ref="AN22:AN26"/>
    <mergeCell ref="AO22:AO26"/>
    <mergeCell ref="AP22:AP26"/>
    <mergeCell ref="A22:A26"/>
    <mergeCell ref="B22:B26"/>
    <mergeCell ref="C22:C26"/>
    <mergeCell ref="D22:D26"/>
    <mergeCell ref="E22:E26"/>
    <mergeCell ref="F22:F26"/>
    <mergeCell ref="G22:G26"/>
    <mergeCell ref="BB27:BB31"/>
    <mergeCell ref="P5:S5"/>
    <mergeCell ref="I5:O5"/>
    <mergeCell ref="I6:O6"/>
    <mergeCell ref="P6:S6"/>
    <mergeCell ref="AU27:AU31"/>
    <mergeCell ref="AV27:AV31"/>
    <mergeCell ref="AW27:AW31"/>
    <mergeCell ref="AX27:AX31"/>
    <mergeCell ref="AY27:AY31"/>
    <mergeCell ref="AZ27:AZ31"/>
    <mergeCell ref="AO27:AO31"/>
    <mergeCell ref="AP27:AP31"/>
    <mergeCell ref="AQ27:AQ31"/>
    <mergeCell ref="AR27:AR31"/>
    <mergeCell ref="AS27:AS31"/>
    <mergeCell ref="AT27:AT31"/>
    <mergeCell ref="AQ22:AQ26"/>
    <mergeCell ref="O22:O26"/>
    <mergeCell ref="P22:P26"/>
    <mergeCell ref="L27:L31"/>
    <mergeCell ref="M27:M31"/>
    <mergeCell ref="N27:N31"/>
    <mergeCell ref="O27:O31"/>
    <mergeCell ref="AX22:AX26"/>
    <mergeCell ref="AY22:AY26"/>
    <mergeCell ref="AZ22:AZ26"/>
    <mergeCell ref="BA22:BA26"/>
    <mergeCell ref="F27:F31"/>
    <mergeCell ref="G27:G31"/>
    <mergeCell ref="H27:H31"/>
    <mergeCell ref="I27:I31"/>
    <mergeCell ref="J27:J31"/>
    <mergeCell ref="K27:K31"/>
    <mergeCell ref="BA27:BA31"/>
    <mergeCell ref="P27:P31"/>
    <mergeCell ref="Q27:Q31"/>
    <mergeCell ref="R27:R31"/>
    <mergeCell ref="S27:S31"/>
    <mergeCell ref="T27:T31"/>
    <mergeCell ref="U27:U31"/>
    <mergeCell ref="AM27:AM31"/>
    <mergeCell ref="AN27:AN31"/>
    <mergeCell ref="H22:H26"/>
    <mergeCell ref="Q22:Q26"/>
    <mergeCell ref="R22:R26"/>
    <mergeCell ref="S22:S26"/>
    <mergeCell ref="T22:T26"/>
    <mergeCell ref="A32:A36"/>
    <mergeCell ref="B32:B36"/>
    <mergeCell ref="C32:C36"/>
    <mergeCell ref="D32:D36"/>
    <mergeCell ref="E32:E36"/>
    <mergeCell ref="F32:F36"/>
    <mergeCell ref="G32:G36"/>
    <mergeCell ref="H32:H36"/>
    <mergeCell ref="I32:I36"/>
    <mergeCell ref="J32:J36"/>
    <mergeCell ref="K32:K36"/>
    <mergeCell ref="L32:L36"/>
    <mergeCell ref="M32:M36"/>
    <mergeCell ref="N32:N36"/>
    <mergeCell ref="O32:O36"/>
    <mergeCell ref="P32:P36"/>
    <mergeCell ref="Q32:Q36"/>
    <mergeCell ref="R32:R36"/>
    <mergeCell ref="S32:S36"/>
    <mergeCell ref="T32:T36"/>
    <mergeCell ref="U32:U36"/>
    <mergeCell ref="AM32:AM36"/>
    <mergeCell ref="AN32:AN36"/>
    <mergeCell ref="AO32:AO36"/>
    <mergeCell ref="AP32:AP36"/>
    <mergeCell ref="AQ32:AQ36"/>
    <mergeCell ref="AR32:AR36"/>
    <mergeCell ref="AS32:AS36"/>
    <mergeCell ref="AT32:AT36"/>
    <mergeCell ref="AU32:AU36"/>
    <mergeCell ref="AV32:AV36"/>
    <mergeCell ref="AW32:AW36"/>
    <mergeCell ref="AX32:AX36"/>
    <mergeCell ref="AY32:AY36"/>
    <mergeCell ref="AZ32:AZ36"/>
    <mergeCell ref="BA32:BA36"/>
    <mergeCell ref="BB32:BB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K37:K40"/>
    <mergeCell ref="L37:L40"/>
    <mergeCell ref="M37:M40"/>
    <mergeCell ref="N37:N40"/>
    <mergeCell ref="O37:O40"/>
    <mergeCell ref="P37:P40"/>
    <mergeCell ref="Q37:Q40"/>
    <mergeCell ref="R37:R40"/>
    <mergeCell ref="S37:S40"/>
    <mergeCell ref="T37:T40"/>
    <mergeCell ref="U37:U40"/>
    <mergeCell ref="AM37:AM40"/>
    <mergeCell ref="AN37:AN40"/>
    <mergeCell ref="AO37:AO40"/>
    <mergeCell ref="AP37:AP40"/>
    <mergeCell ref="AQ37:AQ40"/>
    <mergeCell ref="AR37:AR40"/>
    <mergeCell ref="AS37:AS40"/>
    <mergeCell ref="AT37:AT40"/>
    <mergeCell ref="AU37:AU40"/>
    <mergeCell ref="AV37:AV40"/>
    <mergeCell ref="AW37:AW40"/>
    <mergeCell ref="AX37:AX40"/>
    <mergeCell ref="AY37:AY40"/>
    <mergeCell ref="AZ37:AZ40"/>
    <mergeCell ref="BA37:BA40"/>
    <mergeCell ref="BB37:BB40"/>
    <mergeCell ref="A41:A45"/>
    <mergeCell ref="B41:B45"/>
    <mergeCell ref="C41:C45"/>
    <mergeCell ref="D41:D45"/>
    <mergeCell ref="E41:E45"/>
    <mergeCell ref="F41:F45"/>
    <mergeCell ref="G41:G45"/>
    <mergeCell ref="H41:H45"/>
    <mergeCell ref="I41:I45"/>
    <mergeCell ref="J41:J45"/>
    <mergeCell ref="K41:K45"/>
    <mergeCell ref="L41:L45"/>
    <mergeCell ref="M41:M45"/>
    <mergeCell ref="N41:N45"/>
    <mergeCell ref="O41:O45"/>
    <mergeCell ref="P41:P45"/>
    <mergeCell ref="Q41:Q45"/>
    <mergeCell ref="R41:R45"/>
    <mergeCell ref="S41:S45"/>
    <mergeCell ref="T41:T45"/>
    <mergeCell ref="U41:U45"/>
    <mergeCell ref="AM41:AM45"/>
    <mergeCell ref="AN41:AN45"/>
    <mergeCell ref="AO41:AO45"/>
    <mergeCell ref="AP41:AP45"/>
    <mergeCell ref="AQ41:AQ45"/>
    <mergeCell ref="AR41:AR45"/>
    <mergeCell ref="AS41:AS45"/>
    <mergeCell ref="AT41:AT45"/>
    <mergeCell ref="AU41:AU45"/>
    <mergeCell ref="AV41:AV45"/>
    <mergeCell ref="AW41:AW45"/>
    <mergeCell ref="AX41:AX45"/>
    <mergeCell ref="AY41:AY45"/>
    <mergeCell ref="AZ41:AZ45"/>
    <mergeCell ref="BA41:BA45"/>
    <mergeCell ref="BB41:BB45"/>
    <mergeCell ref="A46:A50"/>
    <mergeCell ref="B46:B50"/>
    <mergeCell ref="C46:C50"/>
    <mergeCell ref="D46:D50"/>
    <mergeCell ref="E46:E50"/>
    <mergeCell ref="F46:F50"/>
    <mergeCell ref="G46:G50"/>
    <mergeCell ref="H46:H50"/>
    <mergeCell ref="I46:I50"/>
    <mergeCell ref="J46:J50"/>
    <mergeCell ref="K46:K50"/>
    <mergeCell ref="L46:L50"/>
    <mergeCell ref="M46:M50"/>
    <mergeCell ref="N46:N50"/>
    <mergeCell ref="O46:O50"/>
    <mergeCell ref="P46:P50"/>
    <mergeCell ref="Q46:Q50"/>
    <mergeCell ref="R46:R50"/>
    <mergeCell ref="S46:S50"/>
    <mergeCell ref="T46:T50"/>
    <mergeCell ref="U46:U50"/>
    <mergeCell ref="AM46:AM50"/>
    <mergeCell ref="AN46:AN50"/>
    <mergeCell ref="AO46:AO50"/>
    <mergeCell ref="AP46:AP50"/>
    <mergeCell ref="AQ46:AQ50"/>
    <mergeCell ref="AR46:AR50"/>
    <mergeCell ref="AS46:AS50"/>
    <mergeCell ref="AT46:AT50"/>
    <mergeCell ref="AU46:AU50"/>
    <mergeCell ref="AV46:AV50"/>
    <mergeCell ref="AW46:AW50"/>
    <mergeCell ref="AX46:AX50"/>
    <mergeCell ref="AY46:AY50"/>
    <mergeCell ref="AZ46:AZ50"/>
    <mergeCell ref="BA46:BA50"/>
    <mergeCell ref="BB46:BB50"/>
    <mergeCell ref="A51:A55"/>
    <mergeCell ref="B51:B55"/>
    <mergeCell ref="C51:C55"/>
    <mergeCell ref="D51:D55"/>
    <mergeCell ref="E51:E55"/>
    <mergeCell ref="F51:F55"/>
    <mergeCell ref="G51:G55"/>
    <mergeCell ref="H51:H55"/>
    <mergeCell ref="I51:I55"/>
    <mergeCell ref="J51:J55"/>
    <mergeCell ref="K51:K55"/>
    <mergeCell ref="L51:L55"/>
    <mergeCell ref="M51:M55"/>
    <mergeCell ref="N51:N55"/>
    <mergeCell ref="O51:O55"/>
    <mergeCell ref="P51:P55"/>
    <mergeCell ref="Q51:Q55"/>
    <mergeCell ref="R51:R55"/>
    <mergeCell ref="S51:S55"/>
    <mergeCell ref="T51:T55"/>
    <mergeCell ref="U51:U55"/>
    <mergeCell ref="AM51:AM55"/>
    <mergeCell ref="AN51:AN55"/>
    <mergeCell ref="AO51:AO55"/>
    <mergeCell ref="AP51:AP55"/>
    <mergeCell ref="AQ51:AQ55"/>
    <mergeCell ref="AR51:AR55"/>
    <mergeCell ref="AS51:AS55"/>
    <mergeCell ref="AT51:AT55"/>
    <mergeCell ref="AU51:AU55"/>
    <mergeCell ref="AV51:AV55"/>
    <mergeCell ref="AW51:AW55"/>
    <mergeCell ref="AX51:AX55"/>
    <mergeCell ref="AY51:AY55"/>
    <mergeCell ref="AZ51:AZ55"/>
    <mergeCell ref="BA51:BA55"/>
    <mergeCell ref="BB51:BB55"/>
    <mergeCell ref="A56:A60"/>
    <mergeCell ref="B56:B60"/>
    <mergeCell ref="C56:C60"/>
    <mergeCell ref="D56:D60"/>
    <mergeCell ref="E56:E60"/>
    <mergeCell ref="F56:F60"/>
    <mergeCell ref="G56:G60"/>
    <mergeCell ref="H56:H60"/>
    <mergeCell ref="I56:I60"/>
    <mergeCell ref="J56:J60"/>
    <mergeCell ref="K56:K60"/>
    <mergeCell ref="L56:L60"/>
    <mergeCell ref="M56:M60"/>
    <mergeCell ref="N56:N60"/>
    <mergeCell ref="O56:O60"/>
    <mergeCell ref="P56:P60"/>
    <mergeCell ref="Q56:Q60"/>
    <mergeCell ref="R56:R60"/>
    <mergeCell ref="S56:S60"/>
    <mergeCell ref="T56:T60"/>
    <mergeCell ref="U56:U60"/>
    <mergeCell ref="AM56:AM60"/>
    <mergeCell ref="AN56:AN60"/>
    <mergeCell ref="AO56:AO60"/>
    <mergeCell ref="AP56:AP60"/>
    <mergeCell ref="AQ56:AQ60"/>
    <mergeCell ref="AR56:AR60"/>
    <mergeCell ref="AS56:AS60"/>
    <mergeCell ref="AT56:AT60"/>
    <mergeCell ref="AU56:AU60"/>
    <mergeCell ref="AV56:AV60"/>
    <mergeCell ref="AW56:AW60"/>
    <mergeCell ref="AX56:AX60"/>
    <mergeCell ref="AY56:AY60"/>
    <mergeCell ref="AZ56:AZ60"/>
    <mergeCell ref="BA56:BA60"/>
    <mergeCell ref="BB56:BB60"/>
    <mergeCell ref="A61:A65"/>
    <mergeCell ref="B61:B65"/>
    <mergeCell ref="C61:C65"/>
    <mergeCell ref="D61:D65"/>
    <mergeCell ref="E61:E65"/>
    <mergeCell ref="F61:F65"/>
    <mergeCell ref="G61:G65"/>
    <mergeCell ref="H61:H65"/>
    <mergeCell ref="I61:I65"/>
    <mergeCell ref="J61:J65"/>
    <mergeCell ref="K61:K65"/>
    <mergeCell ref="L61:L65"/>
    <mergeCell ref="M61:M65"/>
    <mergeCell ref="N61:N65"/>
    <mergeCell ref="O61:O65"/>
    <mergeCell ref="P61:P65"/>
    <mergeCell ref="Q61:Q65"/>
    <mergeCell ref="R61:R65"/>
    <mergeCell ref="S61:S65"/>
    <mergeCell ref="T61:T65"/>
    <mergeCell ref="U61:U65"/>
    <mergeCell ref="AM61:AM65"/>
    <mergeCell ref="AN61:AN65"/>
    <mergeCell ref="AO61:AO65"/>
    <mergeCell ref="AP61:AP65"/>
    <mergeCell ref="AQ61:AQ65"/>
    <mergeCell ref="AR61:AR65"/>
    <mergeCell ref="AS61:AS65"/>
    <mergeCell ref="AT61:AT65"/>
    <mergeCell ref="AU61:AU65"/>
    <mergeCell ref="AV61:AV65"/>
    <mergeCell ref="AW61:AW65"/>
    <mergeCell ref="AX61:AX65"/>
    <mergeCell ref="AY61:AY65"/>
    <mergeCell ref="AZ61:AZ65"/>
    <mergeCell ref="BA61:BA65"/>
    <mergeCell ref="BB61:BB65"/>
    <mergeCell ref="A66:A70"/>
    <mergeCell ref="B66:B70"/>
    <mergeCell ref="C66:C70"/>
    <mergeCell ref="D66:D70"/>
    <mergeCell ref="E66:E70"/>
    <mergeCell ref="F66:F70"/>
    <mergeCell ref="G66:G70"/>
    <mergeCell ref="H66:H70"/>
    <mergeCell ref="I66:I70"/>
    <mergeCell ref="J66:J70"/>
    <mergeCell ref="K66:K70"/>
    <mergeCell ref="L66:L70"/>
    <mergeCell ref="M66:M70"/>
    <mergeCell ref="N66:N70"/>
    <mergeCell ref="O66:O70"/>
    <mergeCell ref="P66:P70"/>
    <mergeCell ref="Q66:Q70"/>
    <mergeCell ref="R66:R70"/>
    <mergeCell ref="S66:S70"/>
    <mergeCell ref="T66:T70"/>
    <mergeCell ref="U66:U70"/>
    <mergeCell ref="AM66:AM70"/>
    <mergeCell ref="AN66:AN70"/>
    <mergeCell ref="AX66:AX70"/>
    <mergeCell ref="AY66:AY70"/>
    <mergeCell ref="AZ66:AZ70"/>
    <mergeCell ref="BA66:BA70"/>
    <mergeCell ref="BB66:BB70"/>
    <mergeCell ref="AO66:AO70"/>
    <mergeCell ref="AP66:AP70"/>
    <mergeCell ref="AQ66:AQ70"/>
    <mergeCell ref="AR66:AR70"/>
    <mergeCell ref="AS66:AS70"/>
    <mergeCell ref="AT66:AT70"/>
    <mergeCell ref="AU66:AU70"/>
    <mergeCell ref="AV66:AV70"/>
    <mergeCell ref="AW66:AW70"/>
  </mergeCells>
  <conditionalFormatting sqref="K12">
    <cfRule type="cellIs" dxfId="649" priority="854" operator="equal">
      <formula>"Baja"</formula>
    </cfRule>
    <cfRule type="cellIs" dxfId="648" priority="853" operator="equal">
      <formula>"Media"</formula>
    </cfRule>
    <cfRule type="cellIs" dxfId="647" priority="852" operator="equal">
      <formula>"Alta"</formula>
    </cfRule>
    <cfRule type="cellIs" dxfId="646" priority="851" operator="equal">
      <formula>"Muy Alta"</formula>
    </cfRule>
    <cfRule type="cellIs" dxfId="645" priority="855" operator="equal">
      <formula>"Muy Baja"</formula>
    </cfRule>
  </conditionalFormatting>
  <conditionalFormatting sqref="K17">
    <cfRule type="cellIs" dxfId="644" priority="817" operator="equal">
      <formula>"Alta"</formula>
    </cfRule>
    <cfRule type="cellIs" dxfId="643" priority="820" operator="equal">
      <formula>"Muy Baja"</formula>
    </cfRule>
    <cfRule type="cellIs" dxfId="642" priority="816" operator="equal">
      <formula>"Muy Alta"</formula>
    </cfRule>
    <cfRule type="cellIs" dxfId="641" priority="818" operator="equal">
      <formula>"Media"</formula>
    </cfRule>
    <cfRule type="cellIs" dxfId="640" priority="819" operator="equal">
      <formula>"Baja"</formula>
    </cfRule>
  </conditionalFormatting>
  <conditionalFormatting sqref="K22">
    <cfRule type="cellIs" dxfId="639" priority="794" operator="equal">
      <formula>"Baja"</formula>
    </cfRule>
    <cfRule type="cellIs" dxfId="638" priority="793" operator="equal">
      <formula>"Media"</formula>
    </cfRule>
    <cfRule type="cellIs" dxfId="637" priority="791" operator="equal">
      <formula>"Muy Alta"</formula>
    </cfRule>
    <cfRule type="cellIs" dxfId="636" priority="795" operator="equal">
      <formula>"Muy Baja"</formula>
    </cfRule>
    <cfRule type="cellIs" dxfId="635" priority="792" operator="equal">
      <formula>"Alta"</formula>
    </cfRule>
  </conditionalFormatting>
  <conditionalFormatting sqref="K27">
    <cfRule type="cellIs" dxfId="634" priority="744" operator="equal">
      <formula>"Alta"</formula>
    </cfRule>
    <cfRule type="cellIs" dxfId="633" priority="745" operator="equal">
      <formula>"Media"</formula>
    </cfRule>
    <cfRule type="cellIs" dxfId="632" priority="746" operator="equal">
      <formula>"Baja"</formula>
    </cfRule>
    <cfRule type="cellIs" dxfId="631" priority="743" operator="equal">
      <formula>"Muy Alta"</formula>
    </cfRule>
    <cfRule type="cellIs" dxfId="630" priority="747" operator="equal">
      <formula>"Muy Baja"</formula>
    </cfRule>
  </conditionalFormatting>
  <conditionalFormatting sqref="K32">
    <cfRule type="cellIs" dxfId="629" priority="599" operator="equal">
      <formula>"Muy Baja"</formula>
    </cfRule>
    <cfRule type="cellIs" dxfId="628" priority="598" operator="equal">
      <formula>"Baja"</formula>
    </cfRule>
    <cfRule type="cellIs" dxfId="627" priority="597" operator="equal">
      <formula>"Media"</formula>
    </cfRule>
    <cfRule type="cellIs" dxfId="626" priority="596" operator="equal">
      <formula>"Alta"</formula>
    </cfRule>
    <cfRule type="cellIs" dxfId="625" priority="595" operator="equal">
      <formula>"Muy Alta"</formula>
    </cfRule>
  </conditionalFormatting>
  <conditionalFormatting sqref="K37">
    <cfRule type="cellIs" dxfId="624" priority="544" operator="equal">
      <formula>"Media"</formula>
    </cfRule>
    <cfRule type="cellIs" dxfId="623" priority="543" operator="equal">
      <formula>"Alta"</formula>
    </cfRule>
    <cfRule type="cellIs" dxfId="622" priority="542" operator="equal">
      <formula>"Muy Alta"</formula>
    </cfRule>
    <cfRule type="cellIs" dxfId="621" priority="546" operator="equal">
      <formula>"Muy Baja"</formula>
    </cfRule>
    <cfRule type="cellIs" dxfId="620" priority="545" operator="equal">
      <formula>"Baja"</formula>
    </cfRule>
  </conditionalFormatting>
  <conditionalFormatting sqref="K41">
    <cfRule type="cellIs" dxfId="619" priority="491" operator="equal">
      <formula>"Media"</formula>
    </cfRule>
    <cfRule type="cellIs" dxfId="618" priority="489" operator="equal">
      <formula>"Muy Alta"</formula>
    </cfRule>
    <cfRule type="cellIs" dxfId="617" priority="492" operator="equal">
      <formula>"Baja"</formula>
    </cfRule>
    <cfRule type="cellIs" dxfId="616" priority="490" operator="equal">
      <formula>"Alta"</formula>
    </cfRule>
    <cfRule type="cellIs" dxfId="615" priority="493" operator="equal">
      <formula>"Muy Baja"</formula>
    </cfRule>
  </conditionalFormatting>
  <conditionalFormatting sqref="K46">
    <cfRule type="cellIs" dxfId="614" priority="436" operator="equal">
      <formula>"Muy Alta"</formula>
    </cfRule>
    <cfRule type="cellIs" dxfId="613" priority="438" operator="equal">
      <formula>"Media"</formula>
    </cfRule>
    <cfRule type="cellIs" dxfId="612" priority="439" operator="equal">
      <formula>"Baja"</formula>
    </cfRule>
    <cfRule type="cellIs" dxfId="611" priority="440" operator="equal">
      <formula>"Muy Baja"</formula>
    </cfRule>
    <cfRule type="cellIs" dxfId="610" priority="437" operator="equal">
      <formula>"Alta"</formula>
    </cfRule>
  </conditionalFormatting>
  <conditionalFormatting sqref="K51">
    <cfRule type="cellIs" dxfId="609" priority="385" operator="equal">
      <formula>"Media"</formula>
    </cfRule>
    <cfRule type="cellIs" dxfId="608" priority="386" operator="equal">
      <formula>"Baja"</formula>
    </cfRule>
    <cfRule type="cellIs" dxfId="607" priority="387" operator="equal">
      <formula>"Muy Baja"</formula>
    </cfRule>
    <cfRule type="cellIs" dxfId="606" priority="383" operator="equal">
      <formula>"Muy Alta"</formula>
    </cfRule>
    <cfRule type="cellIs" dxfId="605" priority="384" operator="equal">
      <formula>"Alta"</formula>
    </cfRule>
  </conditionalFormatting>
  <conditionalFormatting sqref="K56">
    <cfRule type="cellIs" dxfId="604" priority="331" operator="equal">
      <formula>"Alta"</formula>
    </cfRule>
    <cfRule type="cellIs" dxfId="603" priority="332" operator="equal">
      <formula>"Media"</formula>
    </cfRule>
    <cfRule type="cellIs" dxfId="602" priority="333" operator="equal">
      <formula>"Baja"</formula>
    </cfRule>
    <cfRule type="cellIs" dxfId="601" priority="330" operator="equal">
      <formula>"Muy Alta"</formula>
    </cfRule>
    <cfRule type="cellIs" dxfId="600" priority="334" operator="equal">
      <formula>"Muy Baja"</formula>
    </cfRule>
  </conditionalFormatting>
  <conditionalFormatting sqref="K61">
    <cfRule type="cellIs" dxfId="599" priority="277" operator="equal">
      <formula>"Muy Alta"</formula>
    </cfRule>
    <cfRule type="cellIs" dxfId="598" priority="279" operator="equal">
      <formula>"Media"</formula>
    </cfRule>
    <cfRule type="cellIs" dxfId="597" priority="280" operator="equal">
      <formula>"Baja"</formula>
    </cfRule>
    <cfRule type="cellIs" dxfId="596" priority="281" operator="equal">
      <formula>"Muy Baja"</formula>
    </cfRule>
    <cfRule type="cellIs" dxfId="595" priority="278" operator="equal">
      <formula>"Alta"</formula>
    </cfRule>
  </conditionalFormatting>
  <conditionalFormatting sqref="K66">
    <cfRule type="cellIs" dxfId="594" priority="228" operator="equal">
      <formula>"Muy Baja"</formula>
    </cfRule>
    <cfRule type="cellIs" dxfId="593" priority="227" operator="equal">
      <formula>"Baja"</formula>
    </cfRule>
    <cfRule type="cellIs" dxfId="592" priority="226" operator="equal">
      <formula>"Media"</formula>
    </cfRule>
    <cfRule type="cellIs" dxfId="591" priority="225" operator="equal">
      <formula>"Alta"</formula>
    </cfRule>
    <cfRule type="cellIs" dxfId="590" priority="224" operator="equal">
      <formula>"Muy Alta"</formula>
    </cfRule>
  </conditionalFormatting>
  <conditionalFormatting sqref="M12">
    <cfRule type="cellIs" dxfId="589" priority="44" operator="equal">
      <formula>$U$16</formula>
    </cfRule>
    <cfRule type="cellIs" dxfId="588" priority="43" operator="equal">
      <formula>$U$15</formula>
    </cfRule>
    <cfRule type="cellIs" dxfId="587" priority="42" operator="equal">
      <formula>$U$14</formula>
    </cfRule>
    <cfRule type="cellIs" dxfId="586" priority="41" operator="equal">
      <formula>$U$13</formula>
    </cfRule>
    <cfRule type="cellIs" dxfId="585" priority="40" operator="equal">
      <formula>$U$12</formula>
    </cfRule>
  </conditionalFormatting>
  <conditionalFormatting sqref="M17">
    <cfRule type="cellIs" dxfId="584" priority="37" operator="equal">
      <formula>$U$14</formula>
    </cfRule>
    <cfRule type="cellIs" dxfId="583" priority="38" operator="equal">
      <formula>$U$15</formula>
    </cfRule>
    <cfRule type="cellIs" dxfId="582" priority="39" operator="equal">
      <formula>$U$16</formula>
    </cfRule>
    <cfRule type="cellIs" dxfId="581" priority="35" operator="equal">
      <formula>$U$12</formula>
    </cfRule>
    <cfRule type="cellIs" dxfId="580" priority="36" operator="equal">
      <formula>$U$13</formula>
    </cfRule>
  </conditionalFormatting>
  <conditionalFormatting sqref="M22">
    <cfRule type="cellIs" dxfId="579" priority="30" operator="equal">
      <formula>$U$12</formula>
    </cfRule>
    <cfRule type="cellIs" dxfId="578" priority="31" operator="equal">
      <formula>$U$13</formula>
    </cfRule>
    <cfRule type="cellIs" dxfId="577" priority="32" operator="equal">
      <formula>$U$14</formula>
    </cfRule>
    <cfRule type="cellIs" dxfId="576" priority="33" operator="equal">
      <formula>$U$15</formula>
    </cfRule>
    <cfRule type="cellIs" dxfId="575" priority="34" operator="equal">
      <formula>$U$16</formula>
    </cfRule>
  </conditionalFormatting>
  <conditionalFormatting sqref="M27">
    <cfRule type="cellIs" dxfId="574" priority="25" operator="equal">
      <formula>$U$12</formula>
    </cfRule>
    <cfRule type="cellIs" dxfId="573" priority="26" operator="equal">
      <formula>$U$13</formula>
    </cfRule>
    <cfRule type="cellIs" dxfId="572" priority="27" operator="equal">
      <formula>$U$14</formula>
    </cfRule>
    <cfRule type="cellIs" dxfId="571" priority="28" operator="equal">
      <formula>$U$15</formula>
    </cfRule>
    <cfRule type="cellIs" dxfId="570" priority="29" operator="equal">
      <formula>$U$16</formula>
    </cfRule>
  </conditionalFormatting>
  <conditionalFormatting sqref="M32">
    <cfRule type="cellIs" dxfId="569" priority="24" operator="equal">
      <formula>$U$16</formula>
    </cfRule>
    <cfRule type="cellIs" dxfId="568" priority="20" operator="equal">
      <formula>$U$12</formula>
    </cfRule>
    <cfRule type="cellIs" dxfId="567" priority="21" operator="equal">
      <formula>$U$13</formula>
    </cfRule>
    <cfRule type="cellIs" dxfId="566" priority="22" operator="equal">
      <formula>$U$14</formula>
    </cfRule>
    <cfRule type="cellIs" dxfId="565" priority="23" operator="equal">
      <formula>$U$15</formula>
    </cfRule>
  </conditionalFormatting>
  <conditionalFormatting sqref="M37">
    <cfRule type="cellIs" dxfId="564" priority="503" operator="equal">
      <formula>$T$12</formula>
    </cfRule>
    <cfRule type="cellIs" dxfId="563" priority="504" operator="equal">
      <formula>$T$13</formula>
    </cfRule>
    <cfRule type="cellIs" dxfId="562" priority="505" operator="equal">
      <formula>$T$14</formula>
    </cfRule>
    <cfRule type="cellIs" dxfId="561" priority="506" operator="equal">
      <formula>$T$15</formula>
    </cfRule>
    <cfRule type="cellIs" dxfId="560" priority="507" operator="equal">
      <formula>$T$16</formula>
    </cfRule>
  </conditionalFormatting>
  <conditionalFormatting sqref="M41">
    <cfRule type="cellIs" dxfId="559" priority="454" operator="equal">
      <formula>$T$16</formula>
    </cfRule>
    <cfRule type="cellIs" dxfId="558" priority="453" operator="equal">
      <formula>$T$15</formula>
    </cfRule>
    <cfRule type="cellIs" dxfId="557" priority="452" operator="equal">
      <formula>$T$14</formula>
    </cfRule>
    <cfRule type="cellIs" dxfId="556" priority="451" operator="equal">
      <formula>$T$13</formula>
    </cfRule>
    <cfRule type="cellIs" dxfId="555" priority="450" operator="equal">
      <formula>$T$12</formula>
    </cfRule>
  </conditionalFormatting>
  <conditionalFormatting sqref="M46">
    <cfRule type="cellIs" dxfId="554" priority="401" operator="equal">
      <formula>$T$16</formula>
    </cfRule>
    <cfRule type="cellIs" dxfId="553" priority="400" operator="equal">
      <formula>$T$15</formula>
    </cfRule>
    <cfRule type="cellIs" dxfId="552" priority="399" operator="equal">
      <formula>$T$14</formula>
    </cfRule>
    <cfRule type="cellIs" dxfId="551" priority="398" operator="equal">
      <formula>$T$13</formula>
    </cfRule>
    <cfRule type="cellIs" dxfId="550" priority="397" operator="equal">
      <formula>$T$12</formula>
    </cfRule>
  </conditionalFormatting>
  <conditionalFormatting sqref="M51">
    <cfRule type="cellIs" dxfId="549" priority="345" operator="equal">
      <formula>$T$13</formula>
    </cfRule>
    <cfRule type="cellIs" dxfId="548" priority="344" operator="equal">
      <formula>$T$12</formula>
    </cfRule>
    <cfRule type="cellIs" dxfId="547" priority="348" operator="equal">
      <formula>$T$16</formula>
    </cfRule>
    <cfRule type="cellIs" dxfId="546" priority="347" operator="equal">
      <formula>$T$15</formula>
    </cfRule>
    <cfRule type="cellIs" dxfId="545" priority="346" operator="equal">
      <formula>$T$14</formula>
    </cfRule>
  </conditionalFormatting>
  <conditionalFormatting sqref="M56">
    <cfRule type="cellIs" dxfId="544" priority="47" operator="equal">
      <formula>$T$14</formula>
    </cfRule>
    <cfRule type="cellIs" dxfId="543" priority="49" operator="equal">
      <formula>$T$16</formula>
    </cfRule>
    <cfRule type="cellIs" dxfId="542" priority="48" operator="equal">
      <formula>$T$15</formula>
    </cfRule>
    <cfRule type="cellIs" dxfId="541" priority="46" operator="equal">
      <formula>$T$13</formula>
    </cfRule>
    <cfRule type="cellIs" dxfId="540" priority="45" operator="equal">
      <formula>$T$12</formula>
    </cfRule>
  </conditionalFormatting>
  <conditionalFormatting sqref="M61">
    <cfRule type="cellIs" dxfId="539" priority="58" operator="equal">
      <formula>$T$15</formula>
    </cfRule>
    <cfRule type="cellIs" dxfId="538" priority="59" operator="equal">
      <formula>$T$16</formula>
    </cfRule>
    <cfRule type="cellIs" dxfId="537" priority="57" operator="equal">
      <formula>$T$14</formula>
    </cfRule>
    <cfRule type="cellIs" dxfId="536" priority="56" operator="equal">
      <formula>$T$13</formula>
    </cfRule>
    <cfRule type="cellIs" dxfId="535" priority="55" operator="equal">
      <formula>$T$12</formula>
    </cfRule>
  </conditionalFormatting>
  <conditionalFormatting sqref="M66">
    <cfRule type="cellIs" dxfId="534" priority="50" operator="equal">
      <formula>$T$12</formula>
    </cfRule>
    <cfRule type="cellIs" dxfId="533" priority="54" operator="equal">
      <formula>$T$16</formula>
    </cfRule>
    <cfRule type="cellIs" dxfId="532" priority="51" operator="equal">
      <formula>$T$13</formula>
    </cfRule>
    <cfRule type="cellIs" dxfId="531" priority="52" operator="equal">
      <formula>$T$14</formula>
    </cfRule>
    <cfRule type="cellIs" dxfId="530" priority="53" operator="equal">
      <formula>$T$15</formula>
    </cfRule>
  </conditionalFormatting>
  <conditionalFormatting sqref="O12 O17">
    <cfRule type="cellIs" dxfId="529" priority="848" operator="equal">
      <formula>"Moderado"</formula>
    </cfRule>
    <cfRule type="cellIs" dxfId="528" priority="847" operator="equal">
      <formula>"Mayor"</formula>
    </cfRule>
    <cfRule type="cellIs" dxfId="527" priority="850" operator="equal">
      <formula>"leve"</formula>
    </cfRule>
    <cfRule type="cellIs" dxfId="526" priority="849" operator="equal">
      <formula>"menor"</formula>
    </cfRule>
    <cfRule type="cellIs" dxfId="525" priority="846" operator="equal">
      <formula>"catastrofico"</formula>
    </cfRule>
  </conditionalFormatting>
  <conditionalFormatting sqref="O22">
    <cfRule type="cellIs" dxfId="524" priority="786" operator="equal">
      <formula>"catastrofico"</formula>
    </cfRule>
    <cfRule type="cellIs" dxfId="523" priority="790" operator="equal">
      <formula>"leve"</formula>
    </cfRule>
    <cfRule type="cellIs" dxfId="522" priority="789" operator="equal">
      <formula>"menor"</formula>
    </cfRule>
    <cfRule type="cellIs" dxfId="521" priority="788" operator="equal">
      <formula>"Moderado"</formula>
    </cfRule>
    <cfRule type="cellIs" dxfId="520" priority="787" operator="equal">
      <formula>"Mayor"</formula>
    </cfRule>
  </conditionalFormatting>
  <conditionalFormatting sqref="O27">
    <cfRule type="cellIs" dxfId="519" priority="739" operator="equal">
      <formula>"Mayor"</formula>
    </cfRule>
    <cfRule type="cellIs" dxfId="518" priority="742" operator="equal">
      <formula>"leve"</formula>
    </cfRule>
    <cfRule type="cellIs" dxfId="517" priority="741" operator="equal">
      <formula>"menor"</formula>
    </cfRule>
    <cfRule type="cellIs" dxfId="516" priority="740" operator="equal">
      <formula>"Moderado"</formula>
    </cfRule>
    <cfRule type="cellIs" dxfId="515" priority="738" operator="equal">
      <formula>"catastrofico"</formula>
    </cfRule>
  </conditionalFormatting>
  <conditionalFormatting sqref="O32">
    <cfRule type="cellIs" dxfId="514" priority="590" operator="equal">
      <formula>"catastrofico"</formula>
    </cfRule>
    <cfRule type="cellIs" dxfId="513" priority="592" operator="equal">
      <formula>"Moderado"</formula>
    </cfRule>
    <cfRule type="cellIs" dxfId="512" priority="591" operator="equal">
      <formula>"Mayor"</formula>
    </cfRule>
    <cfRule type="cellIs" dxfId="511" priority="594" operator="equal">
      <formula>"leve"</formula>
    </cfRule>
    <cfRule type="cellIs" dxfId="510" priority="593" operator="equal">
      <formula>"menor"</formula>
    </cfRule>
  </conditionalFormatting>
  <conditionalFormatting sqref="O37">
    <cfRule type="cellIs" dxfId="509" priority="538" operator="equal">
      <formula>"Mayor"</formula>
    </cfRule>
    <cfRule type="cellIs" dxfId="508" priority="537" operator="equal">
      <formula>"catastrofico"</formula>
    </cfRule>
    <cfRule type="cellIs" dxfId="507" priority="541" operator="equal">
      <formula>"leve"</formula>
    </cfRule>
    <cfRule type="cellIs" dxfId="506" priority="540" operator="equal">
      <formula>"menor"</formula>
    </cfRule>
    <cfRule type="cellIs" dxfId="505" priority="539" operator="equal">
      <formula>"Moderado"</formula>
    </cfRule>
  </conditionalFormatting>
  <conditionalFormatting sqref="O41">
    <cfRule type="cellIs" dxfId="504" priority="488" operator="equal">
      <formula>"leve"</formula>
    </cfRule>
    <cfRule type="cellIs" dxfId="503" priority="485" operator="equal">
      <formula>"Mayor"</formula>
    </cfRule>
    <cfRule type="cellIs" dxfId="502" priority="484" operator="equal">
      <formula>"catastrofico"</formula>
    </cfRule>
    <cfRule type="cellIs" dxfId="501" priority="486" operator="equal">
      <formula>"Moderado"</formula>
    </cfRule>
    <cfRule type="cellIs" dxfId="500" priority="487" operator="equal">
      <formula>"menor"</formula>
    </cfRule>
  </conditionalFormatting>
  <conditionalFormatting sqref="O46">
    <cfRule type="cellIs" dxfId="499" priority="431" operator="equal">
      <formula>"catastrofico"</formula>
    </cfRule>
    <cfRule type="cellIs" dxfId="498" priority="435" operator="equal">
      <formula>"leve"</formula>
    </cfRule>
    <cfRule type="cellIs" dxfId="497" priority="434" operator="equal">
      <formula>"menor"</formula>
    </cfRule>
    <cfRule type="cellIs" dxfId="496" priority="433" operator="equal">
      <formula>"Moderado"</formula>
    </cfRule>
    <cfRule type="cellIs" dxfId="495" priority="432" operator="equal">
      <formula>"Mayor"</formula>
    </cfRule>
  </conditionalFormatting>
  <conditionalFormatting sqref="O51">
    <cfRule type="cellIs" dxfId="494" priority="380" operator="equal">
      <formula>"Moderado"</formula>
    </cfRule>
    <cfRule type="cellIs" dxfId="493" priority="378" operator="equal">
      <formula>"catastrofico"</formula>
    </cfRule>
    <cfRule type="cellIs" dxfId="492" priority="379" operator="equal">
      <formula>"Mayor"</formula>
    </cfRule>
    <cfRule type="cellIs" dxfId="491" priority="381" operator="equal">
      <formula>"menor"</formula>
    </cfRule>
    <cfRule type="cellIs" dxfId="490" priority="382" operator="equal">
      <formula>"leve"</formula>
    </cfRule>
  </conditionalFormatting>
  <conditionalFormatting sqref="O56">
    <cfRule type="cellIs" dxfId="489" priority="61" operator="equal">
      <formula>"Mayor"</formula>
    </cfRule>
    <cfRule type="cellIs" dxfId="488" priority="64" operator="equal">
      <formula>"leve"</formula>
    </cfRule>
    <cfRule type="cellIs" dxfId="487" priority="63" operator="equal">
      <formula>"menor"</formula>
    </cfRule>
    <cfRule type="cellIs" dxfId="486" priority="62" operator="equal">
      <formula>"Moderado"</formula>
    </cfRule>
    <cfRule type="cellIs" dxfId="485" priority="60" operator="equal">
      <formula>"catastrofico"</formula>
    </cfRule>
  </conditionalFormatting>
  <conditionalFormatting sqref="O61">
    <cfRule type="cellIs" dxfId="484" priority="276" operator="equal">
      <formula>"leve"</formula>
    </cfRule>
    <cfRule type="cellIs" dxfId="483" priority="275" operator="equal">
      <formula>"menor"</formula>
    </cfRule>
    <cfRule type="cellIs" dxfId="482" priority="274" operator="equal">
      <formula>"Moderado"</formula>
    </cfRule>
    <cfRule type="cellIs" dxfId="481" priority="273" operator="equal">
      <formula>"Mayor"</formula>
    </cfRule>
    <cfRule type="cellIs" dxfId="480" priority="272" operator="equal">
      <formula>"catastrofico"</formula>
    </cfRule>
  </conditionalFormatting>
  <conditionalFormatting sqref="O66">
    <cfRule type="cellIs" dxfId="479" priority="223" operator="equal">
      <formula>"leve"</formula>
    </cfRule>
    <cfRule type="cellIs" dxfId="478" priority="219" operator="equal">
      <formula>"catastrofico"</formula>
    </cfRule>
    <cfRule type="cellIs" dxfId="477" priority="222" operator="equal">
      <formula>"menor"</formula>
    </cfRule>
    <cfRule type="cellIs" dxfId="476" priority="220" operator="equal">
      <formula>"Mayor"</formula>
    </cfRule>
    <cfRule type="cellIs" dxfId="475" priority="221" operator="equal">
      <formula>"Moderado"</formula>
    </cfRule>
  </conditionalFormatting>
  <conditionalFormatting sqref="Q12">
    <cfRule type="cellIs" dxfId="474" priority="841" operator="equal">
      <formula>"catastrofico"</formula>
    </cfRule>
    <cfRule type="cellIs" dxfId="473" priority="842" operator="equal">
      <formula>"Mayor"</formula>
    </cfRule>
    <cfRule type="cellIs" dxfId="472" priority="843" operator="equal">
      <formula>"Moderado"</formula>
    </cfRule>
    <cfRule type="cellIs" dxfId="471" priority="844" operator="equal">
      <formula>"menor"</formula>
    </cfRule>
    <cfRule type="cellIs" dxfId="470" priority="845" operator="equal">
      <formula>"leve"</formula>
    </cfRule>
  </conditionalFormatting>
  <conditionalFormatting sqref="Q17">
    <cfRule type="cellIs" dxfId="469" priority="814" operator="equal">
      <formula>"menor"</formula>
    </cfRule>
    <cfRule type="cellIs" dxfId="468" priority="815" operator="equal">
      <formula>"leve"</formula>
    </cfRule>
    <cfRule type="cellIs" dxfId="467" priority="813" operator="equal">
      <formula>"Moderado"</formula>
    </cfRule>
    <cfRule type="cellIs" dxfId="466" priority="812" operator="equal">
      <formula>"Mayor"</formula>
    </cfRule>
    <cfRule type="cellIs" dxfId="465" priority="811" operator="equal">
      <formula>"catastrofico"</formula>
    </cfRule>
  </conditionalFormatting>
  <conditionalFormatting sqref="Q22">
    <cfRule type="cellIs" dxfId="464" priority="605" operator="equal">
      <formula>"catastrofico"</formula>
    </cfRule>
    <cfRule type="cellIs" dxfId="463" priority="606" operator="equal">
      <formula>"Mayor"</formula>
    </cfRule>
    <cfRule type="cellIs" dxfId="462" priority="607" operator="equal">
      <formula>"Moderado"</formula>
    </cfRule>
    <cfRule type="cellIs" dxfId="461" priority="608" operator="equal">
      <formula>"menor"</formula>
    </cfRule>
    <cfRule type="cellIs" dxfId="460" priority="609" operator="equal">
      <formula>"leve"</formula>
    </cfRule>
  </conditionalFormatting>
  <conditionalFormatting sqref="Q27">
    <cfRule type="cellIs" dxfId="459" priority="601" operator="equal">
      <formula>"Mayor"</formula>
    </cfRule>
    <cfRule type="cellIs" dxfId="458" priority="602" operator="equal">
      <formula>"Moderado"</formula>
    </cfRule>
    <cfRule type="cellIs" dxfId="457" priority="603" operator="equal">
      <formula>"menor"</formula>
    </cfRule>
    <cfRule type="cellIs" dxfId="456" priority="604" operator="equal">
      <formula>"leve"</formula>
    </cfRule>
    <cfRule type="cellIs" dxfId="455" priority="600" operator="equal">
      <formula>"catastrofico"</formula>
    </cfRule>
  </conditionalFormatting>
  <conditionalFormatting sqref="Q32">
    <cfRule type="cellIs" dxfId="454" priority="550" operator="equal">
      <formula>"menor"</formula>
    </cfRule>
    <cfRule type="cellIs" dxfId="453" priority="549" operator="equal">
      <formula>"Moderado"</formula>
    </cfRule>
    <cfRule type="cellIs" dxfId="452" priority="548" operator="equal">
      <formula>"Mayor"</formula>
    </cfRule>
    <cfRule type="cellIs" dxfId="451" priority="547" operator="equal">
      <formula>"catastrofico"</formula>
    </cfRule>
    <cfRule type="cellIs" dxfId="450" priority="551" operator="equal">
      <formula>"leve"</formula>
    </cfRule>
  </conditionalFormatting>
  <conditionalFormatting sqref="Q37">
    <cfRule type="cellIs" dxfId="449" priority="494" operator="equal">
      <formula>"catastrofico"</formula>
    </cfRule>
    <cfRule type="cellIs" dxfId="448" priority="495" operator="equal">
      <formula>"Mayor"</formula>
    </cfRule>
    <cfRule type="cellIs" dxfId="447" priority="496" operator="equal">
      <formula>"Moderado"</formula>
    </cfRule>
    <cfRule type="cellIs" dxfId="446" priority="497" operator="equal">
      <formula>"menor"</formula>
    </cfRule>
    <cfRule type="cellIs" dxfId="445" priority="498" operator="equal">
      <formula>"leve"</formula>
    </cfRule>
  </conditionalFormatting>
  <conditionalFormatting sqref="Q41">
    <cfRule type="cellIs" dxfId="444" priority="445" operator="equal">
      <formula>"leve"</formula>
    </cfRule>
    <cfRule type="cellIs" dxfId="443" priority="444" operator="equal">
      <formula>"menor"</formula>
    </cfRule>
    <cfRule type="cellIs" dxfId="442" priority="443" operator="equal">
      <formula>"Moderado"</formula>
    </cfRule>
    <cfRule type="cellIs" dxfId="441" priority="442" operator="equal">
      <formula>"Mayor"</formula>
    </cfRule>
    <cfRule type="cellIs" dxfId="440" priority="441" operator="equal">
      <formula>"catastrofico"</formula>
    </cfRule>
  </conditionalFormatting>
  <conditionalFormatting sqref="Q46">
    <cfRule type="cellIs" dxfId="439" priority="392" operator="equal">
      <formula>"leve"</formula>
    </cfRule>
    <cfRule type="cellIs" dxfId="438" priority="391" operator="equal">
      <formula>"menor"</formula>
    </cfRule>
    <cfRule type="cellIs" dxfId="437" priority="390" operator="equal">
      <formula>"Moderado"</formula>
    </cfRule>
    <cfRule type="cellIs" dxfId="436" priority="388" operator="equal">
      <formula>"catastrofico"</formula>
    </cfRule>
    <cfRule type="cellIs" dxfId="435" priority="389" operator="equal">
      <formula>"Mayor"</formula>
    </cfRule>
  </conditionalFormatting>
  <conditionalFormatting sqref="Q51">
    <cfRule type="cellIs" dxfId="434" priority="338" operator="equal">
      <formula>"menor"</formula>
    </cfRule>
    <cfRule type="cellIs" dxfId="433" priority="339" operator="equal">
      <formula>"leve"</formula>
    </cfRule>
    <cfRule type="cellIs" dxfId="432" priority="336" operator="equal">
      <formula>"Mayor"</formula>
    </cfRule>
    <cfRule type="cellIs" dxfId="431" priority="335" operator="equal">
      <formula>"catastrofico"</formula>
    </cfRule>
    <cfRule type="cellIs" dxfId="430" priority="337" operator="equal">
      <formula>"Moderado"</formula>
    </cfRule>
  </conditionalFormatting>
  <conditionalFormatting sqref="Q56">
    <cfRule type="cellIs" dxfId="429" priority="285" operator="equal">
      <formula>"menor"</formula>
    </cfRule>
    <cfRule type="cellIs" dxfId="428" priority="284" operator="equal">
      <formula>"Moderado"</formula>
    </cfRule>
    <cfRule type="cellIs" dxfId="427" priority="282" operator="equal">
      <formula>"catastrofico"</formula>
    </cfRule>
    <cfRule type="cellIs" dxfId="426" priority="286" operator="equal">
      <formula>"leve"</formula>
    </cfRule>
    <cfRule type="cellIs" dxfId="425" priority="283" operator="equal">
      <formula>"Mayor"</formula>
    </cfRule>
  </conditionalFormatting>
  <conditionalFormatting sqref="Q61">
    <cfRule type="cellIs" dxfId="424" priority="232" operator="equal">
      <formula>"menor"</formula>
    </cfRule>
    <cfRule type="cellIs" dxfId="423" priority="231" operator="equal">
      <formula>"Moderado"</formula>
    </cfRule>
    <cfRule type="cellIs" dxfId="422" priority="229" operator="equal">
      <formula>"catastrofico"</formula>
    </cfRule>
    <cfRule type="cellIs" dxfId="421" priority="230" operator="equal">
      <formula>"Mayor"</formula>
    </cfRule>
    <cfRule type="cellIs" dxfId="420" priority="233" operator="equal">
      <formula>"leve"</formula>
    </cfRule>
  </conditionalFormatting>
  <conditionalFormatting sqref="Q66">
    <cfRule type="cellIs" dxfId="419" priority="180" operator="equal">
      <formula>"leve"</formula>
    </cfRule>
    <cfRule type="cellIs" dxfId="418" priority="176" operator="equal">
      <formula>"catastrofico"</formula>
    </cfRule>
    <cfRule type="cellIs" dxfId="417" priority="177" operator="equal">
      <formula>"Mayor"</formula>
    </cfRule>
    <cfRule type="cellIs" dxfId="416" priority="178" operator="equal">
      <formula>"Moderado"</formula>
    </cfRule>
    <cfRule type="cellIs" dxfId="415" priority="179" operator="equal">
      <formula>"menor"</formula>
    </cfRule>
  </conditionalFormatting>
  <conditionalFormatting sqref="S12">
    <cfRule type="cellIs" dxfId="414" priority="836" operator="equal">
      <formula>"catastrofico"</formula>
    </cfRule>
    <cfRule type="cellIs" dxfId="413" priority="840" operator="equal">
      <formula>"leve"</formula>
    </cfRule>
    <cfRule type="cellIs" dxfId="412" priority="837" operator="equal">
      <formula>"Mayor"</formula>
    </cfRule>
    <cfRule type="cellIs" dxfId="411" priority="838" operator="equal">
      <formula>"Moderado"</formula>
    </cfRule>
    <cfRule type="cellIs" dxfId="410" priority="839" operator="equal">
      <formula>"menor"</formula>
    </cfRule>
  </conditionalFormatting>
  <conditionalFormatting sqref="S17">
    <cfRule type="cellIs" dxfId="409" priority="806" operator="equal">
      <formula>"catastrofico"</formula>
    </cfRule>
    <cfRule type="cellIs" dxfId="408" priority="807" operator="equal">
      <formula>"Mayor"</formula>
    </cfRule>
    <cfRule type="cellIs" dxfId="407" priority="808" operator="equal">
      <formula>"Moderado"</formula>
    </cfRule>
    <cfRule type="cellIs" dxfId="406" priority="810" operator="equal">
      <formula>"leve"</formula>
    </cfRule>
    <cfRule type="cellIs" dxfId="405" priority="809" operator="equal">
      <formula>"menor"</formula>
    </cfRule>
  </conditionalFormatting>
  <conditionalFormatting sqref="S22">
    <cfRule type="cellIs" dxfId="404" priority="773" operator="equal">
      <formula>"Moderado"</formula>
    </cfRule>
    <cfRule type="cellIs" dxfId="403" priority="772" operator="equal">
      <formula>"Mayor"</formula>
    </cfRule>
    <cfRule type="cellIs" dxfId="402" priority="775" operator="equal">
      <formula>"leve"</formula>
    </cfRule>
    <cfRule type="cellIs" dxfId="401" priority="774" operator="equal">
      <formula>"menor"</formula>
    </cfRule>
    <cfRule type="cellIs" dxfId="400" priority="771" operator="equal">
      <formula>"catastrofico"</formula>
    </cfRule>
  </conditionalFormatting>
  <conditionalFormatting sqref="S27">
    <cfRule type="cellIs" dxfId="399" priority="726" operator="equal">
      <formula>"menor"</formula>
    </cfRule>
    <cfRule type="cellIs" dxfId="398" priority="724" operator="equal">
      <formula>"Mayor"</formula>
    </cfRule>
    <cfRule type="cellIs" dxfId="397" priority="723" operator="equal">
      <formula>"catastrofico"</formula>
    </cfRule>
    <cfRule type="cellIs" dxfId="396" priority="725" operator="equal">
      <formula>"Moderado"</formula>
    </cfRule>
    <cfRule type="cellIs" dxfId="395" priority="727" operator="equal">
      <formula>"leve"</formula>
    </cfRule>
  </conditionalFormatting>
  <conditionalFormatting sqref="S32">
    <cfRule type="cellIs" dxfId="394" priority="583" operator="equal">
      <formula>"menor"</formula>
    </cfRule>
    <cfRule type="cellIs" dxfId="393" priority="580" operator="equal">
      <formula>"catastrofico"</formula>
    </cfRule>
    <cfRule type="cellIs" dxfId="392" priority="582" operator="equal">
      <formula>"Moderado"</formula>
    </cfRule>
    <cfRule type="cellIs" dxfId="391" priority="581" operator="equal">
      <formula>"Mayor"</formula>
    </cfRule>
    <cfRule type="cellIs" dxfId="390" priority="584" operator="equal">
      <formula>"leve"</formula>
    </cfRule>
  </conditionalFormatting>
  <conditionalFormatting sqref="S37">
    <cfRule type="cellIs" dxfId="389" priority="530" operator="equal">
      <formula>"menor"</formula>
    </cfRule>
    <cfRule type="cellIs" dxfId="388" priority="531" operator="equal">
      <formula>"leve"</formula>
    </cfRule>
    <cfRule type="cellIs" dxfId="387" priority="529" operator="equal">
      <formula>"Moderado"</formula>
    </cfRule>
    <cfRule type="cellIs" dxfId="386" priority="528" operator="equal">
      <formula>"Mayor"</formula>
    </cfRule>
    <cfRule type="cellIs" dxfId="385" priority="527" operator="equal">
      <formula>"catastrofico"</formula>
    </cfRule>
  </conditionalFormatting>
  <conditionalFormatting sqref="S41">
    <cfRule type="cellIs" dxfId="384" priority="475" operator="equal">
      <formula>"Mayor"</formula>
    </cfRule>
    <cfRule type="cellIs" dxfId="383" priority="478" operator="equal">
      <formula>"leve"</formula>
    </cfRule>
    <cfRule type="cellIs" dxfId="382" priority="477" operator="equal">
      <formula>"menor"</formula>
    </cfRule>
    <cfRule type="cellIs" dxfId="381" priority="476" operator="equal">
      <formula>"Moderado"</formula>
    </cfRule>
    <cfRule type="cellIs" dxfId="380" priority="474" operator="equal">
      <formula>"catastrofico"</formula>
    </cfRule>
  </conditionalFormatting>
  <conditionalFormatting sqref="S46">
    <cfRule type="cellIs" dxfId="379" priority="425" operator="equal">
      <formula>"leve"</formula>
    </cfRule>
    <cfRule type="cellIs" dxfId="378" priority="424" operator="equal">
      <formula>"menor"</formula>
    </cfRule>
    <cfRule type="cellIs" dxfId="377" priority="423" operator="equal">
      <formula>"Moderado"</formula>
    </cfRule>
    <cfRule type="cellIs" dxfId="376" priority="422" operator="equal">
      <formula>"Mayor"</formula>
    </cfRule>
    <cfRule type="cellIs" dxfId="375" priority="421" operator="equal">
      <formula>"catastrofico"</formula>
    </cfRule>
  </conditionalFormatting>
  <conditionalFormatting sqref="S51">
    <cfRule type="cellIs" dxfId="374" priority="369" operator="equal">
      <formula>"Mayor"</formula>
    </cfRule>
    <cfRule type="cellIs" dxfId="373" priority="368" operator="equal">
      <formula>"catastrofico"</formula>
    </cfRule>
    <cfRule type="cellIs" dxfId="372" priority="370" operator="equal">
      <formula>"Moderado"</formula>
    </cfRule>
    <cfRule type="cellIs" dxfId="371" priority="372" operator="equal">
      <formula>"leve"</formula>
    </cfRule>
    <cfRule type="cellIs" dxfId="370" priority="371" operator="equal">
      <formula>"menor"</formula>
    </cfRule>
  </conditionalFormatting>
  <conditionalFormatting sqref="S56">
    <cfRule type="cellIs" dxfId="369" priority="319" operator="equal">
      <formula>"leve"</formula>
    </cfRule>
    <cfRule type="cellIs" dxfId="368" priority="318" operator="equal">
      <formula>"menor"</formula>
    </cfRule>
    <cfRule type="cellIs" dxfId="367" priority="317" operator="equal">
      <formula>"Moderado"</formula>
    </cfRule>
    <cfRule type="cellIs" dxfId="366" priority="316" operator="equal">
      <formula>"Mayor"</formula>
    </cfRule>
    <cfRule type="cellIs" dxfId="365" priority="315" operator="equal">
      <formula>"catastrofico"</formula>
    </cfRule>
  </conditionalFormatting>
  <conditionalFormatting sqref="S61">
    <cfRule type="cellIs" dxfId="364" priority="262" operator="equal">
      <formula>"catastrofico"</formula>
    </cfRule>
    <cfRule type="cellIs" dxfId="363" priority="265" operator="equal">
      <formula>"menor"</formula>
    </cfRule>
    <cfRule type="cellIs" dxfId="362" priority="266" operator="equal">
      <formula>"leve"</formula>
    </cfRule>
    <cfRule type="cellIs" dxfId="361" priority="264" operator="equal">
      <formula>"Moderado"</formula>
    </cfRule>
    <cfRule type="cellIs" dxfId="360" priority="263" operator="equal">
      <formula>"Mayor"</formula>
    </cfRule>
  </conditionalFormatting>
  <conditionalFormatting sqref="S66">
    <cfRule type="cellIs" dxfId="359" priority="209" operator="equal">
      <formula>"catastrofico"</formula>
    </cfRule>
    <cfRule type="cellIs" dxfId="358" priority="210" operator="equal">
      <formula>"Mayor"</formula>
    </cfRule>
    <cfRule type="cellIs" dxfId="357" priority="211" operator="equal">
      <formula>"Moderado"</formula>
    </cfRule>
    <cfRule type="cellIs" dxfId="356" priority="212" operator="equal">
      <formula>"menor"</formula>
    </cfRule>
    <cfRule type="cellIs" dxfId="355" priority="213" operator="equal">
      <formula>"leve"</formula>
    </cfRule>
  </conditionalFormatting>
  <conditionalFormatting sqref="T12">
    <cfRule type="cellIs" dxfId="354" priority="857" operator="equal">
      <formula>#REF!</formula>
    </cfRule>
    <cfRule type="cellIs" dxfId="353" priority="856" operator="equal">
      <formula>#REF!</formula>
    </cfRule>
    <cfRule type="cellIs" dxfId="352" priority="859" operator="equal">
      <formula>#REF!</formula>
    </cfRule>
    <cfRule type="cellIs" dxfId="351" priority="860" operator="equal">
      <formula>#REF!</formula>
    </cfRule>
    <cfRule type="cellIs" dxfId="350" priority="858" operator="equal">
      <formula>#REF!</formula>
    </cfRule>
  </conditionalFormatting>
  <conditionalFormatting sqref="T17">
    <cfRule type="cellIs" dxfId="349" priority="821" operator="equal">
      <formula>#REF!</formula>
    </cfRule>
    <cfRule type="cellIs" dxfId="348" priority="824" operator="equal">
      <formula>#REF!</formula>
    </cfRule>
    <cfRule type="cellIs" dxfId="347" priority="823" operator="equal">
      <formula>#REF!</formula>
    </cfRule>
    <cfRule type="cellIs" dxfId="346" priority="822" operator="equal">
      <formula>#REF!</formula>
    </cfRule>
    <cfRule type="cellIs" dxfId="345" priority="825" operator="equal">
      <formula>#REF!</formula>
    </cfRule>
  </conditionalFormatting>
  <conditionalFormatting sqref="T22">
    <cfRule type="cellIs" dxfId="344" priority="19" operator="equal">
      <formula>#REF!</formula>
    </cfRule>
    <cfRule type="cellIs" dxfId="343" priority="18" operator="equal">
      <formula>#REF!</formula>
    </cfRule>
    <cfRule type="cellIs" dxfId="342" priority="17" operator="equal">
      <formula>#REF!</formula>
    </cfRule>
    <cfRule type="cellIs" dxfId="341" priority="16" operator="equal">
      <formula>#REF!</formula>
    </cfRule>
    <cfRule type="cellIs" dxfId="340" priority="15" operator="equal">
      <formula>#REF!</formula>
    </cfRule>
  </conditionalFormatting>
  <conditionalFormatting sqref="T27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0" operator="equal">
      <formula>#REF!</formula>
    </cfRule>
  </conditionalFormatting>
  <conditionalFormatting sqref="T32">
    <cfRule type="cellIs" dxfId="334" priority="585" operator="equal">
      <formula>#REF!</formula>
    </cfRule>
    <cfRule type="cellIs" dxfId="333" priority="587" operator="equal">
      <formula>#REF!</formula>
    </cfRule>
    <cfRule type="cellIs" dxfId="332" priority="588" operator="equal">
      <formula>#REF!</formula>
    </cfRule>
    <cfRule type="cellIs" dxfId="331" priority="589" operator="equal">
      <formula>#REF!</formula>
    </cfRule>
    <cfRule type="cellIs" dxfId="330" priority="586" operator="equal">
      <formula>#REF!</formula>
    </cfRule>
  </conditionalFormatting>
  <conditionalFormatting sqref="T37">
    <cfRule type="cellIs" dxfId="329" priority="534" operator="equal">
      <formula>#REF!</formula>
    </cfRule>
    <cfRule type="cellIs" dxfId="328" priority="532" operator="equal">
      <formula>#REF!</formula>
    </cfRule>
    <cfRule type="cellIs" dxfId="327" priority="533" operator="equal">
      <formula>#REF!</formula>
    </cfRule>
    <cfRule type="cellIs" dxfId="326" priority="535" operator="equal">
      <formula>#REF!</formula>
    </cfRule>
    <cfRule type="cellIs" dxfId="325" priority="536" operator="equal">
      <formula>#REF!</formula>
    </cfRule>
  </conditionalFormatting>
  <conditionalFormatting sqref="T41">
    <cfRule type="cellIs" dxfId="324" priority="482" operator="equal">
      <formula>#REF!</formula>
    </cfRule>
    <cfRule type="cellIs" dxfId="323" priority="483" operator="equal">
      <formula>#REF!</formula>
    </cfRule>
    <cfRule type="cellIs" dxfId="322" priority="479" operator="equal">
      <formula>#REF!</formula>
    </cfRule>
    <cfRule type="cellIs" dxfId="321" priority="480" operator="equal">
      <formula>#REF!</formula>
    </cfRule>
    <cfRule type="cellIs" dxfId="320" priority="481" operator="equal">
      <formula>#REF!</formula>
    </cfRule>
  </conditionalFormatting>
  <conditionalFormatting sqref="T46">
    <cfRule type="cellIs" dxfId="319" priority="429" operator="equal">
      <formula>#REF!</formula>
    </cfRule>
    <cfRule type="cellIs" dxfId="318" priority="430" operator="equal">
      <formula>#REF!</formula>
    </cfRule>
    <cfRule type="cellIs" dxfId="317" priority="426" operator="equal">
      <formula>#REF!</formula>
    </cfRule>
    <cfRule type="cellIs" dxfId="316" priority="427" operator="equal">
      <formula>#REF!</formula>
    </cfRule>
    <cfRule type="cellIs" dxfId="315" priority="428" operator="equal">
      <formula>#REF!</formula>
    </cfRule>
  </conditionalFormatting>
  <conditionalFormatting sqref="T51">
    <cfRule type="cellIs" dxfId="314" priority="373" operator="equal">
      <formula>#REF!</formula>
    </cfRule>
    <cfRule type="cellIs" dxfId="313" priority="374" operator="equal">
      <formula>#REF!</formula>
    </cfRule>
    <cfRule type="cellIs" dxfId="312" priority="377" operator="equal">
      <formula>#REF!</formula>
    </cfRule>
    <cfRule type="cellIs" dxfId="311" priority="376" operator="equal">
      <formula>#REF!</formula>
    </cfRule>
    <cfRule type="cellIs" dxfId="310" priority="375" operator="equal">
      <formula>#REF!</formula>
    </cfRule>
  </conditionalFormatting>
  <conditionalFormatting sqref="T56">
    <cfRule type="cellIs" dxfId="309" priority="320" operator="equal">
      <formula>#REF!</formula>
    </cfRule>
    <cfRule type="cellIs" dxfId="308" priority="321" operator="equal">
      <formula>#REF!</formula>
    </cfRule>
    <cfRule type="cellIs" dxfId="307" priority="322" operator="equal">
      <formula>#REF!</formula>
    </cfRule>
    <cfRule type="cellIs" dxfId="306" priority="323" operator="equal">
      <formula>#REF!</formula>
    </cfRule>
    <cfRule type="cellIs" dxfId="305" priority="324" operator="equal">
      <formula>#REF!</formula>
    </cfRule>
  </conditionalFormatting>
  <conditionalFormatting sqref="T61">
    <cfRule type="cellIs" dxfId="304" priority="267" operator="equal">
      <formula>#REF!</formula>
    </cfRule>
    <cfRule type="cellIs" dxfId="303" priority="268" operator="equal">
      <formula>#REF!</formula>
    </cfRule>
    <cfRule type="cellIs" dxfId="302" priority="271" operator="equal">
      <formula>#REF!</formula>
    </cfRule>
    <cfRule type="cellIs" dxfId="301" priority="270" operator="equal">
      <formula>#REF!</formula>
    </cfRule>
    <cfRule type="cellIs" dxfId="300" priority="269" operator="equal">
      <formula>#REF!</formula>
    </cfRule>
  </conditionalFormatting>
  <conditionalFormatting sqref="T66">
    <cfRule type="cellIs" dxfId="299" priority="214" operator="equal">
      <formula>#REF!</formula>
    </cfRule>
    <cfRule type="cellIs" dxfId="298" priority="215" operator="equal">
      <formula>#REF!</formula>
    </cfRule>
    <cfRule type="cellIs" dxfId="297" priority="216" operator="equal">
      <formula>#REF!</formula>
    </cfRule>
    <cfRule type="cellIs" dxfId="296" priority="217" operator="equal">
      <formula>#REF!</formula>
    </cfRule>
    <cfRule type="cellIs" dxfId="295" priority="218" operator="equal">
      <formula>#REF!</formula>
    </cfRule>
  </conditionalFormatting>
  <conditionalFormatting sqref="U12">
    <cfRule type="cellIs" dxfId="294" priority="630" operator="equal">
      <formula>"Extremo"</formula>
    </cfRule>
    <cfRule type="cellIs" dxfId="293" priority="631" operator="equal">
      <formula>"Alto"</formula>
    </cfRule>
    <cfRule type="cellIs" dxfId="292" priority="632" operator="equal">
      <formula>"Moderado"</formula>
    </cfRule>
    <cfRule type="cellIs" dxfId="291" priority="633" operator="equal">
      <formula>"Bajo"</formula>
    </cfRule>
  </conditionalFormatting>
  <conditionalFormatting sqref="U17">
    <cfRule type="cellIs" dxfId="290" priority="626" operator="equal">
      <formula>"Extremo"</formula>
    </cfRule>
    <cfRule type="cellIs" dxfId="289" priority="627" operator="equal">
      <formula>"Alto"</formula>
    </cfRule>
    <cfRule type="cellIs" dxfId="288" priority="628" operator="equal">
      <formula>"Moderado"</formula>
    </cfRule>
    <cfRule type="cellIs" dxfId="287" priority="629" operator="equal">
      <formula>"Bajo"</formula>
    </cfRule>
  </conditionalFormatting>
  <conditionalFormatting sqref="U22">
    <cfRule type="cellIs" dxfId="286" priority="625" operator="equal">
      <formula>"Bajo"</formula>
    </cfRule>
    <cfRule type="cellIs" dxfId="285" priority="622" operator="equal">
      <formula>"Extremo"</formula>
    </cfRule>
    <cfRule type="cellIs" dxfId="284" priority="623" operator="equal">
      <formula>"Alto"</formula>
    </cfRule>
    <cfRule type="cellIs" dxfId="283" priority="624" operator="equal">
      <formula>"Moderado"</formula>
    </cfRule>
  </conditionalFormatting>
  <conditionalFormatting sqref="U27">
    <cfRule type="cellIs" dxfId="282" priority="709" operator="equal">
      <formula>"Extremo"</formula>
    </cfRule>
    <cfRule type="cellIs" dxfId="281" priority="710" operator="equal">
      <formula>"Alto"</formula>
    </cfRule>
    <cfRule type="cellIs" dxfId="280" priority="712" operator="equal">
      <formula>"Bajo"</formula>
    </cfRule>
    <cfRule type="cellIs" dxfId="279" priority="711" operator="equal">
      <formula>"Moderado"</formula>
    </cfRule>
  </conditionalFormatting>
  <conditionalFormatting sqref="U32">
    <cfRule type="cellIs" dxfId="278" priority="568" operator="equal">
      <formula>"Moderado"</formula>
    </cfRule>
    <cfRule type="cellIs" dxfId="277" priority="569" operator="equal">
      <formula>"Bajo"</formula>
    </cfRule>
    <cfRule type="cellIs" dxfId="276" priority="567" operator="equal">
      <formula>"Alto"</formula>
    </cfRule>
    <cfRule type="cellIs" dxfId="275" priority="566" operator="equal">
      <formula>"Extremo"</formula>
    </cfRule>
  </conditionalFormatting>
  <conditionalFormatting sqref="U37">
    <cfRule type="cellIs" dxfId="274" priority="514" operator="equal">
      <formula>"Alto"</formula>
    </cfRule>
    <cfRule type="cellIs" dxfId="273" priority="515" operator="equal">
      <formula>"Moderado"</formula>
    </cfRule>
    <cfRule type="cellIs" dxfId="272" priority="516" operator="equal">
      <formula>"Bajo"</formula>
    </cfRule>
    <cfRule type="cellIs" dxfId="271" priority="513" operator="equal">
      <formula>"Extremo"</formula>
    </cfRule>
  </conditionalFormatting>
  <conditionalFormatting sqref="U41">
    <cfRule type="cellIs" dxfId="270" priority="463" operator="equal">
      <formula>"Bajo"</formula>
    </cfRule>
    <cfRule type="cellIs" dxfId="269" priority="462" operator="equal">
      <formula>"Moderado"</formula>
    </cfRule>
    <cfRule type="cellIs" dxfId="268" priority="461" operator="equal">
      <formula>"Alto"</formula>
    </cfRule>
    <cfRule type="cellIs" dxfId="267" priority="460" operator="equal">
      <formula>"Extremo"</formula>
    </cfRule>
  </conditionalFormatting>
  <conditionalFormatting sqref="U46">
    <cfRule type="cellIs" dxfId="266" priority="409" operator="equal">
      <formula>"Moderado"</formula>
    </cfRule>
    <cfRule type="cellIs" dxfId="265" priority="408" operator="equal">
      <formula>"Alto"</formula>
    </cfRule>
    <cfRule type="cellIs" dxfId="264" priority="407" operator="equal">
      <formula>"Extremo"</formula>
    </cfRule>
    <cfRule type="cellIs" dxfId="263" priority="410" operator="equal">
      <formula>"Bajo"</formula>
    </cfRule>
  </conditionalFormatting>
  <conditionalFormatting sqref="U51">
    <cfRule type="cellIs" dxfId="262" priority="356" operator="equal">
      <formula>"Moderado"</formula>
    </cfRule>
    <cfRule type="cellIs" dxfId="261" priority="355" operator="equal">
      <formula>"Alto"</formula>
    </cfRule>
    <cfRule type="cellIs" dxfId="260" priority="354" operator="equal">
      <formula>"Extremo"</formula>
    </cfRule>
    <cfRule type="cellIs" dxfId="259" priority="357" operator="equal">
      <formula>"Bajo"</formula>
    </cfRule>
  </conditionalFormatting>
  <conditionalFormatting sqref="U56">
    <cfRule type="cellIs" dxfId="258" priority="301" operator="equal">
      <formula>"Extremo"</formula>
    </cfRule>
    <cfRule type="cellIs" dxfId="257" priority="302" operator="equal">
      <formula>"Alto"</formula>
    </cfRule>
    <cfRule type="cellIs" dxfId="256" priority="304" operator="equal">
      <formula>"Bajo"</formula>
    </cfRule>
    <cfRule type="cellIs" dxfId="255" priority="303" operator="equal">
      <formula>"Moderado"</formula>
    </cfRule>
  </conditionalFormatting>
  <conditionalFormatting sqref="U61">
    <cfRule type="cellIs" dxfId="254" priority="248" operator="equal">
      <formula>"Extremo"</formula>
    </cfRule>
    <cfRule type="cellIs" dxfId="253" priority="251" operator="equal">
      <formula>"Bajo"</formula>
    </cfRule>
    <cfRule type="cellIs" dxfId="252" priority="250" operator="equal">
      <formula>"Moderado"</formula>
    </cfRule>
    <cfRule type="cellIs" dxfId="251" priority="249" operator="equal">
      <formula>"Alto"</formula>
    </cfRule>
  </conditionalFormatting>
  <conditionalFormatting sqref="U66">
    <cfRule type="cellIs" dxfId="250" priority="196" operator="equal">
      <formula>"Alto"</formula>
    </cfRule>
    <cfRule type="cellIs" dxfId="249" priority="197" operator="equal">
      <formula>"Moderado"</formula>
    </cfRule>
    <cfRule type="cellIs" dxfId="248" priority="198" operator="equal">
      <formula>"Bajo"</formula>
    </cfRule>
    <cfRule type="cellIs" dxfId="247" priority="195" operator="equal">
      <formula>"Extremo"</formula>
    </cfRule>
  </conditionalFormatting>
  <conditionalFormatting sqref="AN12">
    <cfRule type="cellIs" dxfId="246" priority="835" operator="equal">
      <formula>"Muy Baja"</formula>
    </cfRule>
    <cfRule type="cellIs" dxfId="245" priority="834" operator="equal">
      <formula>"Baja"</formula>
    </cfRule>
    <cfRule type="cellIs" dxfId="244" priority="833" operator="equal">
      <formula>"Media"</formula>
    </cfRule>
    <cfRule type="cellIs" dxfId="243" priority="831" operator="equal">
      <formula>"Muy Alta"</formula>
    </cfRule>
    <cfRule type="cellIs" dxfId="242" priority="832" operator="equal">
      <formula>"Alta"</formula>
    </cfRule>
  </conditionalFormatting>
  <conditionalFormatting sqref="AN17">
    <cfRule type="cellIs" dxfId="241" priority="804" operator="equal">
      <formula>"Baja"</formula>
    </cfRule>
    <cfRule type="cellIs" dxfId="240" priority="801" operator="equal">
      <formula>"Muy Alta"</formula>
    </cfRule>
    <cfRule type="cellIs" dxfId="239" priority="805" operator="equal">
      <formula>"Muy Baja"</formula>
    </cfRule>
    <cfRule type="cellIs" dxfId="238" priority="803" operator="equal">
      <formula>"Media"</formula>
    </cfRule>
    <cfRule type="cellIs" dxfId="237" priority="802" operator="equal">
      <formula>"Alta"</formula>
    </cfRule>
  </conditionalFormatting>
  <conditionalFormatting sqref="AN22">
    <cfRule type="cellIs" dxfId="236" priority="766" operator="equal">
      <formula>"Muy Alta"</formula>
    </cfRule>
    <cfRule type="cellIs" dxfId="235" priority="769" operator="equal">
      <formula>"Baja"</formula>
    </cfRule>
    <cfRule type="cellIs" dxfId="234" priority="767" operator="equal">
      <formula>"Alta"</formula>
    </cfRule>
    <cfRule type="cellIs" dxfId="233" priority="770" operator="equal">
      <formula>"Muy Baja"</formula>
    </cfRule>
    <cfRule type="cellIs" dxfId="232" priority="768" operator="equal">
      <formula>"Media"</formula>
    </cfRule>
  </conditionalFormatting>
  <conditionalFormatting sqref="AN27">
    <cfRule type="cellIs" dxfId="231" priority="718" operator="equal">
      <formula>"Muy Alta"</formula>
    </cfRule>
    <cfRule type="cellIs" dxfId="230" priority="719" operator="equal">
      <formula>"Alta"</formula>
    </cfRule>
    <cfRule type="cellIs" dxfId="229" priority="720" operator="equal">
      <formula>"Media"</formula>
    </cfRule>
    <cfRule type="cellIs" dxfId="228" priority="721" operator="equal">
      <formula>"Baja"</formula>
    </cfRule>
    <cfRule type="cellIs" dxfId="227" priority="722" operator="equal">
      <formula>"Muy Baja"</formula>
    </cfRule>
  </conditionalFormatting>
  <conditionalFormatting sqref="AN32">
    <cfRule type="cellIs" dxfId="226" priority="575" operator="equal">
      <formula>"Muy Alta"</formula>
    </cfRule>
    <cfRule type="cellIs" dxfId="225" priority="576" operator="equal">
      <formula>"Alta"</formula>
    </cfRule>
    <cfRule type="cellIs" dxfId="224" priority="577" operator="equal">
      <formula>"Media"</formula>
    </cfRule>
    <cfRule type="cellIs" dxfId="223" priority="578" operator="equal">
      <formula>"Baja"</formula>
    </cfRule>
    <cfRule type="cellIs" dxfId="222" priority="579" operator="equal">
      <formula>"Muy Baja"</formula>
    </cfRule>
  </conditionalFormatting>
  <conditionalFormatting sqref="AN37">
    <cfRule type="cellIs" dxfId="221" priority="522" operator="equal">
      <formula>"Muy Alta"</formula>
    </cfRule>
    <cfRule type="cellIs" dxfId="220" priority="523" operator="equal">
      <formula>"Alta"</formula>
    </cfRule>
    <cfRule type="cellIs" dxfId="219" priority="526" operator="equal">
      <formula>"Muy Baja"</formula>
    </cfRule>
    <cfRule type="cellIs" dxfId="218" priority="525" operator="equal">
      <formula>"Baja"</formula>
    </cfRule>
    <cfRule type="cellIs" dxfId="217" priority="524" operator="equal">
      <formula>"Media"</formula>
    </cfRule>
  </conditionalFormatting>
  <conditionalFormatting sqref="AN41">
    <cfRule type="cellIs" dxfId="216" priority="469" operator="equal">
      <formula>"Muy Alta"</formula>
    </cfRule>
    <cfRule type="cellIs" dxfId="215" priority="470" operator="equal">
      <formula>"Alta"</formula>
    </cfRule>
    <cfRule type="cellIs" dxfId="214" priority="471" operator="equal">
      <formula>"Media"</formula>
    </cfRule>
    <cfRule type="cellIs" dxfId="213" priority="472" operator="equal">
      <formula>"Baja"</formula>
    </cfRule>
    <cfRule type="cellIs" dxfId="212" priority="473" operator="equal">
      <formula>"Muy Baja"</formula>
    </cfRule>
  </conditionalFormatting>
  <conditionalFormatting sqref="AN46">
    <cfRule type="cellIs" dxfId="211" priority="420" operator="equal">
      <formula>"Muy Baja"</formula>
    </cfRule>
    <cfRule type="cellIs" dxfId="210" priority="417" operator="equal">
      <formula>"Alta"</formula>
    </cfRule>
    <cfRule type="cellIs" dxfId="209" priority="419" operator="equal">
      <formula>"Baja"</formula>
    </cfRule>
    <cfRule type="cellIs" dxfId="208" priority="418" operator="equal">
      <formula>"Media"</formula>
    </cfRule>
    <cfRule type="cellIs" dxfId="207" priority="416" operator="equal">
      <formula>"Muy Alta"</formula>
    </cfRule>
  </conditionalFormatting>
  <conditionalFormatting sqref="AN51">
    <cfRule type="cellIs" dxfId="206" priority="363" operator="equal">
      <formula>"Muy Alta"</formula>
    </cfRule>
    <cfRule type="cellIs" dxfId="205" priority="367" operator="equal">
      <formula>"Muy Baja"</formula>
    </cfRule>
    <cfRule type="cellIs" dxfId="204" priority="364" operator="equal">
      <formula>"Alta"</formula>
    </cfRule>
    <cfRule type="cellIs" dxfId="203" priority="366" operator="equal">
      <formula>"Baja"</formula>
    </cfRule>
    <cfRule type="cellIs" dxfId="202" priority="365" operator="equal">
      <formula>"Media"</formula>
    </cfRule>
  </conditionalFormatting>
  <conditionalFormatting sqref="AN56">
    <cfRule type="cellIs" dxfId="201" priority="310" operator="equal">
      <formula>"Muy Alta"</formula>
    </cfRule>
    <cfRule type="cellIs" dxfId="200" priority="314" operator="equal">
      <formula>"Muy Baja"</formula>
    </cfRule>
    <cfRule type="cellIs" dxfId="199" priority="313" operator="equal">
      <formula>"Baja"</formula>
    </cfRule>
    <cfRule type="cellIs" dxfId="198" priority="312" operator="equal">
      <formula>"Media"</formula>
    </cfRule>
    <cfRule type="cellIs" dxfId="197" priority="311" operator="equal">
      <formula>"Alta"</formula>
    </cfRule>
  </conditionalFormatting>
  <conditionalFormatting sqref="AN61">
    <cfRule type="cellIs" dxfId="196" priority="259" operator="equal">
      <formula>"Media"</formula>
    </cfRule>
    <cfRule type="cellIs" dxfId="195" priority="258" operator="equal">
      <formula>"Alta"</formula>
    </cfRule>
    <cfRule type="cellIs" dxfId="194" priority="261" operator="equal">
      <formula>"Muy Baja"</formula>
    </cfRule>
    <cfRule type="cellIs" dxfId="193" priority="260" operator="equal">
      <formula>"Baja"</formula>
    </cfRule>
    <cfRule type="cellIs" dxfId="192" priority="257" operator="equal">
      <formula>"Muy Alta"</formula>
    </cfRule>
  </conditionalFormatting>
  <conditionalFormatting sqref="AN66">
    <cfRule type="cellIs" dxfId="191" priority="208" operator="equal">
      <formula>"Muy Baja"</formula>
    </cfRule>
    <cfRule type="cellIs" dxfId="190" priority="207" operator="equal">
      <formula>"Baja"</formula>
    </cfRule>
    <cfRule type="cellIs" dxfId="189" priority="206" operator="equal">
      <formula>"Media"</formula>
    </cfRule>
    <cfRule type="cellIs" dxfId="188" priority="205" operator="equal">
      <formula>"Alta"</formula>
    </cfRule>
    <cfRule type="cellIs" dxfId="187" priority="204" operator="equal">
      <formula>"Muy Alta"</formula>
    </cfRule>
  </conditionalFormatting>
  <conditionalFormatting sqref="AP12">
    <cfRule type="cellIs" dxfId="186" priority="826" operator="equal">
      <formula>"Catastrofico"</formula>
    </cfRule>
    <cfRule type="cellIs" dxfId="185" priority="827" operator="equal">
      <formula>"Mayor"</formula>
    </cfRule>
    <cfRule type="cellIs" dxfId="184" priority="828" operator="equal">
      <formula>"Moderado"</formula>
    </cfRule>
    <cfRule type="cellIs" dxfId="183" priority="829" operator="equal">
      <formula>"Menor"</formula>
    </cfRule>
    <cfRule type="cellIs" dxfId="182" priority="830" operator="equal">
      <formula>"Leve"</formula>
    </cfRule>
  </conditionalFormatting>
  <conditionalFormatting sqref="AP17">
    <cfRule type="cellIs" dxfId="181" priority="796" operator="equal">
      <formula>"Catastrofico"</formula>
    </cfRule>
    <cfRule type="cellIs" dxfId="180" priority="800" operator="equal">
      <formula>"Leve"</formula>
    </cfRule>
    <cfRule type="cellIs" dxfId="179" priority="799" operator="equal">
      <formula>"Menor"</formula>
    </cfRule>
    <cfRule type="cellIs" dxfId="178" priority="798" operator="equal">
      <formula>"Moderado"</formula>
    </cfRule>
    <cfRule type="cellIs" dxfId="177" priority="797" operator="equal">
      <formula>"Mayor"</formula>
    </cfRule>
  </conditionalFormatting>
  <conditionalFormatting sqref="AP22">
    <cfRule type="cellIs" dxfId="176" priority="761" operator="equal">
      <formula>"Catastrofico"</formula>
    </cfRule>
    <cfRule type="cellIs" dxfId="175" priority="764" operator="equal">
      <formula>"Menor"</formula>
    </cfRule>
    <cfRule type="cellIs" dxfId="174" priority="762" operator="equal">
      <formula>"Mayor"</formula>
    </cfRule>
    <cfRule type="cellIs" dxfId="173" priority="765" operator="equal">
      <formula>"Leve"</formula>
    </cfRule>
    <cfRule type="cellIs" dxfId="172" priority="763" operator="equal">
      <formula>"Moderado"</formula>
    </cfRule>
  </conditionalFormatting>
  <conditionalFormatting sqref="AP27">
    <cfRule type="cellIs" dxfId="171" priority="713" operator="equal">
      <formula>"Catastrofico"</formula>
    </cfRule>
    <cfRule type="cellIs" dxfId="170" priority="714" operator="equal">
      <formula>"Mayor"</formula>
    </cfRule>
    <cfRule type="cellIs" dxfId="169" priority="715" operator="equal">
      <formula>"Moderado"</formula>
    </cfRule>
    <cfRule type="cellIs" dxfId="168" priority="716" operator="equal">
      <formula>"Menor"</formula>
    </cfRule>
    <cfRule type="cellIs" dxfId="167" priority="717" operator="equal">
      <formula>"Leve"</formula>
    </cfRule>
  </conditionalFormatting>
  <conditionalFormatting sqref="AP32">
    <cfRule type="cellIs" dxfId="166" priority="571" operator="equal">
      <formula>"Mayor"</formula>
    </cfRule>
    <cfRule type="cellIs" dxfId="165" priority="570" operator="equal">
      <formula>"Catastrofico"</formula>
    </cfRule>
    <cfRule type="cellIs" dxfId="164" priority="574" operator="equal">
      <formula>"Leve"</formula>
    </cfRule>
    <cfRule type="cellIs" dxfId="163" priority="573" operator="equal">
      <formula>"Menor"</formula>
    </cfRule>
    <cfRule type="cellIs" dxfId="162" priority="572" operator="equal">
      <formula>"Moderado"</formula>
    </cfRule>
  </conditionalFormatting>
  <conditionalFormatting sqref="AP37">
    <cfRule type="cellIs" dxfId="161" priority="517" operator="equal">
      <formula>"Catastrofico"</formula>
    </cfRule>
    <cfRule type="cellIs" dxfId="160" priority="520" operator="equal">
      <formula>"Menor"</formula>
    </cfRule>
    <cfRule type="cellIs" dxfId="159" priority="518" operator="equal">
      <formula>"Mayor"</formula>
    </cfRule>
    <cfRule type="cellIs" dxfId="158" priority="519" operator="equal">
      <formula>"Moderado"</formula>
    </cfRule>
    <cfRule type="cellIs" dxfId="157" priority="521" operator="equal">
      <formula>"Leve"</formula>
    </cfRule>
  </conditionalFormatting>
  <conditionalFormatting sqref="AP41">
    <cfRule type="cellIs" dxfId="156" priority="464" operator="equal">
      <formula>"Catastrofico"</formula>
    </cfRule>
    <cfRule type="cellIs" dxfId="155" priority="467" operator="equal">
      <formula>"Menor"</formula>
    </cfRule>
    <cfRule type="cellIs" dxfId="154" priority="468" operator="equal">
      <formula>"Leve"</formula>
    </cfRule>
    <cfRule type="cellIs" dxfId="153" priority="466" operator="equal">
      <formula>"Moderado"</formula>
    </cfRule>
    <cfRule type="cellIs" dxfId="152" priority="465" operator="equal">
      <formula>"Mayor"</formula>
    </cfRule>
  </conditionalFormatting>
  <conditionalFormatting sqref="AP46">
    <cfRule type="cellIs" dxfId="151" priority="415" operator="equal">
      <formula>"Leve"</formula>
    </cfRule>
    <cfRule type="cellIs" dxfId="150" priority="414" operator="equal">
      <formula>"Menor"</formula>
    </cfRule>
    <cfRule type="cellIs" dxfId="149" priority="413" operator="equal">
      <formula>"Moderado"</formula>
    </cfRule>
    <cfRule type="cellIs" dxfId="148" priority="412" operator="equal">
      <formula>"Mayor"</formula>
    </cfRule>
    <cfRule type="cellIs" dxfId="147" priority="411" operator="equal">
      <formula>"Catastrofico"</formula>
    </cfRule>
  </conditionalFormatting>
  <conditionalFormatting sqref="AP51">
    <cfRule type="cellIs" dxfId="146" priority="8" operator="equal">
      <formula>"Menor"</formula>
    </cfRule>
    <cfRule type="cellIs" dxfId="145" priority="9" operator="equal">
      <formula>"Leve"</formula>
    </cfRule>
    <cfRule type="cellIs" dxfId="144" priority="5" operator="equal">
      <formula>"Catastrofico"</formula>
    </cfRule>
    <cfRule type="cellIs" dxfId="143" priority="6" operator="equal">
      <formula>"Mayor"</formula>
    </cfRule>
    <cfRule type="cellIs" dxfId="142" priority="7" operator="equal">
      <formula>"Moderado"</formula>
    </cfRule>
  </conditionalFormatting>
  <conditionalFormatting sqref="AP56">
    <cfRule type="cellIs" dxfId="141" priority="307" operator="equal">
      <formula>"Moderado"</formula>
    </cfRule>
    <cfRule type="cellIs" dxfId="140" priority="308" operator="equal">
      <formula>"Menor"</formula>
    </cfRule>
    <cfRule type="cellIs" dxfId="139" priority="309" operator="equal">
      <formula>"Leve"</formula>
    </cfRule>
    <cfRule type="cellIs" dxfId="138" priority="305" operator="equal">
      <formula>"Catastrofico"</formula>
    </cfRule>
    <cfRule type="cellIs" dxfId="137" priority="306" operator="equal">
      <formula>"Mayor"</formula>
    </cfRule>
  </conditionalFormatting>
  <conditionalFormatting sqref="AP61">
    <cfRule type="cellIs" dxfId="136" priority="256" operator="equal">
      <formula>"Leve"</formula>
    </cfRule>
    <cfRule type="cellIs" dxfId="135" priority="255" operator="equal">
      <formula>"Menor"</formula>
    </cfRule>
    <cfRule type="cellIs" dxfId="134" priority="254" operator="equal">
      <formula>"Moderado"</formula>
    </cfRule>
    <cfRule type="cellIs" dxfId="133" priority="253" operator="equal">
      <formula>"Mayor"</formula>
    </cfRule>
    <cfRule type="cellIs" dxfId="132" priority="252" operator="equal">
      <formula>"Catastrofico"</formula>
    </cfRule>
  </conditionalFormatting>
  <conditionalFormatting sqref="AP66">
    <cfRule type="cellIs" dxfId="131" priority="201" operator="equal">
      <formula>"Moderado"</formula>
    </cfRule>
    <cfRule type="cellIs" dxfId="130" priority="202" operator="equal">
      <formula>"Menor"</formula>
    </cfRule>
    <cfRule type="cellIs" dxfId="129" priority="203" operator="equal">
      <formula>"Leve"</formula>
    </cfRule>
    <cfRule type="cellIs" dxfId="128" priority="200" operator="equal">
      <formula>"Mayor"</formula>
    </cfRule>
    <cfRule type="cellIs" dxfId="127" priority="199" operator="equal">
      <formula>"Catastrofico"</formula>
    </cfRule>
  </conditionalFormatting>
  <conditionalFormatting sqref="AQ12">
    <cfRule type="cellIs" dxfId="126" priority="670" operator="equal">
      <formula>"Alto"</formula>
    </cfRule>
    <cfRule type="cellIs" dxfId="125" priority="671" operator="equal">
      <formula>"Moderado"</formula>
    </cfRule>
    <cfRule type="cellIs" dxfId="124" priority="672" operator="equal">
      <formula>"Bajo"</formula>
    </cfRule>
    <cfRule type="cellIs" dxfId="123" priority="669" operator="equal">
      <formula>"Extremo"</formula>
    </cfRule>
  </conditionalFormatting>
  <conditionalFormatting sqref="AQ17">
    <cfRule type="cellIs" dxfId="122" priority="619" operator="equal">
      <formula>"Alto"</formula>
    </cfRule>
    <cfRule type="cellIs" dxfId="121" priority="621" operator="equal">
      <formula>"Bajo"</formula>
    </cfRule>
    <cfRule type="cellIs" dxfId="120" priority="618" operator="equal">
      <formula>"Extremo"</formula>
    </cfRule>
    <cfRule type="cellIs" dxfId="119" priority="620" operator="equal">
      <formula>"Moderado"</formula>
    </cfRule>
  </conditionalFormatting>
  <conditionalFormatting sqref="AQ22">
    <cfRule type="cellIs" dxfId="118" priority="616" operator="equal">
      <formula>"Moderado"</formula>
    </cfRule>
    <cfRule type="cellIs" dxfId="117" priority="615" operator="equal">
      <formula>"Alto"</formula>
    </cfRule>
    <cfRule type="cellIs" dxfId="116" priority="614" operator="equal">
      <formula>"Extremo"</formula>
    </cfRule>
    <cfRule type="cellIs" dxfId="115" priority="617" operator="equal">
      <formula>"Bajo"</formula>
    </cfRule>
  </conditionalFormatting>
  <conditionalFormatting sqref="AQ27">
    <cfRule type="cellIs" dxfId="114" priority="613" operator="equal">
      <formula>"Bajo"</formula>
    </cfRule>
    <cfRule type="cellIs" dxfId="113" priority="611" operator="equal">
      <formula>"Alto"</formula>
    </cfRule>
    <cfRule type="cellIs" dxfId="112" priority="612" operator="equal">
      <formula>"Moderado"</formula>
    </cfRule>
    <cfRule type="cellIs" dxfId="111" priority="610" operator="equal">
      <formula>"Extremo"</formula>
    </cfRule>
  </conditionalFormatting>
  <conditionalFormatting sqref="AQ32">
    <cfRule type="cellIs" dxfId="110" priority="555" operator="equal">
      <formula>"Bajo"</formula>
    </cfRule>
    <cfRule type="cellIs" dxfId="109" priority="553" operator="equal">
      <formula>"Alto"</formula>
    </cfRule>
    <cfRule type="cellIs" dxfId="108" priority="554" operator="equal">
      <formula>"Moderado"</formula>
    </cfRule>
    <cfRule type="cellIs" dxfId="107" priority="552" operator="equal">
      <formula>"Extremo"</formula>
    </cfRule>
  </conditionalFormatting>
  <conditionalFormatting sqref="AQ37">
    <cfRule type="cellIs" dxfId="106" priority="499" operator="equal">
      <formula>"Extremo"</formula>
    </cfRule>
    <cfRule type="cellIs" dxfId="105" priority="500" operator="equal">
      <formula>"Alto"</formula>
    </cfRule>
    <cfRule type="cellIs" dxfId="104" priority="501" operator="equal">
      <formula>"Moderado"</formula>
    </cfRule>
    <cfRule type="cellIs" dxfId="103" priority="502" operator="equal">
      <formula>"Bajo"</formula>
    </cfRule>
  </conditionalFormatting>
  <conditionalFormatting sqref="AQ41">
    <cfRule type="cellIs" dxfId="102" priority="449" operator="equal">
      <formula>"Bajo"</formula>
    </cfRule>
    <cfRule type="cellIs" dxfId="101" priority="448" operator="equal">
      <formula>"Moderado"</formula>
    </cfRule>
    <cfRule type="cellIs" dxfId="100" priority="447" operator="equal">
      <formula>"Alto"</formula>
    </cfRule>
    <cfRule type="cellIs" dxfId="99" priority="446" operator="equal">
      <formula>"Extremo"</formula>
    </cfRule>
  </conditionalFormatting>
  <conditionalFormatting sqref="AQ46">
    <cfRule type="cellIs" dxfId="98" priority="394" operator="equal">
      <formula>"Alto"</formula>
    </cfRule>
    <cfRule type="cellIs" dxfId="97" priority="395" operator="equal">
      <formula>"Moderado"</formula>
    </cfRule>
    <cfRule type="cellIs" dxfId="96" priority="396" operator="equal">
      <formula>"Bajo"</formula>
    </cfRule>
    <cfRule type="cellIs" dxfId="95" priority="393" operator="equal">
      <formula>"Extremo"</formula>
    </cfRule>
  </conditionalFormatting>
  <conditionalFormatting sqref="AQ51">
    <cfRule type="cellIs" dxfId="94" priority="2" operator="equal">
      <formula>"Alto"</formula>
    </cfRule>
    <cfRule type="cellIs" dxfId="93" priority="3" operator="equal">
      <formula>"Moderado"</formula>
    </cfRule>
    <cfRule type="cellIs" dxfId="92" priority="4" operator="equal">
      <formula>"Bajo"</formula>
    </cfRule>
    <cfRule type="cellIs" dxfId="91" priority="1" operator="equal">
      <formula>"Extremo"</formula>
    </cfRule>
  </conditionalFormatting>
  <conditionalFormatting sqref="AQ56">
    <cfRule type="cellIs" dxfId="90" priority="288" operator="equal">
      <formula>"Alto"</formula>
    </cfRule>
    <cfRule type="cellIs" dxfId="89" priority="290" operator="equal">
      <formula>"Bajo"</formula>
    </cfRule>
    <cfRule type="cellIs" dxfId="88" priority="289" operator="equal">
      <formula>"Moderado"</formula>
    </cfRule>
    <cfRule type="cellIs" dxfId="87" priority="287" operator="equal">
      <formula>"Extremo"</formula>
    </cfRule>
  </conditionalFormatting>
  <conditionalFormatting sqref="AQ61">
    <cfRule type="cellIs" dxfId="86" priority="237" operator="equal">
      <formula>"Bajo"</formula>
    </cfRule>
    <cfRule type="cellIs" dxfId="85" priority="236" operator="equal">
      <formula>"Moderado"</formula>
    </cfRule>
    <cfRule type="cellIs" dxfId="84" priority="235" operator="equal">
      <formula>"Alto"</formula>
    </cfRule>
    <cfRule type="cellIs" dxfId="83" priority="234" operator="equal">
      <formula>"Extremo"</formula>
    </cfRule>
  </conditionalFormatting>
  <conditionalFormatting sqref="AQ66">
    <cfRule type="cellIs" dxfId="82" priority="181" operator="equal">
      <formula>"Extremo"</formula>
    </cfRule>
    <cfRule type="cellIs" dxfId="81" priority="182" operator="equal">
      <formula>"Alto"</formula>
    </cfRule>
    <cfRule type="cellIs" dxfId="80" priority="183" operator="equal">
      <formula>"Moderado"</formula>
    </cfRule>
    <cfRule type="cellIs" dxfId="79" priority="184" operator="equal">
      <formula>"Bajo"</formula>
    </cfRule>
  </conditionalFormatting>
  <conditionalFormatting sqref="AR12">
    <cfRule type="cellIs" dxfId="78" priority="707" operator="equal">
      <formula>"reducir mitigar"</formula>
    </cfRule>
    <cfRule type="cellIs" dxfId="77" priority="704" operator="equal">
      <formula>"Evitar"</formula>
    </cfRule>
    <cfRule type="cellIs" dxfId="76" priority="705" operator="equal">
      <formula>"Aceptar"</formula>
    </cfRule>
    <cfRule type="cellIs" dxfId="75" priority="706" operator="equal">
      <formula>"reducir transferir"</formula>
    </cfRule>
    <cfRule type="cellIs" dxfId="74" priority="708" operator="equal">
      <formula>"Reducir mitigar"</formula>
    </cfRule>
  </conditionalFormatting>
  <conditionalFormatting sqref="AR17">
    <cfRule type="cellIs" dxfId="73" priority="700" operator="equal">
      <formula>"Aceptar"</formula>
    </cfRule>
    <cfRule type="cellIs" dxfId="72" priority="702" operator="equal">
      <formula>"reducir mitigar"</formula>
    </cfRule>
    <cfRule type="cellIs" dxfId="71" priority="703" operator="equal">
      <formula>"Reducir mitigar"</formula>
    </cfRule>
    <cfRule type="cellIs" dxfId="70" priority="701" operator="equal">
      <formula>"reducir transferir"</formula>
    </cfRule>
    <cfRule type="cellIs" dxfId="69" priority="699" operator="equal">
      <formula>"Evitar"</formula>
    </cfRule>
  </conditionalFormatting>
  <conditionalFormatting sqref="AR22">
    <cfRule type="cellIs" dxfId="68" priority="697" operator="equal">
      <formula>"reducir mitigar"</formula>
    </cfRule>
    <cfRule type="cellIs" dxfId="67" priority="694" operator="equal">
      <formula>"Evitar"</formula>
    </cfRule>
    <cfRule type="cellIs" dxfId="66" priority="696" operator="equal">
      <formula>"reducir transferir"</formula>
    </cfRule>
    <cfRule type="cellIs" dxfId="65" priority="695" operator="equal">
      <formula>"Aceptar"</formula>
    </cfRule>
    <cfRule type="cellIs" dxfId="64" priority="698" operator="equal">
      <formula>"Reducir mitigar"</formula>
    </cfRule>
  </conditionalFormatting>
  <conditionalFormatting sqref="AR27">
    <cfRule type="cellIs" dxfId="63" priority="690" operator="equal">
      <formula>"Aceptar"</formula>
    </cfRule>
    <cfRule type="cellIs" dxfId="62" priority="691" operator="equal">
      <formula>"reducir transferir"</formula>
    </cfRule>
    <cfRule type="cellIs" dxfId="61" priority="692" operator="equal">
      <formula>"reducir mitigar"</formula>
    </cfRule>
    <cfRule type="cellIs" dxfId="60" priority="693" operator="equal">
      <formula>"Reducir mitigar"</formula>
    </cfRule>
    <cfRule type="cellIs" dxfId="59" priority="689" operator="equal">
      <formula>"Evitar"</formula>
    </cfRule>
  </conditionalFormatting>
  <conditionalFormatting sqref="AR32">
    <cfRule type="cellIs" dxfId="58" priority="562" operator="equal">
      <formula>"Aceptar"</formula>
    </cfRule>
    <cfRule type="cellIs" dxfId="57" priority="563" operator="equal">
      <formula>"reducir transferir"</formula>
    </cfRule>
    <cfRule type="cellIs" dxfId="56" priority="564" operator="equal">
      <formula>"reducir mitigar"</formula>
    </cfRule>
    <cfRule type="cellIs" dxfId="55" priority="561" operator="equal">
      <formula>"Evitar"</formula>
    </cfRule>
    <cfRule type="cellIs" dxfId="54" priority="565" operator="equal">
      <formula>"Reducir mitigar"</formula>
    </cfRule>
  </conditionalFormatting>
  <conditionalFormatting sqref="AR37">
    <cfRule type="cellIs" dxfId="53" priority="511" operator="equal">
      <formula>"reducir mitigar"</formula>
    </cfRule>
    <cfRule type="cellIs" dxfId="52" priority="510" operator="equal">
      <formula>"reducir transferir"</formula>
    </cfRule>
    <cfRule type="cellIs" dxfId="51" priority="509" operator="equal">
      <formula>"Aceptar"</formula>
    </cfRule>
    <cfRule type="cellIs" dxfId="50" priority="508" operator="equal">
      <formula>"Evitar"</formula>
    </cfRule>
    <cfRule type="cellIs" dxfId="49" priority="512" operator="equal">
      <formula>"Reducir mitigar"</formula>
    </cfRule>
  </conditionalFormatting>
  <conditionalFormatting sqref="AR41">
    <cfRule type="cellIs" dxfId="48" priority="458" operator="equal">
      <formula>"reducir mitigar"</formula>
    </cfRule>
    <cfRule type="cellIs" dxfId="47" priority="457" operator="equal">
      <formula>"reducir transferir"</formula>
    </cfRule>
    <cfRule type="cellIs" dxfId="46" priority="456" operator="equal">
      <formula>"Aceptar"</formula>
    </cfRule>
    <cfRule type="cellIs" dxfId="45" priority="459" operator="equal">
      <formula>"Reducir mitigar"</formula>
    </cfRule>
    <cfRule type="cellIs" dxfId="44" priority="455" operator="equal">
      <formula>"Evitar"</formula>
    </cfRule>
  </conditionalFormatting>
  <conditionalFormatting sqref="AR46">
    <cfRule type="cellIs" dxfId="43" priority="402" operator="equal">
      <formula>"Evitar"</formula>
    </cfRule>
    <cfRule type="cellIs" dxfId="42" priority="406" operator="equal">
      <formula>"Reducir mitigar"</formula>
    </cfRule>
    <cfRule type="cellIs" dxfId="41" priority="405" operator="equal">
      <formula>"reducir mitigar"</formula>
    </cfRule>
    <cfRule type="cellIs" dxfId="40" priority="404" operator="equal">
      <formula>"reducir transferir"</formula>
    </cfRule>
    <cfRule type="cellIs" dxfId="39" priority="403" operator="equal">
      <formula>"Aceptar"</formula>
    </cfRule>
  </conditionalFormatting>
  <conditionalFormatting sqref="AR51">
    <cfRule type="cellIs" dxfId="38" priority="352" operator="equal">
      <formula>"reducir mitigar"</formula>
    </cfRule>
    <cfRule type="cellIs" dxfId="37" priority="353" operator="equal">
      <formula>"Reducir mitigar"</formula>
    </cfRule>
    <cfRule type="cellIs" dxfId="36" priority="351" operator="equal">
      <formula>"reducir transferir"</formula>
    </cfRule>
    <cfRule type="cellIs" dxfId="35" priority="350" operator="equal">
      <formula>"Aceptar"</formula>
    </cfRule>
    <cfRule type="cellIs" dxfId="34" priority="349" operator="equal">
      <formula>"Evitar"</formula>
    </cfRule>
  </conditionalFormatting>
  <conditionalFormatting sqref="AR56">
    <cfRule type="cellIs" dxfId="33" priority="297" operator="equal">
      <formula>"Aceptar"</formula>
    </cfRule>
    <cfRule type="cellIs" dxfId="32" priority="300" operator="equal">
      <formula>"Reducir mitigar"</formula>
    </cfRule>
    <cfRule type="cellIs" dxfId="31" priority="299" operator="equal">
      <formula>"reducir mitigar"</formula>
    </cfRule>
    <cfRule type="cellIs" dxfId="30" priority="298" operator="equal">
      <formula>"reducir transferir"</formula>
    </cfRule>
    <cfRule type="cellIs" dxfId="29" priority="296" operator="equal">
      <formula>"Evitar"</formula>
    </cfRule>
  </conditionalFormatting>
  <conditionalFormatting sqref="AR61">
    <cfRule type="cellIs" dxfId="28" priority="246" operator="equal">
      <formula>"reducir mitigar"</formula>
    </cfRule>
    <cfRule type="cellIs" dxfId="27" priority="247" operator="equal">
      <formula>"Reducir mitigar"</formula>
    </cfRule>
    <cfRule type="cellIs" dxfId="26" priority="243" operator="equal">
      <formula>"Evitar"</formula>
    </cfRule>
    <cfRule type="cellIs" dxfId="25" priority="244" operator="equal">
      <formula>"Aceptar"</formula>
    </cfRule>
    <cfRule type="cellIs" dxfId="24" priority="245" operator="equal">
      <formula>"reducir transferir"</formula>
    </cfRule>
  </conditionalFormatting>
  <conditionalFormatting sqref="AR66">
    <cfRule type="cellIs" dxfId="23" priority="191" operator="equal">
      <formula>"Aceptar"</formula>
    </cfRule>
    <cfRule type="cellIs" dxfId="22" priority="194" operator="equal">
      <formula>"Reducir mitigar"</formula>
    </cfRule>
    <cfRule type="cellIs" dxfId="21" priority="193" operator="equal">
      <formula>"reducir mitigar"</formula>
    </cfRule>
    <cfRule type="cellIs" dxfId="20" priority="192" operator="equal">
      <formula>"reducir transferir"</formula>
    </cfRule>
    <cfRule type="cellIs" dxfId="19" priority="190" operator="equal">
      <formula>"Evitar"</formula>
    </cfRule>
  </conditionalFormatting>
  <dataValidations disablePrompts="1" count="13">
    <dataValidation type="list" allowBlank="1" showInputMessage="1" showErrorMessage="1" sqref="AR12 AR17 AR22 AR27 AR32 AR37 AR41 AR46 AR51 AR56 AR61 AR66" xr:uid="{00000000-0002-0000-0200-000000000000}">
      <formula1>"Reducir mitigar,Reducir Transferir,Aceptar,Evitar"</formula1>
    </dataValidation>
    <dataValidation type="list" allowBlank="1" showInputMessage="1" showErrorMessage="1" sqref="G37:H37 G41:H41 G46:H46 G61:H61 G66:H66 G56:H56 G32:H32 G27:H27 G17:H17 G22:H22 G12:H12 G51:H51" xr:uid="{00000000-0002-0000-0200-000001000000}">
      <formula1>"Procesos,Evento externo,Talento humano,Tecnologias,Infraestructura"</formula1>
    </dataValidation>
    <dataValidation type="list" allowBlank="1" showInputMessage="1" showErrorMessage="1" sqref="H5" xr:uid="{00000000-0002-0000-0200-000002000000}">
      <formula1>"Estrategico,Misional,Apoyo"</formula1>
    </dataValidation>
    <dataValidation type="list" allowBlank="1" showInputMessage="1" showErrorMessage="1" sqref="B12:B70" xr:uid="{00000000-0002-0000-0200-000003000000}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70" xr:uid="{00000000-0002-0000-0200-000004000000}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70" xr:uid="{00000000-0002-0000-0200-000005000000}">
      <formula1>"N/A,menor a 10 SMLMV,ENTRE 10 Y 50 SMLMV,entre 50 y 100 SMLMV,entre 100 y 500 SMLMV,Mayor a 500 SMLMV"</formula1>
    </dataValidation>
    <dataValidation type="list" allowBlank="1" showInputMessage="1" showErrorMessage="1" sqref="BB12:BB70" xr:uid="{00000000-0002-0000-0200-000006000000}">
      <formula1>"Sin Iniciar,En proceso,Cerrado"</formula1>
    </dataValidation>
    <dataValidation type="list" allowBlank="1" showInputMessage="1" showErrorMessage="1" sqref="P12:P70" xr:uid="{00000000-0002-0000-0200-000007000000}">
      <formula1>$BH$1:$BH$6</formula1>
    </dataValidation>
    <dataValidation type="list" allowBlank="1" showInputMessage="1" showErrorMessage="1" sqref="AA12:AA70" xr:uid="{00000000-0002-0000-0200-000008000000}">
      <formula1>"Preventivo,Detectivo,Correctivo,NA"</formula1>
    </dataValidation>
    <dataValidation type="list" allowBlank="1" showInputMessage="1" showErrorMessage="1" sqref="AD12:AD70" xr:uid="{00000000-0002-0000-0200-000009000000}">
      <formula1>"Manual,Automatico,NA"</formula1>
    </dataValidation>
    <dataValidation type="list" allowBlank="1" showInputMessage="1" showErrorMessage="1" sqref="AF12:AF70" xr:uid="{00000000-0002-0000-0200-00000A000000}">
      <formula1>"Documentado,Sin Documentar,NA"</formula1>
    </dataValidation>
    <dataValidation type="list" allowBlank="1" showInputMessage="1" showErrorMessage="1" sqref="AG12:AG70" xr:uid="{00000000-0002-0000-0200-00000B000000}">
      <formula1>"Continua,Aleatoria,NA"</formula1>
    </dataValidation>
    <dataValidation type="list" allowBlank="1" showInputMessage="1" showErrorMessage="1" sqref="AH12:AH70" xr:uid="{00000000-0002-0000-0200-00000C000000}">
      <formula1>"Con Registro,Sin Registro,NA"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7"/>
  <sheetViews>
    <sheetView topLeftCell="B1" workbookViewId="0">
      <selection activeCell="F11" sqref="F11"/>
    </sheetView>
  </sheetViews>
  <sheetFormatPr baseColWidth="10" defaultRowHeight="14.4" x14ac:dyDescent="0.3"/>
  <sheetData>
    <row r="2" spans="2:8" x14ac:dyDescent="0.3">
      <c r="B2" s="142" t="s">
        <v>296</v>
      </c>
      <c r="C2" s="41" t="s">
        <v>312</v>
      </c>
      <c r="D2" s="144" t="str">
        <f>IF(E2&lt;=0,"",IF(E2&lt;=20%,"Leve",IF(E2&lt;=40%,"Menor",IF(E2&lt;=60%,"Moderado",IF(E2&lt;=80%,"Mayor","Catastrofico")))))</f>
        <v>Catastrofico</v>
      </c>
      <c r="E2" s="146">
        <f>IF(B2="","",IF(B2="El riesgo afecta la imagen de algún área de la organización",0.2,IF(B2="El riesgo afecta la imagen de la entidad internamente, de conocimiento general nivel interno, de junta directiva y accionistas y/o de proveedores",0.4,IF(B2="El riesgo afecta la imagen de la entidad con algunos usuarios de relevancia frente al logro de los objetivos",0.6,IF(B2="El riesgo afecta la imagen de la entidad con efecto publicitario sostenido a nivel de sector administrativo, nivel departamental o municipal",0.8,IF(B2="El riesgo afecta la imagen de la entidad a nivel nacional, con efecto publicitario sostenido a nivel país",1,))))))</f>
        <v>1</v>
      </c>
      <c r="F2" s="144" t="str">
        <f>IF(G2&lt;=0,"",IF(G2&lt;=20%,"Leve",IF(G2&lt;=40%,"Menor",IF(G2&lt;=60%,"Moderado",IF(G2&lt;=80%,"Mayor","Catastrofico")))))</f>
        <v>Catastrofico</v>
      </c>
      <c r="G2" s="140">
        <f>+E2</f>
        <v>1</v>
      </c>
    </row>
    <row r="3" spans="2:8" ht="56.25" customHeight="1" x14ac:dyDescent="0.3">
      <c r="B3" s="142"/>
      <c r="C3" s="41" t="s">
        <v>295</v>
      </c>
      <c r="D3" s="144"/>
      <c r="E3" s="146"/>
      <c r="F3" s="144"/>
      <c r="G3" s="140"/>
      <c r="H3" s="81" t="e">
        <f>IF(OR(AND(#REF!="Muy Baja",F2="Leve"),AND(#REF!="Muy Baja",F2="Menor"),AND(#REF!="Baja",F2="Leve")),"Bajo",IF(OR(AND(#REF!="Muy baja",F2="Moderado"),AND(#REF!="Baja",F2="Menor"),AND(#REF!="Baja",F2="Moderado"),AND(#REF!="Media",F2="Leve"),AND(#REF!="Media",F2="Menor"),AND(#REF!="Media",F2="Moderado"),AND(#REF!="Alta",F2="Leve"),AND(#REF!="Alta",F2="Menor")),"Moderado",IF(OR(AND(#REF!="Muy Baja",F2="Mayor"),AND(#REF!="Baja",F2="Mayor"),AND(#REF!="Media",F2="Mayor"),AND(#REF!="Alta",F2="Moderado"),AND(#REF!="Alta",F2="Mayor"),AND(#REF!="Muy Alta",F2="Leve"),AND(#REF!="Muy Alta",F2="Menor"),AND(#REF!="Muy Alta",F2="Moderado"),AND(#REF!="Muy Alta",F2="Mayor")),"Alto",IF(OR(AND(#REF!="Muy Baja",F2="Catastrofico"),AND(#REF!="Baja",F2="Catastrofico"),AND(#REF!="Media",F2="Catastrofico"),AND(#REF!="Alta",F2="Catastrofico"),AND(#REF!="Muy Alta",F2="Catastrofico")),"Extremo",))))</f>
        <v>#REF!</v>
      </c>
    </row>
    <row r="4" spans="2:8" ht="56.25" customHeight="1" x14ac:dyDescent="0.3">
      <c r="B4" s="142"/>
      <c r="C4" s="41" t="s">
        <v>294</v>
      </c>
      <c r="D4" s="144"/>
      <c r="E4" s="146"/>
      <c r="F4" s="144"/>
      <c r="G4" s="140"/>
      <c r="H4" s="81"/>
    </row>
    <row r="5" spans="2:8" ht="56.25" customHeight="1" x14ac:dyDescent="0.3">
      <c r="B5" s="142"/>
      <c r="C5" s="41" t="s">
        <v>297</v>
      </c>
      <c r="D5" s="144"/>
      <c r="E5" s="146"/>
      <c r="F5" s="144"/>
      <c r="G5" s="140"/>
      <c r="H5" s="81"/>
    </row>
    <row r="6" spans="2:8" ht="56.25" customHeight="1" x14ac:dyDescent="0.3">
      <c r="B6" s="142"/>
      <c r="C6" s="41" t="s">
        <v>298</v>
      </c>
      <c r="D6" s="144"/>
      <c r="E6" s="146"/>
      <c r="F6" s="144"/>
      <c r="G6" s="140"/>
      <c r="H6" s="81"/>
    </row>
    <row r="7" spans="2:8" ht="56.25" customHeight="1" x14ac:dyDescent="0.3">
      <c r="B7" s="143"/>
      <c r="C7" s="41" t="s">
        <v>296</v>
      </c>
      <c r="D7" s="145"/>
      <c r="E7" s="147"/>
      <c r="F7" s="145"/>
      <c r="G7" s="141"/>
      <c r="H7" s="81"/>
    </row>
  </sheetData>
  <mergeCells count="6">
    <mergeCell ref="G2:G7"/>
    <mergeCell ref="H3:H7"/>
    <mergeCell ref="B2:B7"/>
    <mergeCell ref="D2:D7"/>
    <mergeCell ref="E2:E7"/>
    <mergeCell ref="F2:F7"/>
  </mergeCells>
  <conditionalFormatting sqref="D2">
    <cfRule type="cellIs" dxfId="18" priority="1" operator="equal">
      <formula>"catastrofico"</formula>
    </cfRule>
    <cfRule type="cellIs" dxfId="17" priority="2" operator="equal">
      <formula>"Mayor"</formula>
    </cfRule>
    <cfRule type="cellIs" dxfId="16" priority="3" operator="equal">
      <formula>"Moderado"</formula>
    </cfRule>
    <cfRule type="cellIs" dxfId="15" priority="4" operator="equal">
      <formula>"menor"</formula>
    </cfRule>
    <cfRule type="cellIs" dxfId="14" priority="5" operator="equal">
      <formula>"leve"</formula>
    </cfRule>
  </conditionalFormatting>
  <conditionalFormatting sqref="F2">
    <cfRule type="cellIs" dxfId="13" priority="10" operator="equal">
      <formula>"catastrofico"</formula>
    </cfRule>
    <cfRule type="cellIs" dxfId="12" priority="11" operator="equal">
      <formula>"Mayor"</formula>
    </cfRule>
    <cfRule type="cellIs" dxfId="11" priority="12" operator="equal">
      <formula>"Moderado"</formula>
    </cfRule>
    <cfRule type="cellIs" dxfId="10" priority="13" operator="equal">
      <formula>"menor"</formula>
    </cfRule>
    <cfRule type="cellIs" dxfId="9" priority="14" operator="equal">
      <formula>"leve"</formula>
    </cfRule>
  </conditionalFormatting>
  <conditionalFormatting sqref="G2">
    <cfRule type="cellIs" dxfId="8" priority="15" operator="equal">
      <formula>#REF!</formula>
    </cfRule>
    <cfRule type="cellIs" dxfId="7" priority="16" operator="equal">
      <formula>#REF!</formula>
    </cfRule>
    <cfRule type="cellIs" dxfId="6" priority="17" operator="equal">
      <formula>#REF!</formula>
    </cfRule>
    <cfRule type="cellIs" dxfId="5" priority="18" operator="equal">
      <formula>#REF!</formula>
    </cfRule>
    <cfRule type="cellIs" dxfId="4" priority="19" operator="equal">
      <formula>#REF!</formula>
    </cfRule>
  </conditionalFormatting>
  <conditionalFormatting sqref="H3">
    <cfRule type="cellIs" dxfId="3" priority="6" operator="equal">
      <formula>"Extremo"</formula>
    </cfRule>
    <cfRule type="cellIs" dxfId="2" priority="7" operator="equal">
      <formula>"Alto"</formula>
    </cfRule>
    <cfRule type="cellIs" dxfId="1" priority="8" operator="equal">
      <formula>"Moderado"</formula>
    </cfRule>
    <cfRule type="cellIs" dxfId="0" priority="9" operator="equal">
      <formula>"Bajo"</formula>
    </cfRule>
  </conditionalFormatting>
  <dataValidations count="1">
    <dataValidation type="list" allowBlank="1" showInputMessage="1" showErrorMessage="1" sqref="B2:B7" xr:uid="{00000000-0002-0000-0300-000000000000}">
      <formula1>$C$2:$C$7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CONTEXTO</vt:lpstr>
      <vt:lpstr>48 GADCA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2023-10-10T23:07:06Z</dcterms:modified>
</cp:coreProperties>
</file>