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40" windowHeight="8100" tabRatio="848" activeTab="2"/>
  </bookViews>
  <sheets>
    <sheet name="Indice" sheetId="1" r:id="rId1"/>
    <sheet name="CONTEXTO" sheetId="2" r:id="rId2"/>
    <sheet name="GERENCIA SOCIAL" sheetId="3" r:id="rId3"/>
  </sheets>
  <externalReferences>
    <externalReference r:id="rId6"/>
    <externalReference r:id="rId7"/>
    <externalReference r:id="rId8"/>
  </externalReferences>
  <definedNames>
    <definedName name="_xlnm._FilterDatabase" localSheetId="1" hidden="1">'CONTEXTO'!$A$4:$I$78</definedName>
    <definedName name="A_Obj1">OFFSET(#REF!,0,0,COUNTA(#REF!)-1,1)</definedName>
    <definedName name="A_Obj2">OFFSET(#REF!,0,0,COUNTA(#REF!)-1,1)</definedName>
    <definedName name="A_Obj3">OFFSET(#REF!,0,0,COUNTA(#REF!)-1,1)</definedName>
    <definedName name="A_Obj4">OFFSET(#REF!,0,0,COUNTA(#REF!)-1,1)</definedName>
    <definedName name="Acc_1">#REF!</definedName>
    <definedName name="Acc_2">#REF!</definedName>
    <definedName name="Acc_3">#REF!</definedName>
    <definedName name="Acc_4">#REF!</definedName>
    <definedName name="Acc_5">#REF!</definedName>
    <definedName name="Acc_6">#REF!</definedName>
    <definedName name="Acc_7">#REF!</definedName>
    <definedName name="Acc_8">#REF!</definedName>
    <definedName name="Acc_9">#REF!</definedName>
    <definedName name="Afectación_Económica">'[1]3 PROBABIL E IMPACTO INHERENTE'!$X$11:$X$16</definedName>
    <definedName name="Departamentos">#REF!</definedName>
    <definedName name="Fuentes">#REF!</definedName>
    <definedName name="Indicadores">#REF!</definedName>
    <definedName name="Objetivos">OFFSET(#REF!,0,0,COUNTA(#REF!)-1,1)</definedName>
    <definedName name="RAN_C_AMENAZ">'[2]NUEVAS_TABLAS'!#REF!</definedName>
    <definedName name="RAN_C_TIPAME">'[2]NUEVAS_TABLAS'!#REF!</definedName>
    <definedName name="RAN_N_IMPAME">'[2]NUEVAS_TABLAS'!$B$2:$B$10</definedName>
    <definedName name="Tipo">'[1]11 FORMULAS'!$A$4:$A$11</definedName>
    <definedName name="Tipos">'[3]TABLA'!$G$2:$G$4</definedName>
  </definedNames>
  <calcPr calcMode="manual" fullCalcOnLoad="1"/>
</workbook>
</file>

<file path=xl/sharedStrings.xml><?xml version="1.0" encoding="utf-8"?>
<sst xmlns="http://schemas.openxmlformats.org/spreadsheetml/2006/main" count="570" uniqueCount="338">
  <si>
    <t>TIPO</t>
  </si>
  <si>
    <t>MACROPROCESO</t>
  </si>
  <si>
    <t>ITEM</t>
  </si>
  <si>
    <t>PROCESOS ALCALDÍA CARTAGENA</t>
  </si>
  <si>
    <t>CODIGO</t>
  </si>
  <si>
    <t>SUBPROCESO</t>
  </si>
  <si>
    <t>Cód. Sp</t>
  </si>
  <si>
    <t>ESTRATEGICO</t>
  </si>
  <si>
    <t>PLANEACION TERRITORIAL Y DIRECCIONAMIENTO ESTRATEGICO</t>
  </si>
  <si>
    <t>DIRECCIONAMIENTO  ESTRATÉGICO</t>
  </si>
  <si>
    <t>PTDDE</t>
  </si>
  <si>
    <t xml:space="preserve">PLANEACIÓN ESTRATEGICA </t>
  </si>
  <si>
    <t>GESTIÓN DE POLITICAS PÚBLICAS E INSTITUCIONALES</t>
  </si>
  <si>
    <t xml:space="preserve">ADMINISTRACIÓN DE RIESGO </t>
  </si>
  <si>
    <t>EVALUACIÓN Y GESTIÓN DE LOS GRUPOS DE VALOR</t>
  </si>
  <si>
    <t>SEGUIMIENTO Y EVALUACIÓN</t>
  </si>
  <si>
    <t>PTDSE</t>
  </si>
  <si>
    <t>GESTIÓN DE LA INVERSIÓN PUBLICA</t>
  </si>
  <si>
    <t>PTDGI</t>
  </si>
  <si>
    <t>GESTIÓN  DEL PLAN DE DESARROLLO Y SUS INTRUMENTOS DE EJECUCIÓN</t>
  </si>
  <si>
    <t>GESTIÓN DE PROYECTOS DE INVERSIÓN PÚBLICA</t>
  </si>
  <si>
    <t xml:space="preserve">GESTIÓN DE PROYECTOS DE INVERSIÓN PÚBLICA CON RECURSOS DE REGALIAS </t>
  </si>
  <si>
    <t xml:space="preserve"> GESTIÓN Y  CONTROL  DE INVERSIONES PÚBLICAS </t>
  </si>
  <si>
    <t>GESTIÓN DE DATOS E INFORMACIÓN ESTADISTICA DISTRITAL</t>
  </si>
  <si>
    <t>PTDSI</t>
  </si>
  <si>
    <t>SISTEMA DE INFORMACION - SISBEN</t>
  </si>
  <si>
    <t>SISTEMA DE INFORMACIÓN DE LA ESTRATIFICACIÓN SOCIOECONOMICA</t>
  </si>
  <si>
    <t>SISTEMA DE INFORMACIÓN GEOGRAFICA</t>
  </si>
  <si>
    <t>GESTIÓN ESTADISTICA</t>
  </si>
  <si>
    <t xml:space="preserve">GESTIÓN TERRITORIAL Y GESTIÓN DE SUS INSTRUMENTOS </t>
  </si>
  <si>
    <t>PTDGT</t>
  </si>
  <si>
    <t>FORMULACIÓN DE PLANES PARCIALES</t>
  </si>
  <si>
    <t>FORMULACIÓN Y SEGUIMIENTO DEL POT</t>
  </si>
  <si>
    <t>PLUSVALIA</t>
  </si>
  <si>
    <t>EXPEDIENTE URBANO</t>
  </si>
  <si>
    <t>GESTIÓN EN LA VIGILANCIA Y CONTROL DE LAS NORMAS URBANAS</t>
  </si>
  <si>
    <t>PTDCU</t>
  </si>
  <si>
    <t>INSPECCIÓN, CONTROL Y LA VIGILANCIA DE LOS ENAJENADORES DE VIVIENDA</t>
  </si>
  <si>
    <t>RECEPCIÓN DE BIENES DESTINADOS AL USO PÚBLICO EN ACTUACIONES URBANÍSTICAS</t>
  </si>
  <si>
    <t xml:space="preserve">PROCESOS POLICIVOS URBANÍSTICOS POR INFRACCIÓN URBANÍSTICA </t>
  </si>
  <si>
    <t>GESTIÓN DE PENSAMIENTO ESTRATEGICO INSTITUCIONAL Y DE LA COMUNIDAD</t>
  </si>
  <si>
    <t>GESTIÓN INSTITUCIONAL Y DE LA COMUNIDAD</t>
  </si>
  <si>
    <t>GPEGI</t>
  </si>
  <si>
    <t>COMUNICACIÓN PUBLICA</t>
  </si>
  <si>
    <t>COMUNICACIÓN ESTRATÉGICA</t>
  </si>
  <si>
    <t>COMCE</t>
  </si>
  <si>
    <t>COMUNICACIÓN ORGANIZACIONAL</t>
  </si>
  <si>
    <t>COMCO</t>
  </si>
  <si>
    <t>GESTION DE LA COMUNICACION INSTITUCIONAL</t>
  </si>
  <si>
    <t>COMCI</t>
  </si>
  <si>
    <t>EVALUACION Y CONTROL DE LA GESTION PUBLICA</t>
  </si>
  <si>
    <t>CONTROL DISCIPLINARIO</t>
  </si>
  <si>
    <t>ECGCD</t>
  </si>
  <si>
    <t>EVALUACIÓN INDEPENDIENTE</t>
  </si>
  <si>
    <t>ECGEI</t>
  </si>
  <si>
    <t>MISIONAL</t>
  </si>
  <si>
    <t xml:space="preserve">GESTION SALUD </t>
  </si>
  <si>
    <t>PROMOCIÓN SOCIAL EN SALUD</t>
  </si>
  <si>
    <t>GESPA</t>
  </si>
  <si>
    <t>SALUD PUBLICA</t>
  </si>
  <si>
    <t>GESSP</t>
  </si>
  <si>
    <t>ASEGURAMIENTO EN SALUD</t>
  </si>
  <si>
    <t>GESAS</t>
  </si>
  <si>
    <t xml:space="preserve">SALUD PÚBLICA EN EMERGENCIAS Y DESASTRES </t>
  </si>
  <si>
    <t>GESED</t>
  </si>
  <si>
    <t>PRESTACIÓN DE SERVICIOS EN SALUD</t>
  </si>
  <si>
    <t>GESPS</t>
  </si>
  <si>
    <t>VIGILANCIA Y CONTROL DEL SISTEMA OBLIGATORIO DE GARANTIA DE LA CALIDAD DE LA ATENCIÓN EN SALUD</t>
  </si>
  <si>
    <t>GESVC</t>
  </si>
  <si>
    <t>GESTION EN TRANSITO Y TRANSPORTE</t>
  </si>
  <si>
    <t>GESTION OPERATIVA,  CONTROL DE TRÁNSITO Y TRANSPORTE</t>
  </si>
  <si>
    <t>GTTGO</t>
  </si>
  <si>
    <t>EDUCACION VIAL</t>
  </si>
  <si>
    <t>GTTEV</t>
  </si>
  <si>
    <t>GESTION TECNICA</t>
  </si>
  <si>
    <t>GTTGT</t>
  </si>
  <si>
    <t>GESTIÓN EN SEGURIDAD Y CONVIVENCIA</t>
  </si>
  <si>
    <t>GESTION DE LA SEGURIDAD Y CONVIVENCIA</t>
  </si>
  <si>
    <t>GSCPS</t>
  </si>
  <si>
    <t>GESTION INTEGRAL DEL RIESGO CONTRAINCENDIO</t>
  </si>
  <si>
    <t>GSCBO</t>
  </si>
  <si>
    <t>DERECHOS HUMANOS Y CONSTRUCCCIÓN DE PAZ</t>
  </si>
  <si>
    <t>GSCDH</t>
  </si>
  <si>
    <t>EQUIDAD E INCLUSIÓN DE LOS NEGROS, AFROS, PALENQUEROS E INDÍGENAS</t>
  </si>
  <si>
    <t>GSCFO</t>
  </si>
  <si>
    <t xml:space="preserve">ACCESO A LA JUSTICIA </t>
  </si>
  <si>
    <t>GSCJU</t>
  </si>
  <si>
    <t>GESTIÓN EN PARTICIPACION CIUDADANA</t>
  </si>
  <si>
    <t>FORTALECIMIENTO DE LA PARTICIPACIÓN CIUDADANA Y COMUNITARIA</t>
  </si>
  <si>
    <t>GPCFP</t>
  </si>
  <si>
    <t>GESTIÓN EN DESARROLLO SOCIAL</t>
  </si>
  <si>
    <t>ASISTENCIA Y ACOMPAÑAMIENTO SOCIAL A LA POBLACIÓN HABITANTE DEL DISTRITO DE CARTAGENA</t>
  </si>
  <si>
    <t>GDSAA</t>
  </si>
  <si>
    <t>DESARROLLO DE ESTRATEGIAS DE EMPRENDIMIENTO Y EMPRESARISMO PARA LA INCLUSION SOCIAL, PRODUCTIVA Y LA VINCULACION LABORAL</t>
  </si>
  <si>
    <t>GDSDE</t>
  </si>
  <si>
    <t>EXTENSION AGROPECUARIA EN EL DISTRIRO DE CARTAGENA</t>
  </si>
  <si>
    <t>GDSAT</t>
  </si>
  <si>
    <t>GERENCIA SOCIAL</t>
  </si>
  <si>
    <t>GDSGS</t>
  </si>
  <si>
    <t>GESTIÓN EN INFRAESTRUCTURA</t>
  </si>
  <si>
    <t>GESTIÓN DE PROYECTOS DE OBRAS PUBLICAS</t>
  </si>
  <si>
    <t>GINOP</t>
  </si>
  <si>
    <t>GESTIÓN EN EDUCACION</t>
  </si>
  <si>
    <t>ATENCIÓN AL CIUDADANO EDUCACIÓN</t>
  </si>
  <si>
    <t>GEDAC</t>
  </si>
  <si>
    <t>ADMINISTRACIÓN DEL SISTEMA DE GESTIÓN DE CALIDAD - EDUCACIÓN</t>
  </si>
  <si>
    <t>GEDAS</t>
  </si>
  <si>
    <t>CALIDAD EDUCATIVA</t>
  </si>
  <si>
    <t>GEDCE</t>
  </si>
  <si>
    <t>COBERTURA EDUCATIVA</t>
  </si>
  <si>
    <t>GEDCO</t>
  </si>
  <si>
    <t>GESTIÓN ADMINISTRATIVA DE BIENES Y SERVICIOS - EDUCACIÓN</t>
  </si>
  <si>
    <t>GEDGA</t>
  </si>
  <si>
    <t>GESTIÓN ESTRATÉGICA EN EDUCACIÓN</t>
  </si>
  <si>
    <t>GEDGE</t>
  </si>
  <si>
    <t>GESTIÓN FINANCIERA - EDUCACIÓN</t>
  </si>
  <si>
    <t>GEDGF</t>
  </si>
  <si>
    <t>GESTIÓN LEGAL EDUCATIVA</t>
  </si>
  <si>
    <t>GEDGL</t>
  </si>
  <si>
    <t>GESTIÓN DE PROGRAMAS Y PROYECTOS EDUCATIVOS</t>
  </si>
  <si>
    <t>GEDGP</t>
  </si>
  <si>
    <t>GESTIÓN DE TICS - EDUCACIÓN</t>
  </si>
  <si>
    <t>GEDGT</t>
  </si>
  <si>
    <t>GESTIÓN DE LA INSPECCIÓN Y VIGILANCIA DEL SERVICIO EDUCATIVO</t>
  </si>
  <si>
    <t>GEDIV</t>
  </si>
  <si>
    <t>TALENTO HUMANO - EDUCACIÓN</t>
  </si>
  <si>
    <t>GEDTH</t>
  </si>
  <si>
    <t>APOYO</t>
  </si>
  <si>
    <t>GESTIÓN ADMINISTRATIVA</t>
  </si>
  <si>
    <t xml:space="preserve">GESTIÓN DEL TALENTO HUMANO </t>
  </si>
  <si>
    <t>GADAT</t>
  </si>
  <si>
    <t xml:space="preserve">ADMINISTRACIÓN DE BIENES Y SERVICIOS </t>
  </si>
  <si>
    <t>GADAD</t>
  </si>
  <si>
    <t>FONDO DE PENSIONES</t>
  </si>
  <si>
    <t>GADFP</t>
  </si>
  <si>
    <t>CALIDAD</t>
  </si>
  <si>
    <t>GADCA</t>
  </si>
  <si>
    <t>SERVICIO AL CIUDADANO</t>
  </si>
  <si>
    <t>GADSC</t>
  </si>
  <si>
    <t>TRANSPARENCIA Y PREVENCIÓN DE LA CORRUPCIÓN</t>
  </si>
  <si>
    <t>GADTR</t>
  </si>
  <si>
    <t>COOPERACION INTERNACIONAL</t>
  </si>
  <si>
    <t>GADCO</t>
  </si>
  <si>
    <t>MERCADOS PÚBLICOS</t>
  </si>
  <si>
    <t>GADMP</t>
  </si>
  <si>
    <t>SERVICIOS PÚBLICOS</t>
  </si>
  <si>
    <t>GADSP</t>
  </si>
  <si>
    <t>GESTION DE LAS TECNOLOGIAS DE LA INFORMACION</t>
  </si>
  <si>
    <t>GESTIÓN DE INFRAESTRUCTURA Y TELECOMUNICACIONES</t>
  </si>
  <si>
    <t>GTIGI</t>
  </si>
  <si>
    <t>GESTION DE PROYECTOS DE TECNOLOGIAS DE LA INFORMACION</t>
  </si>
  <si>
    <t>GTIGP</t>
  </si>
  <si>
    <t>GESTION DE SEGURIDAD Y LA PRIVACIDAD DE LA INFORMACIÓN</t>
  </si>
  <si>
    <t>GTIGPS</t>
  </si>
  <si>
    <t>GESTIÓN DE SOFTWARE</t>
  </si>
  <si>
    <t>GTIGS</t>
  </si>
  <si>
    <t>GESTION DOCUMENTAL</t>
  </si>
  <si>
    <t xml:space="preserve">DIRECCIONAMIENTO ESTRATÉGICO </t>
  </si>
  <si>
    <t>GDODE</t>
  </si>
  <si>
    <t>PLANEACIÓN DOCUMENTAL</t>
  </si>
  <si>
    <t>GDOPD</t>
  </si>
  <si>
    <t>GESTIÓN DEL ARCHIVO GENERAL</t>
  </si>
  <si>
    <t>GDOGA</t>
  </si>
  <si>
    <t xml:space="preserve">GESTIÓN  DE LAS COMUNICACIONES OFICIALES </t>
  </si>
  <si>
    <t>GDOGC</t>
  </si>
  <si>
    <t>GESTIÓN DE PROCESOS ARCHIVÍSTICOS</t>
  </si>
  <si>
    <t>GDOGP</t>
  </si>
  <si>
    <t>INFRAESTRUCTURA AMBIENTAL</t>
  </si>
  <si>
    <t>GDOIA</t>
  </si>
  <si>
    <t>GESTIÓN LEGAL</t>
  </si>
  <si>
    <t>DEFENSA JURIDICA</t>
  </si>
  <si>
    <t>GLEDJ</t>
  </si>
  <si>
    <t>GESTIÓN NORMATIVA</t>
  </si>
  <si>
    <t>GLEGN</t>
  </si>
  <si>
    <t>CONTRATACION ESTATAL</t>
  </si>
  <si>
    <t>GLECE</t>
  </si>
  <si>
    <t>GESTION DE HACIENDA</t>
  </si>
  <si>
    <t>DESARROLLO ECONOMICO</t>
  </si>
  <si>
    <t>GHADE</t>
  </si>
  <si>
    <t>DIRECCIONAMIENTO ESTRATEGICO</t>
  </si>
  <si>
    <t>GHADI</t>
  </si>
  <si>
    <t>ADMINISTRACION DEL SISTEMA DE GESTION DE CALIDAD</t>
  </si>
  <si>
    <t>GHAAS</t>
  </si>
  <si>
    <t>PRESUPUESTO</t>
  </si>
  <si>
    <t>GHAPR</t>
  </si>
  <si>
    <t>GESTION TRIBUTARIA</t>
  </si>
  <si>
    <t>GHAGT</t>
  </si>
  <si>
    <t>TESORERIA</t>
  </si>
  <si>
    <t>GHATE</t>
  </si>
  <si>
    <t>CONTABILIDAD</t>
  </si>
  <si>
    <t>GHACO</t>
  </si>
  <si>
    <t>GESTION ADMINISTRATIVA</t>
  </si>
  <si>
    <t>GHAGA</t>
  </si>
  <si>
    <t>MATRIZ DOFA IDENTIFICACION DE FACTORES</t>
  </si>
  <si>
    <t>MATRIZ DOFA FORMULACION DE ESTRATEGIAS</t>
  </si>
  <si>
    <t>Factores positivos internos</t>
  </si>
  <si>
    <t>Factores negativos internos</t>
  </si>
  <si>
    <t>Factores positivos externos</t>
  </si>
  <si>
    <t>Factores negativos externos</t>
  </si>
  <si>
    <t>(Supervivencia) Este cruce consiste en contrarrestar Debilidades por medio de Oportunidades</t>
  </si>
  <si>
    <t>(Supervivencia): utilizar Fortalezas para contrarrestar Amenazas</t>
  </si>
  <si>
    <t xml:space="preserve">(Crecimiento): Utilizar Fortalezas para optimizar Oportunidades </t>
  </si>
  <si>
    <t>Cuando el riesgo se materialice a partir de la combinación de Debilidades con Amenazas, para formular acciones de contingencia.</t>
  </si>
  <si>
    <t>PROCESO</t>
  </si>
  <si>
    <t>FORTALEZAS</t>
  </si>
  <si>
    <t>DEBILIDADES</t>
  </si>
  <si>
    <t xml:space="preserve">OPORTUNIDADES </t>
  </si>
  <si>
    <t>AMENAZAS</t>
  </si>
  <si>
    <t>Estrategias DO</t>
  </si>
  <si>
    <t>Estrategias FA</t>
  </si>
  <si>
    <t>Estrategias FO</t>
  </si>
  <si>
    <t>Estrategias DA</t>
  </si>
  <si>
    <t xml:space="preserve">ALCALDIA MAYOR DE CARTAGENA DE INDIAS </t>
  </si>
  <si>
    <t>Código:GADCA03-F009</t>
  </si>
  <si>
    <t>MACROPROCESO: GESTIÓN ADMINISTRATIVA</t>
  </si>
  <si>
    <t>Versión: 1.0</t>
  </si>
  <si>
    <t>PROCESO/SUBPROCESO: CALIDAD/ IMPLEMENTACIÓN MODELOS DE GESTIÓN</t>
  </si>
  <si>
    <t>Vigencia: 04-01-2022</t>
  </si>
  <si>
    <t>MATRIZ DE RIESGOS INSTITUCIONALES - CONTEXTO E IDENTIFICACIÓN</t>
  </si>
  <si>
    <t>Página: 1 de 1</t>
  </si>
  <si>
    <t>ENTIDAD:</t>
  </si>
  <si>
    <t>PROCESO:</t>
  </si>
  <si>
    <t>Apoyo</t>
  </si>
  <si>
    <t>Elaboración o Actualización:</t>
  </si>
  <si>
    <t>2022-09-30 / 2023-04-21</t>
  </si>
  <si>
    <t>OBJETIVO DEL PROCESO:</t>
  </si>
  <si>
    <t>Vigencia del:</t>
  </si>
  <si>
    <t>2022-2023</t>
  </si>
  <si>
    <t xml:space="preserve"> </t>
  </si>
  <si>
    <t>1. IDENTIFICACION DEL RIESGO</t>
  </si>
  <si>
    <t>2. VALORACION DEL RIESGO</t>
  </si>
  <si>
    <t>3. PLANES DE ACCION</t>
  </si>
  <si>
    <t>1.1. DESCRIPCION DEL RIESGO</t>
  </si>
  <si>
    <t>1.2. ANALISIS DEL RIESGO</t>
  </si>
  <si>
    <t>2.1. Descripción del Control</t>
  </si>
  <si>
    <t>2.2. EVALUACION DE RESGOS</t>
  </si>
  <si>
    <t>1.2.1. Frecuencia de la Actividad</t>
  </si>
  <si>
    <t>1.2.2. Probabilidad inherente</t>
  </si>
  <si>
    <t>1.2.3. %</t>
  </si>
  <si>
    <t>1.2.4. Criterio Afectación Económica</t>
  </si>
  <si>
    <t>1.2.5.%</t>
  </si>
  <si>
    <t>1.2.6. Impacto Inherente economico</t>
  </si>
  <si>
    <t>1.2.7. Criterio Reputacional</t>
  </si>
  <si>
    <t>Listado de criterios impacto Reputacional</t>
  </si>
  <si>
    <t>1.2.8. Impacto Inherente reputacional</t>
  </si>
  <si>
    <t>1.2.9. %</t>
  </si>
  <si>
    <t>1.2.10. Impacto Inherente mas alto</t>
  </si>
  <si>
    <t>1.2.11. % mas alto</t>
  </si>
  <si>
    <t>1.2.12. Zona de riesgo inherente</t>
  </si>
  <si>
    <t>2.2.1. Atributos del control</t>
  </si>
  <si>
    <t>2.2.2. Valor Total del Control</t>
  </si>
  <si>
    <t>2.2.3. Probabilidad residual</t>
  </si>
  <si>
    <t>2.2.4. Impacto Residual</t>
  </si>
  <si>
    <t>2.2.5. %</t>
  </si>
  <si>
    <t>2.2.6. Probabilidad Residual Final</t>
  </si>
  <si>
    <t>2.2.7. %</t>
  </si>
  <si>
    <t>2.2.8. Impacto Residual Final</t>
  </si>
  <si>
    <t>2.2.9. Zona de Riesgo Final</t>
  </si>
  <si>
    <t>2.2.10. Tratamiento</t>
  </si>
  <si>
    <t>El riesgo afecta la imagen de algún área de la organización</t>
  </si>
  <si>
    <t>1.1.1. No. de Riesgo</t>
  </si>
  <si>
    <t>1.1.2. ¿QUÉ? IMPACTO</t>
  </si>
  <si>
    <r>
      <t>1.1.3. ¿CÓMO? CAUSA INMEDIATA  (</t>
    </r>
    <r>
      <rPr>
        <sz val="9"/>
        <color indexed="9"/>
        <rFont val="Arial Narrow"/>
        <family val="2"/>
      </rPr>
      <t xml:space="preserve">Iniciar con la palabra </t>
    </r>
    <r>
      <rPr>
        <b/>
        <sz val="9"/>
        <color indexed="9"/>
        <rFont val="Arial Narrow"/>
        <family val="2"/>
      </rPr>
      <t>por)</t>
    </r>
  </si>
  <si>
    <r>
      <t>1.1.4. ¿PORQUÉ? CAUSA RAÍZ (</t>
    </r>
    <r>
      <rPr>
        <sz val="9"/>
        <color indexed="9"/>
        <rFont val="Arial Narrow"/>
        <family val="2"/>
      </rPr>
      <t xml:space="preserve">Iniciar con </t>
    </r>
    <r>
      <rPr>
        <b/>
        <sz val="9"/>
        <color indexed="9"/>
        <rFont val="Arial Narrow"/>
        <family val="2"/>
      </rPr>
      <t>debido a)</t>
    </r>
  </si>
  <si>
    <t>1.1.5. DESCRIPCIÓN DEL RIESGO</t>
  </si>
  <si>
    <t>1.1.6. FACTOR DEL RIESGO</t>
  </si>
  <si>
    <t>2.2.1.1. Eficiencia</t>
  </si>
  <si>
    <t>2.2.1.2. Informativos</t>
  </si>
  <si>
    <t>3.1. Plan de accion</t>
  </si>
  <si>
    <t>3.2. Responsable</t>
  </si>
  <si>
    <t>3.3. Fecha de implementacion</t>
  </si>
  <si>
    <t>3.4. Fecha seguimiento</t>
  </si>
  <si>
    <t>3.5. Seguimientos por parte del Líder del Proceso</t>
  </si>
  <si>
    <t>3.6. Verificación por parte de segunda línea de defensa o quien haga sus veces 
(Fecha y Descripción)</t>
  </si>
  <si>
    <t>3.7. Verificación por parte de la Oficina de Control Interno o quien haga sus veces 
(Fecha y Descripción)</t>
  </si>
  <si>
    <t>3.8. Estado</t>
  </si>
  <si>
    <t>El riesgo afecta la imagen de la entidad internamente, de conocimiento general nivel interno, de junta directiva y accionistas y/o de proveedores</t>
  </si>
  <si>
    <t>1.1.6.1. TIPO</t>
  </si>
  <si>
    <t>1.1.6.2. FUENTE GENERADORA DEL EVENTO PARA TIPO E,F,G</t>
  </si>
  <si>
    <t>1.1.6.3. VALIDACIÓN FUENTE GENERADORA DEL EVENTO PARA TIPO A,B,C,D</t>
  </si>
  <si>
    <t>1.1.6.4. RESULTADO FUENTE GENERADORA DEL EVENTO</t>
  </si>
  <si>
    <t>2.1.2. No. Control</t>
  </si>
  <si>
    <t>2.1.3. Responsable (Cargo y/o Aplicativo)</t>
  </si>
  <si>
    <t>2.1.4. Acción (Inicia con un verbo)</t>
  </si>
  <si>
    <t>2.1.5. Complemento (Periodicidad - Observaciones o Desviaciones)</t>
  </si>
  <si>
    <t>2.1.6. Descripción del control</t>
  </si>
  <si>
    <t>Tipo de control</t>
  </si>
  <si>
    <t>Peso del Control</t>
  </si>
  <si>
    <t>Afectación o Desplazamiento en la Matriz</t>
  </si>
  <si>
    <t>Implementación</t>
  </si>
  <si>
    <t>Peso de la implementación</t>
  </si>
  <si>
    <t>Documentación</t>
  </si>
  <si>
    <t>Frecuencia</t>
  </si>
  <si>
    <t>Evidencia</t>
  </si>
  <si>
    <t xml:space="preserve">2.2.2. Peso del Control + Peso de la implementación </t>
  </si>
  <si>
    <t>2.2.3. % Probabilidad Riesgo Inherente-(% Probabilidad Riesgo Inherente*Valor Total del Control)</t>
  </si>
  <si>
    <t>2.2.4. % Impacto Riesgo Inherente-(% Impacto Riesgo Inherente*Valor Total del Control)</t>
  </si>
  <si>
    <t>3.5.1. Seguimiento 1 (Fecha y avance)</t>
  </si>
  <si>
    <t>3.5.2. Seguimiento 2 (Fecha y avance)</t>
  </si>
  <si>
    <t>3.5.3. Seguimiento 3 (Fecha y avance)</t>
  </si>
  <si>
    <t>El riesgo afecta la imagen de la entidad con algunos usuarios de relevancia frente al logro de los objetivos.</t>
  </si>
  <si>
    <t>R1</t>
  </si>
  <si>
    <t>Procesos</t>
  </si>
  <si>
    <t>El riesgo afecta la imagen de la entidad a nivel nacional, con efecto publicitario sostenido a nivel país</t>
  </si>
  <si>
    <t>Preventivo</t>
  </si>
  <si>
    <t>Manual</t>
  </si>
  <si>
    <t>Sin Documentar</t>
  </si>
  <si>
    <t>Continua</t>
  </si>
  <si>
    <t>Con Registro</t>
  </si>
  <si>
    <t>Evitar</t>
  </si>
  <si>
    <t>Utilice la lista de despligue que se encuentra parametrizada, le aparecerán las opciones:
Sin Iniciar, En proceso, Cerrado,
la selección en este caso dependerá de las acciones del plan que se hayan establecido en cada caso.</t>
  </si>
  <si>
    <t>El riesgo afecta la imagen de la entidad con efecto publicitario sostenido a nivel de sector administrativo, nivel departamental o municipal.</t>
  </si>
  <si>
    <t>El riesgo afecta la imagen de la entidad con algunos usuarios de relevancia frente al logro de los objetivos</t>
  </si>
  <si>
    <t>El riesgo afecta la imagen de la entidad con efecto publicitario sostenido a nivel de sector administrativo, nivel departamental o municipal</t>
  </si>
  <si>
    <t>Posibilidad de perdida reputacional</t>
  </si>
  <si>
    <t>A Ejecucion y administracion de procesos</t>
  </si>
  <si>
    <t>Alcaldia de Cartagena de Indias</t>
  </si>
  <si>
    <t>Fortalecer los escenarios de gestión y fortalecimiento del consejo de politica social facilitando la consolidación de líneas base, diagnósticos, indicadores y diseño, implementación y seguimiento de políticas  públicas sociales, planes, programas, proyectos y estrategias, de forma organizada, sistemática y permanente, articulados a los procesos de planeación territorial, para el cumplimiento integral de la misión del sector y de la dependencia, con la participación de la ciudadanía y del 100% de las entidades del ente territorial.</t>
  </si>
  <si>
    <r>
      <rPr>
        <b/>
        <sz val="9"/>
        <color indexed="8"/>
        <rFont val="Calibri"/>
        <family val="2"/>
      </rPr>
      <t>OPORTUNIDADES</t>
    </r>
    <r>
      <rPr>
        <sz val="9"/>
        <color indexed="8"/>
        <rFont val="Calibri"/>
        <family val="2"/>
      </rPr>
      <t xml:space="preserve">
</t>
    </r>
    <r>
      <rPr>
        <b/>
        <sz val="9"/>
        <color indexed="8"/>
        <rFont val="Calibri"/>
        <family val="2"/>
      </rPr>
      <t>1.</t>
    </r>
    <r>
      <rPr>
        <sz val="9"/>
        <color indexed="8"/>
        <rFont val="Calibri"/>
        <family val="2"/>
      </rPr>
      <t xml:space="preserve">  Aumentar progresivamente la participación activa de los grupos de valor y grupos de insteres.
</t>
    </r>
    <r>
      <rPr>
        <b/>
        <sz val="9"/>
        <color indexed="8"/>
        <rFont val="Calibri"/>
        <family val="2"/>
      </rPr>
      <t>2.</t>
    </r>
    <r>
      <rPr>
        <sz val="9"/>
        <color indexed="8"/>
        <rFont val="Calibri"/>
        <family val="2"/>
      </rPr>
      <t xml:space="preserve">  Recuperación de la confianza y la credibilidad institucional.
</t>
    </r>
  </si>
  <si>
    <r>
      <rPr>
        <b/>
        <sz val="9"/>
        <color indexed="8"/>
        <rFont val="Calibri"/>
        <family val="2"/>
      </rPr>
      <t>AMENZAS</t>
    </r>
    <r>
      <rPr>
        <sz val="9"/>
        <color indexed="8"/>
        <rFont val="Calibri"/>
        <family val="2"/>
      </rPr>
      <t xml:space="preserve"> 
</t>
    </r>
    <r>
      <rPr>
        <b/>
        <sz val="9"/>
        <color indexed="8"/>
        <rFont val="Calibri"/>
        <family val="2"/>
      </rPr>
      <t>1.</t>
    </r>
    <r>
      <rPr>
        <sz val="9"/>
        <color indexed="8"/>
        <rFont val="Calibri"/>
        <family val="2"/>
      </rPr>
      <t xml:space="preserve"> Débil comunicación de la gestión institucional en la ejecución de las políticas públicas.
</t>
    </r>
    <r>
      <rPr>
        <b/>
        <sz val="9"/>
        <color indexed="8"/>
        <rFont val="Calibri"/>
        <family val="2"/>
      </rPr>
      <t>2.</t>
    </r>
    <r>
      <rPr>
        <sz val="9"/>
        <color indexed="8"/>
        <rFont val="Calibri"/>
        <family val="2"/>
      </rPr>
      <t xml:space="preserve"> Cambios de gobiernos entornos a la voluntad política frente a las políticas públicas.</t>
    </r>
  </si>
  <si>
    <r>
      <rPr>
        <b/>
        <sz val="9"/>
        <color indexed="8"/>
        <rFont val="Calibri"/>
        <family val="2"/>
      </rPr>
      <t>DEBILIDADES</t>
    </r>
    <r>
      <rPr>
        <sz val="9"/>
        <color indexed="8"/>
        <rFont val="Calibri"/>
        <family val="2"/>
      </rPr>
      <t xml:space="preserve">
</t>
    </r>
    <r>
      <rPr>
        <b/>
        <sz val="9"/>
        <color indexed="8"/>
        <rFont val="Calibri"/>
        <family val="2"/>
      </rPr>
      <t xml:space="preserve">1. </t>
    </r>
    <r>
      <rPr>
        <sz val="9"/>
        <color indexed="8"/>
        <rFont val="Calibri"/>
        <family val="2"/>
      </rPr>
      <t xml:space="preserve">Poco acceso de Herramientas tecnológica para garantizar la participación de los grupos de valor de todo el territorio.
</t>
    </r>
    <r>
      <rPr>
        <b/>
        <sz val="9"/>
        <color indexed="8"/>
        <rFont val="Calibri"/>
        <family val="2"/>
      </rPr>
      <t>2.</t>
    </r>
    <r>
      <rPr>
        <sz val="9"/>
        <color indexed="8"/>
        <rFont val="Calibri"/>
        <family val="2"/>
      </rPr>
      <t xml:space="preserve"> Falta de recursos financieros suficientes y formación en la construcción de las políticas,  para un despliegue suficiente de la formulación de la política pública con la participación de los grupos de valor.
</t>
    </r>
  </si>
  <si>
    <r>
      <rPr>
        <b/>
        <sz val="9"/>
        <color indexed="8"/>
        <rFont val="Calibri"/>
        <family val="2"/>
      </rPr>
      <t xml:space="preserve">1.  </t>
    </r>
    <r>
      <rPr>
        <sz val="9"/>
        <color indexed="8"/>
        <rFont val="Calibri"/>
        <family val="2"/>
      </rPr>
      <t xml:space="preserve">Aumentar progresivamente la participación activa de los grupos de valor y grupos de insteres y no depender del Poco acceso de Herramientas tecnológica para garantizar la participación de los grupos de valor de todo el territorio.
</t>
    </r>
    <r>
      <rPr>
        <b/>
        <sz val="9"/>
        <color indexed="8"/>
        <rFont val="Calibri"/>
        <family val="2"/>
      </rPr>
      <t>2.</t>
    </r>
    <r>
      <rPr>
        <sz val="9"/>
        <color indexed="8"/>
        <rFont val="Calibri"/>
        <family val="2"/>
      </rPr>
      <t xml:space="preserve">  Sostener la Recuperación de la confianza y la credibilidad institucional y crear estrategias para la falta de recursos financieros suficientes y formación en la construcción de las políticas,  para un despliegue suficiente de la formulación de la política pública con la participación de los grupos de valor.</t>
    </r>
  </si>
  <si>
    <r>
      <rPr>
        <b/>
        <sz val="9"/>
        <color indexed="8"/>
        <rFont val="Calibri"/>
        <family val="2"/>
      </rPr>
      <t>FORTALEZAS</t>
    </r>
    <r>
      <rPr>
        <sz val="9"/>
        <color indexed="8"/>
        <rFont val="Calibri"/>
        <family val="2"/>
      </rPr>
      <t xml:space="preserve">
</t>
    </r>
    <r>
      <rPr>
        <b/>
        <sz val="9"/>
        <color indexed="8"/>
        <rFont val="Calibri"/>
        <family val="2"/>
      </rPr>
      <t>1.</t>
    </r>
    <r>
      <rPr>
        <sz val="9"/>
        <color indexed="8"/>
        <rFont val="Calibri"/>
        <family val="2"/>
      </rPr>
      <t xml:space="preserve"> Diseños y Formulación de las Politricas Publicas en el distrito, dentro de ellas la politica de infancia.
</t>
    </r>
    <r>
      <rPr>
        <b/>
        <sz val="9"/>
        <color indexed="8"/>
        <rFont val="Calibri"/>
        <family val="2"/>
      </rPr>
      <t>2.</t>
    </r>
    <r>
      <rPr>
        <sz val="9"/>
        <color indexed="8"/>
        <rFont val="Calibri"/>
        <family val="2"/>
      </rPr>
      <t xml:space="preserve"> Generación de espacios de participación a través de las distintas mesas poblacionales.
</t>
    </r>
  </si>
  <si>
    <r>
      <rPr>
        <b/>
        <sz val="9"/>
        <color indexed="8"/>
        <rFont val="Calibri"/>
        <family val="2"/>
      </rPr>
      <t xml:space="preserve">1. </t>
    </r>
    <r>
      <rPr>
        <sz val="9"/>
        <color indexed="8"/>
        <rFont val="Calibri"/>
        <family val="2"/>
      </rPr>
      <t>Construir, Diseñar y seguir la Formulación de las Políticas Publicas en el distrito, dentro de ellas la política de infancia y fortalecer la comunicación de la gestión institucional en la ejecución de las políticas públicas.</t>
    </r>
    <r>
      <rPr>
        <sz val="9"/>
        <color indexed="8"/>
        <rFont val="Calibri"/>
        <family val="2"/>
      </rPr>
      <t xml:space="preserve">
</t>
    </r>
    <r>
      <rPr>
        <b/>
        <sz val="9"/>
        <color indexed="8"/>
        <rFont val="Calibri"/>
        <family val="2"/>
      </rPr>
      <t xml:space="preserve">2. Seguir </t>
    </r>
    <r>
      <rPr>
        <sz val="9"/>
        <color indexed="8"/>
        <rFont val="Calibri"/>
        <family val="2"/>
      </rPr>
      <t>Generarando espacios de participación a través de las distintas mesas poblacionales y poder preparar los Cambios de gobiernos entornos a la voluntad política frente a las políticas públicas.</t>
    </r>
  </si>
  <si>
    <r>
      <rPr>
        <b/>
        <sz val="9"/>
        <color indexed="8"/>
        <rFont val="Calibri"/>
        <family val="2"/>
      </rPr>
      <t>1.</t>
    </r>
    <r>
      <rPr>
        <sz val="9"/>
        <color indexed="8"/>
        <rFont val="Calibri"/>
        <family val="2"/>
      </rPr>
      <t xml:space="preserve"> Fortalecer los diseños y Formulación de las Politricas Publicas en el distrito, dentro de ellas la politica de infancia, para  Aumentar progresivamente la participación activa de los grupos de valor y grupos de insteres.
</t>
    </r>
    <r>
      <rPr>
        <b/>
        <sz val="9"/>
        <color indexed="8"/>
        <rFont val="Calibri"/>
        <family val="2"/>
      </rPr>
      <t>2.</t>
    </r>
    <r>
      <rPr>
        <sz val="9"/>
        <color indexed="8"/>
        <rFont val="Calibri"/>
        <family val="2"/>
      </rPr>
      <t xml:space="preserve"> Incrementar la Generación de espacios de participación a través de las distintas mesas poblacionales y  Sostener la Recuperación de la confianza y la credibilidad institucional y crear estrategias para la falta de recursos financieros suficientes y formación en la construcción de las políticas,  para un despliegue suficiente de la formulación de la política pública con la participación de los grupos de valor.</t>
    </r>
  </si>
  <si>
    <r>
      <rPr>
        <b/>
        <sz val="9"/>
        <color indexed="8"/>
        <rFont val="Calibri"/>
        <family val="2"/>
      </rPr>
      <t xml:space="preserve">1. </t>
    </r>
    <r>
      <rPr>
        <sz val="9"/>
        <color indexed="8"/>
        <rFont val="Calibri"/>
        <family val="2"/>
      </rPr>
      <t>Aumenta el acceso de Herramientas tecnológica para garantizar la participación de los grupos de valor de todo el territorio que coadyuve en mejorar la comunicación de la gestión institucional en la ejecución de las políticas públicas.</t>
    </r>
    <r>
      <rPr>
        <sz val="9"/>
        <color indexed="8"/>
        <rFont val="Calibri"/>
        <family val="2"/>
      </rPr>
      <t xml:space="preserve">
</t>
    </r>
    <r>
      <rPr>
        <b/>
        <sz val="9"/>
        <color indexed="8"/>
        <rFont val="Calibri"/>
        <family val="2"/>
      </rPr>
      <t>2.</t>
    </r>
    <r>
      <rPr>
        <sz val="9"/>
        <color indexed="8"/>
        <rFont val="Calibri"/>
        <family val="2"/>
      </rPr>
      <t xml:space="preserve"> Ajustar los recursos financieros suficientes y formación en la construcción de las políticas,  para un despliegue suficiente de la formulación de la política pública con la participación de los grupos de valor que afronte Cambios de gobiernos entornos a la voluntad política frente a las políticas públicas.</t>
    </r>
  </si>
  <si>
    <t>a la perdida de confianza institucional en los grupos de valor que intervienen.</t>
  </si>
  <si>
    <t>Secretario de Participación y Desarrollo Social.</t>
  </si>
  <si>
    <t>Seguimiento semestral</t>
  </si>
  <si>
    <t>Realizar solicitud de y gestion ante secretarias competentes para la formulación de politicas publicas</t>
  </si>
  <si>
    <t>Realizar Gestión para la asignación presupuestal</t>
  </si>
  <si>
    <t>Verificar el cumplimiento de las sesiones programamdas</t>
  </si>
  <si>
    <t xml:space="preserve">Seguimiento semestra </t>
  </si>
  <si>
    <t>Probabilidad</t>
  </si>
  <si>
    <t>por fallas tecnologica el cual conduce</t>
  </si>
  <si>
    <t>N/A</t>
  </si>
  <si>
    <t>Seguimiento y Monitoreo a la formulación de politicas publicas</t>
  </si>
  <si>
    <t>Coodinadores de Programas
 o Unidades y/o
Líder del Proceso.</t>
  </si>
</sst>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yyyy\-mm\-dd;@"/>
    <numFmt numFmtId="165" formatCode="00"/>
  </numFmts>
  <fonts count="91">
    <font>
      <sz val="11"/>
      <color theme="1"/>
      <name val="Calibri"/>
      <family val="2"/>
    </font>
    <font>
      <sz val="11"/>
      <color indexed="8"/>
      <name val="Calibri"/>
      <family val="2"/>
    </font>
    <font>
      <sz val="8"/>
      <name val="Arial Narrow"/>
      <family val="2"/>
    </font>
    <font>
      <b/>
      <sz val="12"/>
      <name val="Arial Narrow"/>
      <family val="2"/>
    </font>
    <font>
      <sz val="12"/>
      <name val="Arial Narrow"/>
      <family val="2"/>
    </font>
    <font>
      <sz val="11"/>
      <name val="Arial Narrow"/>
      <family val="2"/>
    </font>
    <font>
      <b/>
      <sz val="20"/>
      <name val="Arial Narrow"/>
      <family val="2"/>
    </font>
    <font>
      <sz val="10"/>
      <name val="Arial Narrow"/>
      <family val="2"/>
    </font>
    <font>
      <b/>
      <sz val="8"/>
      <name val="Arial Narrow"/>
      <family val="2"/>
    </font>
    <font>
      <b/>
      <sz val="11"/>
      <name val="Arial Narrow"/>
      <family val="2"/>
    </font>
    <font>
      <b/>
      <sz val="9"/>
      <color indexed="9"/>
      <name val="Arial Narrow"/>
      <family val="2"/>
    </font>
    <font>
      <sz val="9"/>
      <name val="Arial Narrow"/>
      <family val="2"/>
    </font>
    <font>
      <sz val="9"/>
      <color indexed="9"/>
      <name val="Arial Narrow"/>
      <family val="2"/>
    </font>
    <font>
      <sz val="10"/>
      <name val="Arial"/>
      <family val="2"/>
    </font>
    <font>
      <sz val="9"/>
      <color indexed="8"/>
      <name val="Calibri"/>
      <family val="2"/>
    </font>
    <font>
      <b/>
      <sz val="9"/>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9"/>
      <name val="Calibri"/>
      <family val="2"/>
    </font>
    <font>
      <sz val="11"/>
      <color indexed="62"/>
      <name val="Calibri"/>
      <family val="2"/>
    </font>
    <font>
      <sz val="10"/>
      <color indexed="8"/>
      <name val="Calibri"/>
      <family val="2"/>
    </font>
    <font>
      <u val="single"/>
      <sz val="11"/>
      <color indexed="12"/>
      <name val="Calibri"/>
      <family val="2"/>
    </font>
    <font>
      <sz val="11"/>
      <color indexed="20"/>
      <name val="Calibri"/>
      <family val="2"/>
    </font>
    <font>
      <sz val="11"/>
      <color indexed="60"/>
      <name val="Calibri"/>
      <family val="2"/>
    </font>
    <font>
      <sz val="11"/>
      <color indexed="8"/>
      <name val="Arial"/>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8"/>
      <color indexed="8"/>
      <name val="Calibri"/>
      <family val="2"/>
    </font>
    <font>
      <b/>
      <sz val="10"/>
      <color indexed="8"/>
      <name val="Calibri"/>
      <family val="2"/>
    </font>
    <font>
      <sz val="8"/>
      <color indexed="12"/>
      <name val="Calibri"/>
      <family val="2"/>
    </font>
    <font>
      <sz val="8"/>
      <color indexed="17"/>
      <name val="Calibri"/>
      <family val="2"/>
    </font>
    <font>
      <b/>
      <sz val="8"/>
      <color indexed="8"/>
      <name val="Calibri"/>
      <family val="2"/>
    </font>
    <font>
      <b/>
      <sz val="6"/>
      <color indexed="8"/>
      <name val="Calibri"/>
      <family val="2"/>
    </font>
    <font>
      <sz val="9"/>
      <color indexed="8"/>
      <name val="Arial Narrow"/>
      <family val="2"/>
    </font>
    <font>
      <sz val="10"/>
      <color indexed="8"/>
      <name val="Arial"/>
      <family val="2"/>
    </font>
    <font>
      <b/>
      <sz val="12"/>
      <color indexed="9"/>
      <name val="Arial Narrow"/>
      <family val="2"/>
    </font>
    <font>
      <b/>
      <sz val="6"/>
      <color indexed="9"/>
      <name val="Arial Narrow"/>
      <family val="2"/>
    </font>
    <font>
      <b/>
      <sz val="7"/>
      <color indexed="9"/>
      <name val="Arial Narrow"/>
      <family val="2"/>
    </font>
    <font>
      <sz val="9"/>
      <color indexed="12"/>
      <name val="Calibri"/>
      <family val="2"/>
    </font>
    <font>
      <b/>
      <sz val="11"/>
      <color indexed="9"/>
      <name val="Arial Narrow"/>
      <family val="2"/>
    </font>
    <font>
      <b/>
      <sz val="12"/>
      <color indexed="8"/>
      <name val="Arial Narrow"/>
      <family val="2"/>
    </font>
    <font>
      <b/>
      <sz val="10"/>
      <color indexed="9"/>
      <name val="Arial Narrow"/>
      <family val="2"/>
    </font>
    <font>
      <b/>
      <sz val="9"/>
      <color indexed="9"/>
      <name val="Calibri"/>
      <family val="2"/>
    </font>
    <font>
      <b/>
      <sz val="9"/>
      <color indexed="8"/>
      <name val="Arial Narrow"/>
      <family val="2"/>
    </font>
    <font>
      <sz val="8"/>
      <name val="Segoe U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0"/>
      <color theme="1"/>
      <name val="Calibri"/>
      <family val="2"/>
    </font>
    <font>
      <u val="single"/>
      <sz val="11"/>
      <color theme="10"/>
      <name val="Calibri"/>
      <family val="2"/>
    </font>
    <font>
      <sz val="11"/>
      <color rgb="FF9C0006"/>
      <name val="Calibri"/>
      <family val="2"/>
    </font>
    <font>
      <sz val="11"/>
      <color rgb="FF9C5700"/>
      <name val="Calibri"/>
      <family val="2"/>
    </font>
    <font>
      <sz val="11"/>
      <color theme="1"/>
      <name val="Arial"/>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8"/>
      <color theme="1"/>
      <name val="Calibri"/>
      <family val="2"/>
    </font>
    <font>
      <b/>
      <sz val="10"/>
      <color theme="1"/>
      <name val="Calibri"/>
      <family val="2"/>
    </font>
    <font>
      <sz val="8"/>
      <color theme="10"/>
      <name val="Calibri"/>
      <family val="2"/>
    </font>
    <font>
      <sz val="8"/>
      <color theme="6" tint="-0.4999699890613556"/>
      <name val="Calibri"/>
      <family val="2"/>
    </font>
    <font>
      <b/>
      <sz val="8"/>
      <color theme="1"/>
      <name val="Calibri"/>
      <family val="2"/>
    </font>
    <font>
      <b/>
      <sz val="6"/>
      <color theme="1"/>
      <name val="Calibri"/>
      <family val="2"/>
    </font>
    <font>
      <sz val="9"/>
      <color theme="1"/>
      <name val="Arial Narrow"/>
      <family val="2"/>
    </font>
    <font>
      <sz val="10"/>
      <color theme="1"/>
      <name val="Arial"/>
      <family val="2"/>
    </font>
    <font>
      <b/>
      <sz val="12"/>
      <color theme="0"/>
      <name val="Arial Narrow"/>
      <family val="2"/>
    </font>
    <font>
      <b/>
      <sz val="6"/>
      <color theme="0"/>
      <name val="Arial Narrow"/>
      <family val="2"/>
    </font>
    <font>
      <b/>
      <sz val="7"/>
      <color theme="0"/>
      <name val="Arial Narrow"/>
      <family val="2"/>
    </font>
    <font>
      <b/>
      <sz val="9"/>
      <color theme="0"/>
      <name val="Arial Narrow"/>
      <family val="2"/>
    </font>
    <font>
      <sz val="9"/>
      <color theme="10"/>
      <name val="Calibri"/>
      <family val="2"/>
    </font>
    <font>
      <sz val="9"/>
      <color theme="1"/>
      <name val="Calibri"/>
      <family val="2"/>
    </font>
    <font>
      <b/>
      <sz val="9"/>
      <color theme="1"/>
      <name val="Arial Narrow"/>
      <family val="2"/>
    </font>
    <font>
      <b/>
      <sz val="9"/>
      <color theme="0"/>
      <name val="Calibri"/>
      <family val="2"/>
    </font>
    <font>
      <b/>
      <sz val="11"/>
      <color theme="0"/>
      <name val="Arial Narrow"/>
      <family val="2"/>
    </font>
    <font>
      <b/>
      <sz val="10"/>
      <color theme="0"/>
      <name val="Arial Narrow"/>
      <family val="2"/>
    </font>
    <font>
      <b/>
      <sz val="12"/>
      <color theme="1"/>
      <name val="Arial Narrow"/>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00B050"/>
        <bgColor indexed="64"/>
      </patternFill>
    </fill>
    <fill>
      <patternFill patternType="solid">
        <fgColor theme="0" tint="-0.1499900072813034"/>
        <bgColor indexed="64"/>
      </patternFill>
    </fill>
    <fill>
      <patternFill patternType="solid">
        <fgColor rgb="FFFFFF00"/>
        <bgColor indexed="64"/>
      </patternFill>
    </fill>
    <fill>
      <patternFill patternType="solid">
        <fgColor rgb="FF46B062"/>
        <bgColor indexed="64"/>
      </patternFill>
    </fill>
    <fill>
      <patternFill patternType="solid">
        <fgColor theme="0"/>
        <bgColor indexed="64"/>
      </patternFill>
    </fill>
    <fill>
      <patternFill patternType="solid">
        <fgColor rgb="FF4CAA4C"/>
        <bgColor indexed="64"/>
      </patternFill>
    </fill>
    <fill>
      <patternFill patternType="solid">
        <fgColor theme="3" tint="0.7999799847602844"/>
        <bgColor indexed="64"/>
      </patternFill>
    </fill>
    <fill>
      <patternFill patternType="solid">
        <fgColor rgb="FF46B062"/>
        <bgColor indexed="64"/>
      </patternFill>
    </fill>
    <fill>
      <patternFill patternType="solid">
        <fgColor theme="6" tint="0.7999799847602844"/>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right style="thin"/>
      <top style="thin"/>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bottom/>
    </border>
    <border>
      <left style="thin"/>
      <right style="thin"/>
      <top/>
      <bottom style="thin"/>
    </border>
    <border>
      <left style="thin"/>
      <right/>
      <top/>
      <bottom style="thin"/>
    </border>
    <border>
      <left/>
      <right style="thin"/>
      <top/>
      <bottom style="thin"/>
    </border>
    <border>
      <left style="thin"/>
      <right/>
      <top style="thin"/>
      <bottom style="thin"/>
    </border>
    <border>
      <left/>
      <right/>
      <top style="thin"/>
      <bottom style="thin"/>
    </border>
    <border>
      <left/>
      <right style="thin"/>
      <top style="thin"/>
      <bottom style="thin"/>
    </border>
    <border>
      <left/>
      <right style="thin"/>
      <top/>
      <bottom/>
    </border>
    <border>
      <left style="hair"/>
      <right/>
      <top style="hair"/>
      <bottom style="hair"/>
    </border>
    <border>
      <left/>
      <right style="double"/>
      <top style="hair"/>
      <bottom style="hair"/>
    </border>
  </borders>
  <cellStyleXfs count="7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53" fillId="20" borderId="0" applyNumberFormat="0" applyBorder="0" applyAlignment="0" applyProtection="0"/>
    <xf numFmtId="0" fontId="54" fillId="21" borderId="1" applyNumberFormat="0" applyAlignment="0" applyProtection="0"/>
    <xf numFmtId="0" fontId="55" fillId="22" borderId="2" applyNumberFormat="0" applyAlignment="0" applyProtection="0"/>
    <xf numFmtId="0" fontId="56" fillId="0" borderId="3" applyNumberFormat="0" applyFill="0" applyAlignment="0" applyProtection="0"/>
    <xf numFmtId="0" fontId="57" fillId="0" borderId="4" applyNumberFormat="0" applyFill="0" applyAlignment="0" applyProtection="0"/>
    <xf numFmtId="0" fontId="58" fillId="0" borderId="0" applyNumberFormat="0" applyFill="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59" fillId="26" borderId="0" applyNumberFormat="0" applyBorder="0" applyAlignment="0" applyProtection="0"/>
    <xf numFmtId="0" fontId="59" fillId="27" borderId="0" applyNumberFormat="0" applyBorder="0" applyAlignment="0" applyProtection="0"/>
    <xf numFmtId="0" fontId="59" fillId="28" borderId="0" applyNumberFormat="0" applyBorder="0" applyAlignment="0" applyProtection="0"/>
    <xf numFmtId="0" fontId="60" fillId="29" borderId="1" applyNumberFormat="0" applyAlignment="0" applyProtection="0"/>
    <xf numFmtId="0" fontId="61" fillId="0" borderId="5" applyBorder="0">
      <alignment horizontal="center" vertical="center" wrapText="1"/>
      <protection/>
    </xf>
    <xf numFmtId="0" fontId="62" fillId="0" borderId="0" applyNumberFormat="0" applyFill="0" applyBorder="0" applyAlignment="0" applyProtection="0"/>
    <xf numFmtId="0" fontId="6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4" fillId="31" borderId="0" applyNumberFormat="0" applyBorder="0" applyAlignment="0" applyProtection="0"/>
    <xf numFmtId="0" fontId="13"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0" fillId="0" borderId="0">
      <alignment/>
      <protection/>
    </xf>
    <xf numFmtId="0" fontId="0" fillId="0" borderId="0">
      <alignment/>
      <protection/>
    </xf>
    <xf numFmtId="0" fontId="65" fillId="0" borderId="0">
      <alignment/>
      <protection/>
    </xf>
    <xf numFmtId="0" fontId="65" fillId="0" borderId="0">
      <alignment/>
      <protection/>
    </xf>
    <xf numFmtId="0" fontId="0" fillId="32" borderId="6" applyNumberFormat="0" applyFont="0" applyAlignment="0" applyProtection="0"/>
    <xf numFmtId="9" fontId="0" fillId="0" borderId="0" applyFont="0" applyFill="0" applyBorder="0" applyAlignment="0" applyProtection="0"/>
    <xf numFmtId="0" fontId="66" fillId="21" borderId="7" applyNumberFormat="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0" borderId="8" applyNumberFormat="0" applyFill="0" applyAlignment="0" applyProtection="0"/>
    <xf numFmtId="0" fontId="58" fillId="0" borderId="9" applyNumberFormat="0" applyFill="0" applyAlignment="0" applyProtection="0"/>
    <xf numFmtId="0" fontId="71" fillId="0" borderId="10" applyNumberFormat="0" applyFill="0" applyAlignment="0" applyProtection="0"/>
  </cellStyleXfs>
  <cellXfs count="142">
    <xf numFmtId="0" fontId="0" fillId="0" borderId="0" xfId="0" applyFont="1" applyAlignment="1">
      <alignment/>
    </xf>
    <xf numFmtId="0" fontId="72" fillId="0" borderId="11" xfId="0" applyFont="1" applyBorder="1" applyAlignment="1">
      <alignment/>
    </xf>
    <xf numFmtId="0" fontId="73" fillId="6" borderId="11" xfId="0" applyFont="1" applyFill="1" applyBorder="1" applyAlignment="1">
      <alignment horizontal="center" vertical="center" wrapText="1"/>
    </xf>
    <xf numFmtId="0" fontId="72" fillId="0" borderId="11" xfId="0" applyFont="1" applyBorder="1" applyAlignment="1">
      <alignment horizontal="center" vertical="center"/>
    </xf>
    <xf numFmtId="0" fontId="74" fillId="0" borderId="11" xfId="47" applyFont="1" applyBorder="1" applyAlignment="1">
      <alignment/>
    </xf>
    <xf numFmtId="0" fontId="74" fillId="0" borderId="11" xfId="47" applyFont="1" applyBorder="1" applyAlignment="1">
      <alignment wrapText="1"/>
    </xf>
    <xf numFmtId="0" fontId="2" fillId="33" borderId="0" xfId="60" applyFont="1" applyFill="1">
      <alignment/>
      <protection/>
    </xf>
    <xf numFmtId="0" fontId="5" fillId="0" borderId="0" xfId="60" applyFont="1" applyAlignment="1">
      <alignment vertical="center" wrapText="1"/>
      <protection/>
    </xf>
    <xf numFmtId="0" fontId="7" fillId="0" borderId="0" xfId="60" applyFont="1" applyAlignment="1">
      <alignment vertical="center" wrapText="1"/>
      <protection/>
    </xf>
    <xf numFmtId="9" fontId="8" fillId="0" borderId="0" xfId="60" applyNumberFormat="1" applyFont="1" applyAlignment="1">
      <alignment vertical="center" wrapText="1"/>
      <protection/>
    </xf>
    <xf numFmtId="9" fontId="8" fillId="0" borderId="0" xfId="60" applyNumberFormat="1" applyFont="1" applyAlignment="1">
      <alignment horizontal="center" vertical="center" wrapText="1"/>
      <protection/>
    </xf>
    <xf numFmtId="0" fontId="9" fillId="0" borderId="0" xfId="60" applyFont="1" applyAlignment="1">
      <alignment horizontal="center" vertical="center" wrapText="1"/>
      <protection/>
    </xf>
    <xf numFmtId="0" fontId="11" fillId="0" borderId="0" xfId="60" applyFont="1" applyAlignment="1">
      <alignment vertical="center" wrapText="1"/>
      <protection/>
    </xf>
    <xf numFmtId="0" fontId="2" fillId="0" borderId="11" xfId="60" applyFont="1" applyBorder="1" applyAlignment="1">
      <alignment horizontal="center" vertical="center" wrapText="1"/>
      <protection/>
    </xf>
    <xf numFmtId="0" fontId="2" fillId="0" borderId="11" xfId="60" applyFont="1" applyBorder="1" applyAlignment="1">
      <alignment horizontal="left" vertical="center" wrapText="1"/>
      <protection/>
    </xf>
    <xf numFmtId="9" fontId="11" fillId="0" borderId="11" xfId="0" applyNumberFormat="1" applyFont="1" applyBorder="1" applyAlignment="1">
      <alignment horizontal="center" vertical="center" wrapText="1"/>
    </xf>
    <xf numFmtId="0" fontId="2" fillId="0" borderId="0" xfId="60" applyFont="1" applyAlignment="1">
      <alignment horizontal="justify" vertical="top" wrapText="1"/>
      <protection/>
    </xf>
    <xf numFmtId="0" fontId="2" fillId="0" borderId="11" xfId="60" applyFont="1" applyBorder="1" applyAlignment="1">
      <alignment horizontal="justify" vertical="top" wrapText="1"/>
      <protection/>
    </xf>
    <xf numFmtId="0" fontId="11" fillId="0" borderId="11" xfId="60" applyFont="1" applyBorder="1" applyAlignment="1">
      <alignment horizontal="justify" vertical="top" wrapText="1"/>
      <protection/>
    </xf>
    <xf numFmtId="165" fontId="72" fillId="0" borderId="11" xfId="0" applyNumberFormat="1" applyFont="1" applyBorder="1" applyAlignment="1">
      <alignment horizontal="center" vertical="center"/>
    </xf>
    <xf numFmtId="0" fontId="75" fillId="0" borderId="11" xfId="47" applyFont="1" applyBorder="1" applyAlignment="1">
      <alignment horizontal="center" vertical="center" wrapText="1"/>
    </xf>
    <xf numFmtId="0" fontId="72" fillId="0" borderId="11" xfId="0" applyFont="1" applyBorder="1" applyAlignment="1">
      <alignment horizontal="center" vertical="center" wrapText="1"/>
    </xf>
    <xf numFmtId="0" fontId="0" fillId="0" borderId="11" xfId="0" applyBorder="1" applyAlignment="1">
      <alignment horizontal="center"/>
    </xf>
    <xf numFmtId="0" fontId="74" fillId="0" borderId="5" xfId="47" applyFont="1" applyBorder="1" applyAlignment="1">
      <alignment vertical="center" wrapText="1"/>
    </xf>
    <xf numFmtId="0" fontId="0" fillId="0" borderId="11" xfId="0" applyBorder="1" applyAlignment="1">
      <alignment/>
    </xf>
    <xf numFmtId="0" fontId="55" fillId="34" borderId="11" xfId="0" applyFont="1" applyFill="1" applyBorder="1" applyAlignment="1">
      <alignment horizontal="center"/>
    </xf>
    <xf numFmtId="0" fontId="71" fillId="35" borderId="11" xfId="0" applyFont="1" applyFill="1" applyBorder="1" applyAlignment="1">
      <alignment horizontal="center" vertical="center" wrapText="1"/>
    </xf>
    <xf numFmtId="0" fontId="76" fillId="13" borderId="11" xfId="0" applyFont="1" applyFill="1" applyBorder="1" applyAlignment="1">
      <alignment horizontal="center" vertical="center" wrapText="1"/>
    </xf>
    <xf numFmtId="0" fontId="77" fillId="13" borderId="11" xfId="0" applyFont="1" applyFill="1" applyBorder="1" applyAlignment="1">
      <alignment horizontal="center" vertical="center" wrapText="1"/>
    </xf>
    <xf numFmtId="0" fontId="0" fillId="0" borderId="0" xfId="0" applyAlignment="1">
      <alignment wrapText="1"/>
    </xf>
    <xf numFmtId="9" fontId="78" fillId="7" borderId="11" xfId="0" applyNumberFormat="1" applyFont="1" applyFill="1" applyBorder="1" applyAlignment="1" applyProtection="1">
      <alignment horizontal="center" vertical="center" wrapText="1"/>
      <protection locked="0"/>
    </xf>
    <xf numFmtId="9" fontId="78" fillId="0" borderId="5" xfId="60" applyNumberFormat="1" applyFont="1" applyBorder="1" applyAlignment="1">
      <alignment vertical="center" wrapText="1"/>
      <protection/>
    </xf>
    <xf numFmtId="0" fontId="11" fillId="0" borderId="12" xfId="60" applyFont="1" applyBorder="1" applyAlignment="1">
      <alignment vertical="center"/>
      <protection/>
    </xf>
    <xf numFmtId="0" fontId="11" fillId="0" borderId="13" xfId="60" applyFont="1" applyBorder="1" applyAlignment="1">
      <alignment vertical="center"/>
      <protection/>
    </xf>
    <xf numFmtId="9" fontId="78" fillId="0" borderId="5" xfId="60" applyNumberFormat="1" applyFont="1" applyBorder="1" applyAlignment="1">
      <alignment horizontal="center" vertical="center" wrapText="1"/>
      <protection/>
    </xf>
    <xf numFmtId="0" fontId="4" fillId="0" borderId="14" xfId="60" applyFont="1" applyBorder="1" applyAlignment="1">
      <alignment horizontal="center" vertical="center" wrapText="1"/>
      <protection/>
    </xf>
    <xf numFmtId="0" fontId="4" fillId="0" borderId="15" xfId="60" applyFont="1" applyBorder="1" applyAlignment="1">
      <alignment horizontal="center" vertical="center" wrapText="1"/>
      <protection/>
    </xf>
    <xf numFmtId="0" fontId="79" fillId="0" borderId="11" xfId="0" applyFont="1" applyBorder="1" applyAlignment="1">
      <alignment horizontal="left" vertical="center" wrapText="1"/>
    </xf>
    <xf numFmtId="0" fontId="79" fillId="0" borderId="11" xfId="0" applyFont="1" applyBorder="1" applyAlignment="1">
      <alignment vertical="center" wrapText="1"/>
    </xf>
    <xf numFmtId="0" fontId="74" fillId="0" borderId="11" xfId="47" applyFont="1" applyBorder="1" applyAlignment="1">
      <alignment vertical="center" wrapText="1"/>
    </xf>
    <xf numFmtId="0" fontId="72" fillId="36" borderId="11" xfId="0" applyFont="1" applyFill="1" applyBorder="1" applyAlignment="1">
      <alignment/>
    </xf>
    <xf numFmtId="0" fontId="72" fillId="36" borderId="11" xfId="0" applyFont="1" applyFill="1" applyBorder="1" applyAlignment="1">
      <alignment horizontal="center" vertical="center" wrapText="1"/>
    </xf>
    <xf numFmtId="0" fontId="72" fillId="36" borderId="11" xfId="0" applyFont="1" applyFill="1" applyBorder="1" applyAlignment="1">
      <alignment horizontal="center" vertical="center"/>
    </xf>
    <xf numFmtId="0" fontId="74" fillId="36" borderId="11" xfId="47" applyFont="1" applyFill="1" applyBorder="1" applyAlignment="1">
      <alignment wrapText="1"/>
    </xf>
    <xf numFmtId="0" fontId="74" fillId="36" borderId="11" xfId="47" applyFont="1" applyFill="1" applyBorder="1" applyAlignment="1">
      <alignment horizontal="center" wrapText="1"/>
    </xf>
    <xf numFmtId="0" fontId="74" fillId="36" borderId="11" xfId="47" applyFont="1" applyFill="1" applyBorder="1" applyAlignment="1">
      <alignment/>
    </xf>
    <xf numFmtId="0" fontId="80" fillId="37" borderId="13" xfId="60" applyFont="1" applyFill="1" applyBorder="1" applyAlignment="1">
      <alignment horizontal="center" vertical="center" wrapText="1"/>
      <protection/>
    </xf>
    <xf numFmtId="9" fontId="81" fillId="37" borderId="11" xfId="60" applyNumberFormat="1" applyFont="1" applyFill="1" applyBorder="1" applyAlignment="1">
      <alignment horizontal="center" vertical="center" wrapText="1"/>
      <protection/>
    </xf>
    <xf numFmtId="0" fontId="82" fillId="37" borderId="11" xfId="60" applyFont="1" applyFill="1" applyBorder="1" applyAlignment="1">
      <alignment horizontal="center" vertical="center" wrapText="1"/>
      <protection/>
    </xf>
    <xf numFmtId="9" fontId="83" fillId="37" borderId="11" xfId="60" applyNumberFormat="1" applyFont="1" applyFill="1" applyBorder="1" applyAlignment="1">
      <alignment horizontal="center" vertical="center" wrapText="1"/>
      <protection/>
    </xf>
    <xf numFmtId="0" fontId="83" fillId="37" borderId="11" xfId="60" applyFont="1" applyFill="1" applyBorder="1" applyAlignment="1">
      <alignment horizontal="center" vertical="center" wrapText="1"/>
      <protection/>
    </xf>
    <xf numFmtId="0" fontId="83" fillId="37" borderId="11" xfId="60" applyFont="1" applyFill="1" applyBorder="1" applyAlignment="1">
      <alignment vertical="center" wrapText="1"/>
      <protection/>
    </xf>
    <xf numFmtId="0" fontId="84" fillId="0" borderId="11" xfId="47" applyFont="1" applyBorder="1" applyAlignment="1">
      <alignment vertical="center" wrapText="1"/>
    </xf>
    <xf numFmtId="0" fontId="14" fillId="0" borderId="11" xfId="0" applyFont="1" applyBorder="1" applyAlignment="1">
      <alignment horizontal="left" vertical="center" wrapText="1"/>
    </xf>
    <xf numFmtId="0" fontId="14" fillId="0" borderId="11" xfId="0" applyFont="1" applyBorder="1" applyAlignment="1">
      <alignment vertical="center" wrapText="1"/>
    </xf>
    <xf numFmtId="0" fontId="85" fillId="0" borderId="11" xfId="0" applyFont="1" applyBorder="1" applyAlignment="1">
      <alignment vertical="center" wrapText="1"/>
    </xf>
    <xf numFmtId="0" fontId="2" fillId="2" borderId="11" xfId="60" applyFont="1" applyFill="1" applyBorder="1" applyAlignment="1" applyProtection="1">
      <alignment horizontal="left" vertical="center" wrapText="1"/>
      <protection locked="0"/>
    </xf>
    <xf numFmtId="0" fontId="11" fillId="38" borderId="11" xfId="0" applyFont="1" applyFill="1" applyBorder="1" applyAlignment="1" applyProtection="1">
      <alignment horizontal="center" vertical="center" wrapText="1"/>
      <protection locked="0"/>
    </xf>
    <xf numFmtId="9" fontId="78" fillId="38" borderId="5" xfId="60" applyNumberFormat="1" applyFont="1" applyFill="1" applyBorder="1" applyAlignment="1">
      <alignment horizontal="center" vertical="center" wrapText="1"/>
      <protection/>
    </xf>
    <xf numFmtId="9" fontId="11" fillId="38" borderId="11" xfId="0" applyNumberFormat="1" applyFont="1" applyFill="1" applyBorder="1" applyAlignment="1">
      <alignment horizontal="center" vertical="center" wrapText="1"/>
    </xf>
    <xf numFmtId="9" fontId="11" fillId="38" borderId="11" xfId="0" applyNumberFormat="1" applyFont="1" applyFill="1" applyBorder="1" applyAlignment="1" applyProtection="1">
      <alignment horizontal="center" vertical="center" wrapText="1"/>
      <protection locked="0"/>
    </xf>
    <xf numFmtId="0" fontId="2" fillId="38" borderId="11" xfId="60" applyFont="1" applyFill="1" applyBorder="1" applyAlignment="1" applyProtection="1">
      <alignment horizontal="left" vertical="center" wrapText="1"/>
      <protection locked="0"/>
    </xf>
    <xf numFmtId="0" fontId="74" fillId="0" borderId="5" xfId="47" applyFont="1" applyBorder="1" applyAlignment="1">
      <alignment horizontal="center" vertical="center" wrapText="1"/>
    </xf>
    <xf numFmtId="0" fontId="74" fillId="0" borderId="12" xfId="47" applyFont="1" applyBorder="1" applyAlignment="1">
      <alignment horizontal="center" vertical="center" wrapText="1"/>
    </xf>
    <xf numFmtId="0" fontId="74" fillId="0" borderId="13" xfId="47" applyFont="1" applyBorder="1" applyAlignment="1">
      <alignment horizontal="center" vertical="center" wrapText="1"/>
    </xf>
    <xf numFmtId="0" fontId="72" fillId="0" borderId="5" xfId="0" applyFont="1" applyBorder="1" applyAlignment="1">
      <alignment horizontal="center" vertical="center"/>
    </xf>
    <xf numFmtId="0" fontId="72" fillId="0" borderId="12" xfId="0" applyFont="1" applyBorder="1" applyAlignment="1">
      <alignment horizontal="center" vertical="center"/>
    </xf>
    <xf numFmtId="0" fontId="72" fillId="0" borderId="13" xfId="0" applyFont="1" applyBorder="1" applyAlignment="1">
      <alignment horizontal="center" vertical="center"/>
    </xf>
    <xf numFmtId="0" fontId="72" fillId="0" borderId="5" xfId="0" applyFont="1" applyBorder="1" applyAlignment="1">
      <alignment horizontal="center" vertical="center" wrapText="1"/>
    </xf>
    <xf numFmtId="0" fontId="72" fillId="0" borderId="12" xfId="0" applyFont="1" applyBorder="1" applyAlignment="1">
      <alignment horizontal="center" vertical="center" wrapText="1"/>
    </xf>
    <xf numFmtId="0" fontId="72" fillId="0" borderId="13" xfId="0" applyFont="1" applyBorder="1" applyAlignment="1">
      <alignment horizontal="center" vertical="center" wrapText="1"/>
    </xf>
    <xf numFmtId="0" fontId="71" fillId="13" borderId="16" xfId="0" applyFont="1" applyFill="1" applyBorder="1" applyAlignment="1">
      <alignment horizontal="center" wrapText="1"/>
    </xf>
    <xf numFmtId="0" fontId="71" fillId="13" borderId="17" xfId="0" applyFont="1" applyFill="1" applyBorder="1" applyAlignment="1">
      <alignment horizontal="center" wrapText="1"/>
    </xf>
    <xf numFmtId="0" fontId="71" fillId="13" borderId="18" xfId="0" applyFont="1" applyFill="1" applyBorder="1" applyAlignment="1">
      <alignment horizontal="center" wrapText="1"/>
    </xf>
    <xf numFmtId="0" fontId="71" fillId="35" borderId="16" xfId="0" applyFont="1" applyFill="1" applyBorder="1" applyAlignment="1">
      <alignment horizontal="center"/>
    </xf>
    <xf numFmtId="0" fontId="71" fillId="35" borderId="17" xfId="0" applyFont="1" applyFill="1" applyBorder="1" applyAlignment="1">
      <alignment horizontal="center"/>
    </xf>
    <xf numFmtId="0" fontId="71" fillId="35" borderId="18" xfId="0" applyFont="1" applyFill="1" applyBorder="1" applyAlignment="1">
      <alignment horizontal="center"/>
    </xf>
    <xf numFmtId="164" fontId="4" fillId="0" borderId="16" xfId="60" applyNumberFormat="1" applyFont="1" applyBorder="1" applyAlignment="1">
      <alignment horizontal="center" vertical="center" wrapText="1"/>
      <protection/>
    </xf>
    <xf numFmtId="164" fontId="4" fillId="0" borderId="17" xfId="60" applyNumberFormat="1" applyFont="1" applyBorder="1" applyAlignment="1">
      <alignment horizontal="center" vertical="center" wrapText="1"/>
      <protection/>
    </xf>
    <xf numFmtId="164" fontId="4" fillId="0" borderId="18" xfId="60" applyNumberFormat="1" applyFont="1" applyBorder="1" applyAlignment="1">
      <alignment horizontal="center" vertical="center" wrapText="1"/>
      <protection/>
    </xf>
    <xf numFmtId="0" fontId="80" fillId="39" borderId="16" xfId="60" applyFont="1" applyFill="1" applyBorder="1" applyAlignment="1">
      <alignment horizontal="center" vertical="center" wrapText="1"/>
      <protection/>
    </xf>
    <xf numFmtId="0" fontId="80" fillId="39" borderId="17" xfId="60" applyFont="1" applyFill="1" applyBorder="1" applyAlignment="1">
      <alignment horizontal="center" vertical="center" wrapText="1"/>
      <protection/>
    </xf>
    <xf numFmtId="0" fontId="80" fillId="39" borderId="18" xfId="60" applyFont="1" applyFill="1" applyBorder="1" applyAlignment="1">
      <alignment horizontal="center" vertical="center" wrapText="1"/>
      <protection/>
    </xf>
    <xf numFmtId="0" fontId="4" fillId="0" borderId="16" xfId="60" applyFont="1" applyBorder="1" applyAlignment="1">
      <alignment horizontal="center" vertical="center" wrapText="1"/>
      <protection/>
    </xf>
    <xf numFmtId="0" fontId="4" fillId="0" borderId="17" xfId="60" applyFont="1" applyBorder="1" applyAlignment="1">
      <alignment horizontal="center" vertical="center" wrapText="1"/>
      <protection/>
    </xf>
    <xf numFmtId="0" fontId="2" fillId="0" borderId="5" xfId="60" applyFont="1" applyBorder="1" applyAlignment="1">
      <alignment horizontal="center" vertical="top" wrapText="1"/>
      <protection/>
    </xf>
    <xf numFmtId="0" fontId="2" fillId="0" borderId="12" xfId="60" applyFont="1" applyBorder="1" applyAlignment="1">
      <alignment horizontal="center" vertical="top" wrapText="1"/>
      <protection/>
    </xf>
    <xf numFmtId="0" fontId="2" fillId="0" borderId="13" xfId="60" applyFont="1" applyBorder="1" applyAlignment="1">
      <alignment horizontal="center" vertical="top" wrapText="1"/>
      <protection/>
    </xf>
    <xf numFmtId="9" fontId="78" fillId="0" borderId="11" xfId="60" applyNumberFormat="1" applyFont="1" applyBorder="1" applyAlignment="1">
      <alignment horizontal="center" vertical="center" wrapText="1"/>
      <protection/>
    </xf>
    <xf numFmtId="0" fontId="11" fillId="0" borderId="11" xfId="60" applyFont="1" applyBorder="1" applyAlignment="1">
      <alignment vertical="center"/>
      <protection/>
    </xf>
    <xf numFmtId="0" fontId="86" fillId="0" borderId="11" xfId="60" applyFont="1" applyBorder="1" applyAlignment="1">
      <alignment horizontal="center" vertical="center" wrapText="1"/>
      <protection/>
    </xf>
    <xf numFmtId="9" fontId="78" fillId="7" borderId="5" xfId="0" applyNumberFormat="1" applyFont="1" applyFill="1" applyBorder="1" applyAlignment="1" applyProtection="1">
      <alignment horizontal="center" vertical="center" wrapText="1"/>
      <protection locked="0"/>
    </xf>
    <xf numFmtId="9" fontId="78" fillId="7" borderId="12" xfId="0" applyNumberFormat="1" applyFont="1" applyFill="1" applyBorder="1" applyAlignment="1" applyProtection="1">
      <alignment horizontal="center" vertical="center" wrapText="1"/>
      <protection locked="0"/>
    </xf>
    <xf numFmtId="9" fontId="78" fillId="7" borderId="13" xfId="0" applyNumberFormat="1" applyFont="1" applyFill="1" applyBorder="1" applyAlignment="1" applyProtection="1">
      <alignment horizontal="center" vertical="center" wrapText="1"/>
      <protection locked="0"/>
    </xf>
    <xf numFmtId="0" fontId="86" fillId="0" borderId="11" xfId="60" applyFont="1" applyBorder="1" applyAlignment="1">
      <alignment horizontal="center" vertical="center"/>
      <protection/>
    </xf>
    <xf numFmtId="9" fontId="86" fillId="0" borderId="11" xfId="0" applyNumberFormat="1" applyFont="1" applyBorder="1" applyAlignment="1">
      <alignment horizontal="center" vertical="center" wrapText="1"/>
    </xf>
    <xf numFmtId="0" fontId="11" fillId="0" borderId="11" xfId="60" applyFont="1" applyBorder="1" applyAlignment="1">
      <alignment horizontal="center" vertical="center" wrapText="1"/>
      <protection/>
    </xf>
    <xf numFmtId="3" fontId="11" fillId="40" borderId="11" xfId="60" applyNumberFormat="1" applyFont="1" applyFill="1" applyBorder="1" applyAlignment="1" applyProtection="1">
      <alignment horizontal="center" vertical="center" wrapText="1"/>
      <protection locked="0"/>
    </xf>
    <xf numFmtId="9" fontId="78" fillId="40" borderId="11" xfId="0" applyNumberFormat="1" applyFont="1" applyFill="1" applyBorder="1" applyAlignment="1" applyProtection="1">
      <alignment horizontal="center" vertical="center" wrapText="1"/>
      <protection locked="0"/>
    </xf>
    <xf numFmtId="9" fontId="78" fillId="40" borderId="5" xfId="0" applyNumberFormat="1" applyFont="1" applyFill="1" applyBorder="1" applyAlignment="1" applyProtection="1">
      <alignment horizontal="center" vertical="center" wrapText="1"/>
      <protection locked="0"/>
    </xf>
    <xf numFmtId="9" fontId="78" fillId="40" borderId="12" xfId="0" applyNumberFormat="1" applyFont="1" applyFill="1" applyBorder="1" applyAlignment="1" applyProtection="1">
      <alignment horizontal="center" vertical="center" wrapText="1"/>
      <protection locked="0"/>
    </xf>
    <xf numFmtId="9" fontId="78" fillId="40" borderId="13" xfId="0" applyNumberFormat="1" applyFont="1" applyFill="1" applyBorder="1" applyAlignment="1" applyProtection="1">
      <alignment horizontal="center" vertical="center" wrapText="1"/>
      <protection locked="0"/>
    </xf>
    <xf numFmtId="0" fontId="83" fillId="37" borderId="11" xfId="60" applyFont="1" applyFill="1" applyBorder="1" applyAlignment="1">
      <alignment horizontal="center" vertical="center" wrapText="1"/>
      <protection/>
    </xf>
    <xf numFmtId="0" fontId="11" fillId="38" borderId="11" xfId="60" applyFont="1" applyFill="1" applyBorder="1" applyAlignment="1" applyProtection="1">
      <alignment horizontal="center" vertical="center" wrapText="1"/>
      <protection locked="0"/>
    </xf>
    <xf numFmtId="0" fontId="11" fillId="2" borderId="11" xfId="60" applyFont="1" applyFill="1" applyBorder="1" applyAlignment="1" applyProtection="1">
      <alignment horizontal="center" vertical="center" wrapText="1"/>
      <protection locked="0"/>
    </xf>
    <xf numFmtId="9" fontId="11" fillId="0" borderId="11" xfId="0" applyNumberFormat="1" applyFont="1" applyBorder="1" applyAlignment="1">
      <alignment horizontal="center" vertical="center" wrapText="1"/>
    </xf>
    <xf numFmtId="0" fontId="83" fillId="41" borderId="11" xfId="60" applyFont="1" applyFill="1" applyBorder="1" applyAlignment="1">
      <alignment horizontal="center" vertical="center" textRotation="90" wrapText="1"/>
      <protection/>
    </xf>
    <xf numFmtId="9" fontId="83" fillId="37" borderId="11" xfId="60" applyNumberFormat="1" applyFont="1" applyFill="1" applyBorder="1" applyAlignment="1">
      <alignment horizontal="center" vertical="center" wrapText="1"/>
      <protection/>
    </xf>
    <xf numFmtId="14" fontId="2" fillId="0" borderId="5" xfId="60" applyNumberFormat="1" applyFont="1" applyBorder="1" applyAlignment="1">
      <alignment horizontal="center" vertical="top" wrapText="1"/>
      <protection/>
    </xf>
    <xf numFmtId="0" fontId="87" fillId="37" borderId="5" xfId="0" applyFont="1" applyFill="1" applyBorder="1" applyAlignment="1">
      <alignment horizontal="center" vertical="center" wrapText="1"/>
    </xf>
    <xf numFmtId="0" fontId="87" fillId="37" borderId="13" xfId="0" applyFont="1" applyFill="1" applyBorder="1" applyAlignment="1">
      <alignment horizontal="center" vertical="center" wrapText="1"/>
    </xf>
    <xf numFmtId="0" fontId="83" fillId="37" borderId="13" xfId="60" applyFont="1" applyFill="1" applyBorder="1" applyAlignment="1">
      <alignment horizontal="center" vertical="center" wrapText="1"/>
      <protection/>
    </xf>
    <xf numFmtId="0" fontId="11" fillId="0" borderId="11" xfId="0" applyFont="1" applyBorder="1" applyAlignment="1">
      <alignment horizontal="center" vertical="center" wrapText="1"/>
    </xf>
    <xf numFmtId="0" fontId="11" fillId="40" borderId="11" xfId="60" applyFont="1" applyFill="1" applyBorder="1" applyAlignment="1" applyProtection="1">
      <alignment horizontal="center" vertical="center" wrapText="1"/>
      <protection locked="0"/>
    </xf>
    <xf numFmtId="0" fontId="11" fillId="6" borderId="11" xfId="60" applyFont="1" applyFill="1" applyBorder="1" applyAlignment="1" applyProtection="1">
      <alignment horizontal="center" vertical="center" wrapText="1"/>
      <protection locked="0"/>
    </xf>
    <xf numFmtId="0" fontId="83" fillId="37" borderId="11" xfId="60" applyFont="1" applyFill="1" applyBorder="1" applyAlignment="1">
      <alignment horizontal="center" vertical="center" textRotation="90" wrapText="1"/>
      <protection/>
    </xf>
    <xf numFmtId="0" fontId="80" fillId="37" borderId="16" xfId="60" applyFont="1" applyFill="1" applyBorder="1" applyAlignment="1">
      <alignment horizontal="center" vertical="center"/>
      <protection/>
    </xf>
    <xf numFmtId="0" fontId="80" fillId="37" borderId="17" xfId="60" applyFont="1" applyFill="1" applyBorder="1" applyAlignment="1">
      <alignment horizontal="center" vertical="center"/>
      <protection/>
    </xf>
    <xf numFmtId="0" fontId="80" fillId="37" borderId="18" xfId="60" applyFont="1" applyFill="1" applyBorder="1" applyAlignment="1">
      <alignment horizontal="center" vertical="center"/>
      <protection/>
    </xf>
    <xf numFmtId="0" fontId="88" fillId="37" borderId="11" xfId="60" applyFont="1" applyFill="1" applyBorder="1" applyAlignment="1">
      <alignment horizontal="center" vertical="center" wrapText="1"/>
      <protection/>
    </xf>
    <xf numFmtId="0" fontId="80" fillId="37" borderId="11" xfId="60" applyFont="1" applyFill="1" applyBorder="1" applyAlignment="1">
      <alignment horizontal="center" vertical="center" wrapText="1"/>
      <protection/>
    </xf>
    <xf numFmtId="0" fontId="89" fillId="37" borderId="11" xfId="60" applyFont="1" applyFill="1" applyBorder="1" applyAlignment="1">
      <alignment horizontal="center" vertical="center" wrapText="1"/>
      <protection/>
    </xf>
    <xf numFmtId="0" fontId="2" fillId="33" borderId="0" xfId="60" applyFont="1" applyFill="1" applyAlignment="1">
      <alignment horizontal="center"/>
      <protection/>
    </xf>
    <xf numFmtId="0" fontId="2" fillId="33" borderId="19" xfId="60" applyFont="1" applyFill="1" applyBorder="1" applyAlignment="1">
      <alignment horizontal="center"/>
      <protection/>
    </xf>
    <xf numFmtId="0" fontId="3" fillId="0" borderId="11" xfId="60" applyFont="1" applyBorder="1" applyAlignment="1" applyProtection="1">
      <alignment horizontal="left" vertical="center"/>
      <protection locked="0"/>
    </xf>
    <xf numFmtId="0" fontId="90" fillId="0" borderId="11" xfId="0" applyFont="1" applyBorder="1" applyAlignment="1">
      <alignment horizontal="left" vertical="center"/>
    </xf>
    <xf numFmtId="0" fontId="11" fillId="38" borderId="20" xfId="54" applyFont="1" applyFill="1" applyBorder="1" applyAlignment="1">
      <alignment horizontal="justify" vertical="center" wrapText="1"/>
      <protection/>
    </xf>
    <xf numFmtId="0" fontId="11" fillId="38" borderId="21" xfId="54" applyFont="1" applyFill="1" applyBorder="1" applyAlignment="1">
      <alignment horizontal="justify" vertical="center" wrapText="1"/>
      <protection/>
    </xf>
    <xf numFmtId="0" fontId="6" fillId="42" borderId="0" xfId="55" applyFont="1" applyFill="1" applyAlignment="1">
      <alignment horizontal="center" vertical="center" wrapText="1"/>
      <protection/>
    </xf>
    <xf numFmtId="164" fontId="4" fillId="0" borderId="11" xfId="60" applyNumberFormat="1" applyFont="1" applyBorder="1" applyAlignment="1">
      <alignment horizontal="left" vertical="center" wrapText="1"/>
      <protection/>
    </xf>
    <xf numFmtId="0" fontId="88" fillId="37" borderId="0" xfId="60" applyFont="1" applyFill="1" applyAlignment="1">
      <alignment horizontal="center" vertical="center" wrapText="1"/>
      <protection/>
    </xf>
    <xf numFmtId="0" fontId="88" fillId="37" borderId="19" xfId="60" applyFont="1" applyFill="1" applyBorder="1" applyAlignment="1">
      <alignment horizontal="center" vertical="center" wrapText="1"/>
      <protection/>
    </xf>
    <xf numFmtId="0" fontId="4" fillId="0" borderId="16" xfId="60" applyFont="1" applyBorder="1" applyAlignment="1" applyProtection="1">
      <alignment horizontal="left" vertical="justify" wrapText="1"/>
      <protection locked="0"/>
    </xf>
    <xf numFmtId="0" fontId="4" fillId="0" borderId="17" xfId="60" applyFont="1" applyBorder="1" applyAlignment="1" applyProtection="1">
      <alignment horizontal="left" vertical="justify" wrapText="1"/>
      <protection locked="0"/>
    </xf>
    <xf numFmtId="0" fontId="4" fillId="0" borderId="18" xfId="60" applyFont="1" applyBorder="1" applyAlignment="1" applyProtection="1">
      <alignment horizontal="left" vertical="justify" wrapText="1"/>
      <protection locked="0"/>
    </xf>
    <xf numFmtId="0" fontId="3" fillId="0" borderId="0" xfId="60" applyFont="1" applyAlignment="1">
      <alignment horizontal="center" vertical="center"/>
      <protection/>
    </xf>
    <xf numFmtId="0" fontId="4" fillId="0" borderId="11" xfId="60" applyFont="1" applyBorder="1" applyAlignment="1">
      <alignment horizontal="left" vertical="center" wrapText="1"/>
      <protection/>
    </xf>
    <xf numFmtId="0" fontId="4" fillId="0" borderId="16" xfId="60" applyFont="1" applyBorder="1" applyAlignment="1" applyProtection="1">
      <alignment horizontal="center" vertical="center" wrapText="1"/>
      <protection locked="0"/>
    </xf>
    <xf numFmtId="0" fontId="4" fillId="0" borderId="18" xfId="60" applyFont="1" applyBorder="1" applyAlignment="1" applyProtection="1">
      <alignment horizontal="center" vertical="center" wrapText="1"/>
      <protection locked="0"/>
    </xf>
    <xf numFmtId="0" fontId="88" fillId="37" borderId="16" xfId="60" applyFont="1" applyFill="1" applyBorder="1" applyAlignment="1">
      <alignment horizontal="center" vertical="center" wrapText="1"/>
      <protection/>
    </xf>
    <xf numFmtId="0" fontId="88" fillId="37" borderId="17" xfId="60" applyFont="1" applyFill="1" applyBorder="1" applyAlignment="1">
      <alignment horizontal="center" vertical="center" wrapText="1"/>
      <protection/>
    </xf>
    <xf numFmtId="0" fontId="88" fillId="37" borderId="18" xfId="60" applyFont="1" applyFill="1" applyBorder="1" applyAlignment="1">
      <alignment horizontal="center" vertical="center" wrapText="1"/>
      <protection/>
    </xf>
  </cellXfs>
  <cellStyles count="6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stilo 2" xfId="46"/>
    <cellStyle name="Hyperlink" xfId="47"/>
    <cellStyle name="Incorrecto" xfId="48"/>
    <cellStyle name="Comma" xfId="49"/>
    <cellStyle name="Comma [0]" xfId="50"/>
    <cellStyle name="Currency" xfId="51"/>
    <cellStyle name="Currency [0]" xfId="52"/>
    <cellStyle name="Neutral" xfId="53"/>
    <cellStyle name="Normal - Style1 2" xfId="54"/>
    <cellStyle name="Normal 10" xfId="55"/>
    <cellStyle name="Normal 11" xfId="56"/>
    <cellStyle name="Normal 12" xfId="57"/>
    <cellStyle name="Normal 13" xfId="58"/>
    <cellStyle name="Normal 14" xfId="59"/>
    <cellStyle name="Normal 2" xfId="60"/>
    <cellStyle name="Normal 4" xfId="61"/>
    <cellStyle name="Normal 6" xfId="62"/>
    <cellStyle name="Normal 8" xfId="63"/>
    <cellStyle name="Normal 9" xfId="64"/>
    <cellStyle name="Notas" xfId="65"/>
    <cellStyle name="Percent" xfId="66"/>
    <cellStyle name="Salida" xfId="67"/>
    <cellStyle name="Texto de advertencia" xfId="68"/>
    <cellStyle name="Texto explicativo" xfId="69"/>
    <cellStyle name="Título" xfId="70"/>
    <cellStyle name="Título 2" xfId="71"/>
    <cellStyle name="Título 3" xfId="72"/>
    <cellStyle name="Total" xfId="73"/>
  </cellStyles>
  <dxfs count="38">
    <dxf>
      <fill>
        <patternFill>
          <bgColor theme="3" tint="0.7999799847602844"/>
        </patternFill>
      </fill>
    </dxf>
    <dxf>
      <fill>
        <patternFill>
          <bgColor rgb="FF66FF33"/>
        </patternFill>
      </fill>
    </dxf>
    <dxf>
      <fill>
        <patternFill>
          <bgColor rgb="FFFFFF66"/>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bgColor rgb="FFFFFF00"/>
        </patternFill>
      </fill>
    </dxf>
    <dxf>
      <fill>
        <patternFill>
          <bgColor rgb="FF00B050"/>
        </patternFill>
      </fill>
    </dxf>
    <dxf>
      <fill>
        <patternFill>
          <bgColor rgb="FF92D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bgColor rgb="FFFFFF00"/>
        </patternFill>
      </fill>
    </dxf>
    <dxf>
      <fill>
        <patternFill>
          <bgColor rgb="FF00B050"/>
        </patternFill>
      </fill>
    </dxf>
    <dxf>
      <fill>
        <patternFill>
          <bgColor rgb="FF92D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00B050"/>
          <bgColor rgb="FF00B050"/>
        </patternFill>
      </fill>
      <border/>
    </dxf>
    <dxf>
      <fill>
        <patternFill patternType="solid">
          <fgColor rgb="FF92D050"/>
          <bgColor rgb="FF92D050"/>
        </patternFill>
      </fill>
      <border/>
    </dxf>
    <dxf>
      <fill>
        <patternFill>
          <bgColor rgb="FFFFC000"/>
        </patternFill>
      </fill>
      <border/>
    </dxf>
    <dxf>
      <fill>
        <patternFill>
          <bgColor rgb="FFFF0000"/>
        </patternFill>
      </fill>
      <border/>
    </dxf>
    <dxf>
      <fill>
        <patternFill>
          <bgColor theme="3" tint="0.5999600291252136"/>
        </patternFill>
      </fill>
      <border/>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133350</xdr:colOff>
      <xdr:row>2</xdr:row>
      <xdr:rowOff>76200</xdr:rowOff>
    </xdr:from>
    <xdr:to>
      <xdr:col>10</xdr:col>
      <xdr:colOff>514350</xdr:colOff>
      <xdr:row>6</xdr:row>
      <xdr:rowOff>238125</xdr:rowOff>
    </xdr:to>
    <xdr:pic>
      <xdr:nvPicPr>
        <xdr:cNvPr id="1" name="Imagen 3"/>
        <xdr:cNvPicPr preferRelativeResize="1">
          <a:picLocks noChangeAspect="1"/>
        </xdr:cNvPicPr>
      </xdr:nvPicPr>
      <xdr:blipFill>
        <a:blip r:embed="rId1"/>
        <a:stretch>
          <a:fillRect/>
        </a:stretch>
      </xdr:blipFill>
      <xdr:spPr>
        <a:xfrm>
          <a:off x="8572500" y="457200"/>
          <a:ext cx="1143000" cy="1219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238125</xdr:colOff>
      <xdr:row>0</xdr:row>
      <xdr:rowOff>209550</xdr:rowOff>
    </xdr:from>
    <xdr:to>
      <xdr:col>1</xdr:col>
      <xdr:colOff>590550</xdr:colOff>
      <xdr:row>0</xdr:row>
      <xdr:rowOff>52835175</xdr:rowOff>
    </xdr:to>
    <xdr:pic>
      <xdr:nvPicPr>
        <xdr:cNvPr id="1" name="Imagen 1"/>
        <xdr:cNvPicPr preferRelativeResize="1">
          <a:picLocks noChangeAspect="1"/>
        </xdr:cNvPicPr>
      </xdr:nvPicPr>
      <xdr:blipFill>
        <a:blip r:embed="rId1"/>
        <a:stretch>
          <a:fillRect/>
        </a:stretch>
      </xdr:blipFill>
      <xdr:spPr>
        <a:xfrm>
          <a:off x="238125" y="209550"/>
          <a:ext cx="904875" cy="0"/>
        </a:xfrm>
        <a:prstGeom prst="rect">
          <a:avLst/>
        </a:prstGeom>
        <a:noFill/>
        <a:ln w="9525" cmpd="sng">
          <a:noFill/>
        </a:ln>
      </xdr:spPr>
    </xdr:pic>
    <xdr:clientData/>
  </xdr:twoCellAnchor>
  <xdr:oneCellAnchor>
    <xdr:from>
      <xdr:col>22</xdr:col>
      <xdr:colOff>0</xdr:colOff>
      <xdr:row>12</xdr:row>
      <xdr:rowOff>447675</xdr:rowOff>
    </xdr:from>
    <xdr:ext cx="95250" cy="447675"/>
    <xdr:sp fLocksText="0">
      <xdr:nvSpPr>
        <xdr:cNvPr id="2" name="Text Box 15"/>
        <xdr:cNvSpPr txBox="1">
          <a:spLocks noChangeArrowheads="1"/>
        </xdr:cNvSpPr>
      </xdr:nvSpPr>
      <xdr:spPr>
        <a:xfrm>
          <a:off x="22231350" y="5943600"/>
          <a:ext cx="9525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22</xdr:col>
      <xdr:colOff>0</xdr:colOff>
      <xdr:row>14</xdr:row>
      <xdr:rowOff>0</xdr:rowOff>
    </xdr:from>
    <xdr:ext cx="95250" cy="171450"/>
    <xdr:sp fLocksText="0">
      <xdr:nvSpPr>
        <xdr:cNvPr id="3" name="Text Box 16"/>
        <xdr:cNvSpPr txBox="1">
          <a:spLocks noChangeArrowheads="1"/>
        </xdr:cNvSpPr>
      </xdr:nvSpPr>
      <xdr:spPr>
        <a:xfrm>
          <a:off x="22231350" y="639127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22</xdr:col>
      <xdr:colOff>0</xdr:colOff>
      <xdr:row>14</xdr:row>
      <xdr:rowOff>0</xdr:rowOff>
    </xdr:from>
    <xdr:ext cx="95250" cy="171450"/>
    <xdr:sp fLocksText="0">
      <xdr:nvSpPr>
        <xdr:cNvPr id="4" name="Text Box 17"/>
        <xdr:cNvSpPr txBox="1">
          <a:spLocks noChangeArrowheads="1"/>
        </xdr:cNvSpPr>
      </xdr:nvSpPr>
      <xdr:spPr>
        <a:xfrm>
          <a:off x="22231350" y="639127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22</xdr:col>
      <xdr:colOff>0</xdr:colOff>
      <xdr:row>14</xdr:row>
      <xdr:rowOff>0</xdr:rowOff>
    </xdr:from>
    <xdr:ext cx="95250" cy="171450"/>
    <xdr:sp fLocksText="0">
      <xdr:nvSpPr>
        <xdr:cNvPr id="5" name="Text Box 18"/>
        <xdr:cNvSpPr txBox="1">
          <a:spLocks noChangeArrowheads="1"/>
        </xdr:cNvSpPr>
      </xdr:nvSpPr>
      <xdr:spPr>
        <a:xfrm>
          <a:off x="22231350" y="639127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22</xdr:col>
      <xdr:colOff>0</xdr:colOff>
      <xdr:row>14</xdr:row>
      <xdr:rowOff>0</xdr:rowOff>
    </xdr:from>
    <xdr:ext cx="95250" cy="171450"/>
    <xdr:sp fLocksText="0">
      <xdr:nvSpPr>
        <xdr:cNvPr id="6" name="Text Box 19"/>
        <xdr:cNvSpPr txBox="1">
          <a:spLocks noChangeArrowheads="1"/>
        </xdr:cNvSpPr>
      </xdr:nvSpPr>
      <xdr:spPr>
        <a:xfrm>
          <a:off x="22231350" y="639127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22</xdr:col>
      <xdr:colOff>0</xdr:colOff>
      <xdr:row>14</xdr:row>
      <xdr:rowOff>447675</xdr:rowOff>
    </xdr:from>
    <xdr:ext cx="95250" cy="885825"/>
    <xdr:sp fLocksText="0">
      <xdr:nvSpPr>
        <xdr:cNvPr id="7" name="Text Box 15"/>
        <xdr:cNvSpPr txBox="1">
          <a:spLocks noChangeArrowheads="1"/>
        </xdr:cNvSpPr>
      </xdr:nvSpPr>
      <xdr:spPr>
        <a:xfrm>
          <a:off x="22231350" y="6838950"/>
          <a:ext cx="95250" cy="885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14</xdr:row>
      <xdr:rowOff>0</xdr:rowOff>
    </xdr:from>
    <xdr:ext cx="95250" cy="171450"/>
    <xdr:sp fLocksText="0">
      <xdr:nvSpPr>
        <xdr:cNvPr id="8" name="Text Box 16"/>
        <xdr:cNvSpPr txBox="1">
          <a:spLocks noChangeArrowheads="1"/>
        </xdr:cNvSpPr>
      </xdr:nvSpPr>
      <xdr:spPr>
        <a:xfrm>
          <a:off x="31384875" y="639127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14</xdr:row>
      <xdr:rowOff>0</xdr:rowOff>
    </xdr:from>
    <xdr:ext cx="95250" cy="171450"/>
    <xdr:sp fLocksText="0">
      <xdr:nvSpPr>
        <xdr:cNvPr id="9" name="Text Box 17"/>
        <xdr:cNvSpPr txBox="1">
          <a:spLocks noChangeArrowheads="1"/>
        </xdr:cNvSpPr>
      </xdr:nvSpPr>
      <xdr:spPr>
        <a:xfrm>
          <a:off x="31384875" y="639127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14</xdr:row>
      <xdr:rowOff>0</xdr:rowOff>
    </xdr:from>
    <xdr:ext cx="95250" cy="171450"/>
    <xdr:sp fLocksText="0">
      <xdr:nvSpPr>
        <xdr:cNvPr id="10" name="Text Box 18"/>
        <xdr:cNvSpPr txBox="1">
          <a:spLocks noChangeArrowheads="1"/>
        </xdr:cNvSpPr>
      </xdr:nvSpPr>
      <xdr:spPr>
        <a:xfrm>
          <a:off x="31384875" y="639127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14</xdr:row>
      <xdr:rowOff>0</xdr:rowOff>
    </xdr:from>
    <xdr:ext cx="95250" cy="171450"/>
    <xdr:sp fLocksText="0">
      <xdr:nvSpPr>
        <xdr:cNvPr id="11" name="Text Box 19"/>
        <xdr:cNvSpPr txBox="1">
          <a:spLocks noChangeArrowheads="1"/>
        </xdr:cNvSpPr>
      </xdr:nvSpPr>
      <xdr:spPr>
        <a:xfrm>
          <a:off x="31384875" y="639127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14</xdr:row>
      <xdr:rowOff>447675</xdr:rowOff>
    </xdr:from>
    <xdr:ext cx="95250" cy="457200"/>
    <xdr:sp fLocksText="0">
      <xdr:nvSpPr>
        <xdr:cNvPr id="12" name="Text Box 15"/>
        <xdr:cNvSpPr txBox="1">
          <a:spLocks noChangeArrowheads="1"/>
        </xdr:cNvSpPr>
      </xdr:nvSpPr>
      <xdr:spPr>
        <a:xfrm>
          <a:off x="31384875" y="6838950"/>
          <a:ext cx="95250"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40</xdr:col>
      <xdr:colOff>0</xdr:colOff>
      <xdr:row>11</xdr:row>
      <xdr:rowOff>0</xdr:rowOff>
    </xdr:from>
    <xdr:ext cx="95250" cy="171450"/>
    <xdr:sp fLocksText="0">
      <xdr:nvSpPr>
        <xdr:cNvPr id="13" name="Text Box 16"/>
        <xdr:cNvSpPr txBox="1">
          <a:spLocks noChangeArrowheads="1"/>
        </xdr:cNvSpPr>
      </xdr:nvSpPr>
      <xdr:spPr>
        <a:xfrm>
          <a:off x="39004875" y="48482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40</xdr:col>
      <xdr:colOff>0</xdr:colOff>
      <xdr:row>11</xdr:row>
      <xdr:rowOff>0</xdr:rowOff>
    </xdr:from>
    <xdr:ext cx="95250" cy="171450"/>
    <xdr:sp fLocksText="0">
      <xdr:nvSpPr>
        <xdr:cNvPr id="14" name="Text Box 17"/>
        <xdr:cNvSpPr txBox="1">
          <a:spLocks noChangeArrowheads="1"/>
        </xdr:cNvSpPr>
      </xdr:nvSpPr>
      <xdr:spPr>
        <a:xfrm>
          <a:off x="39004875" y="48482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40</xdr:col>
      <xdr:colOff>0</xdr:colOff>
      <xdr:row>11</xdr:row>
      <xdr:rowOff>0</xdr:rowOff>
    </xdr:from>
    <xdr:ext cx="95250" cy="171450"/>
    <xdr:sp fLocksText="0">
      <xdr:nvSpPr>
        <xdr:cNvPr id="15" name="Text Box 18"/>
        <xdr:cNvSpPr txBox="1">
          <a:spLocks noChangeArrowheads="1"/>
        </xdr:cNvSpPr>
      </xdr:nvSpPr>
      <xdr:spPr>
        <a:xfrm>
          <a:off x="39004875" y="48482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40</xdr:col>
      <xdr:colOff>0</xdr:colOff>
      <xdr:row>11</xdr:row>
      <xdr:rowOff>0</xdr:rowOff>
    </xdr:from>
    <xdr:ext cx="95250" cy="171450"/>
    <xdr:sp fLocksText="0">
      <xdr:nvSpPr>
        <xdr:cNvPr id="16" name="Text Box 19"/>
        <xdr:cNvSpPr txBox="1">
          <a:spLocks noChangeArrowheads="1"/>
        </xdr:cNvSpPr>
      </xdr:nvSpPr>
      <xdr:spPr>
        <a:xfrm>
          <a:off x="39004875" y="48482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40</xdr:col>
      <xdr:colOff>0</xdr:colOff>
      <xdr:row>14</xdr:row>
      <xdr:rowOff>447675</xdr:rowOff>
    </xdr:from>
    <xdr:ext cx="95250" cy="457200"/>
    <xdr:sp fLocksText="0">
      <xdr:nvSpPr>
        <xdr:cNvPr id="17" name="Text Box 15"/>
        <xdr:cNvSpPr txBox="1">
          <a:spLocks noChangeArrowheads="1"/>
        </xdr:cNvSpPr>
      </xdr:nvSpPr>
      <xdr:spPr>
        <a:xfrm>
          <a:off x="39004875" y="6838950"/>
          <a:ext cx="95250"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22</xdr:col>
      <xdr:colOff>0</xdr:colOff>
      <xdr:row>12</xdr:row>
      <xdr:rowOff>447675</xdr:rowOff>
    </xdr:from>
    <xdr:ext cx="95250" cy="447675"/>
    <xdr:sp fLocksText="0">
      <xdr:nvSpPr>
        <xdr:cNvPr id="18" name="Text Box 15"/>
        <xdr:cNvSpPr txBox="1">
          <a:spLocks noChangeArrowheads="1"/>
        </xdr:cNvSpPr>
      </xdr:nvSpPr>
      <xdr:spPr>
        <a:xfrm>
          <a:off x="22231350" y="5943600"/>
          <a:ext cx="9525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22</xdr:col>
      <xdr:colOff>0</xdr:colOff>
      <xdr:row>14</xdr:row>
      <xdr:rowOff>0</xdr:rowOff>
    </xdr:from>
    <xdr:ext cx="95250" cy="171450"/>
    <xdr:sp fLocksText="0">
      <xdr:nvSpPr>
        <xdr:cNvPr id="19" name="Text Box 16"/>
        <xdr:cNvSpPr txBox="1">
          <a:spLocks noChangeArrowheads="1"/>
        </xdr:cNvSpPr>
      </xdr:nvSpPr>
      <xdr:spPr>
        <a:xfrm>
          <a:off x="22231350" y="639127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22</xdr:col>
      <xdr:colOff>0</xdr:colOff>
      <xdr:row>14</xdr:row>
      <xdr:rowOff>0</xdr:rowOff>
    </xdr:from>
    <xdr:ext cx="95250" cy="171450"/>
    <xdr:sp fLocksText="0">
      <xdr:nvSpPr>
        <xdr:cNvPr id="20" name="Text Box 17"/>
        <xdr:cNvSpPr txBox="1">
          <a:spLocks noChangeArrowheads="1"/>
        </xdr:cNvSpPr>
      </xdr:nvSpPr>
      <xdr:spPr>
        <a:xfrm>
          <a:off x="22231350" y="639127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22</xdr:col>
      <xdr:colOff>0</xdr:colOff>
      <xdr:row>14</xdr:row>
      <xdr:rowOff>0</xdr:rowOff>
    </xdr:from>
    <xdr:ext cx="95250" cy="171450"/>
    <xdr:sp fLocksText="0">
      <xdr:nvSpPr>
        <xdr:cNvPr id="21" name="Text Box 18"/>
        <xdr:cNvSpPr txBox="1">
          <a:spLocks noChangeArrowheads="1"/>
        </xdr:cNvSpPr>
      </xdr:nvSpPr>
      <xdr:spPr>
        <a:xfrm>
          <a:off x="22231350" y="639127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22</xdr:col>
      <xdr:colOff>0</xdr:colOff>
      <xdr:row>14</xdr:row>
      <xdr:rowOff>0</xdr:rowOff>
    </xdr:from>
    <xdr:ext cx="95250" cy="171450"/>
    <xdr:sp fLocksText="0">
      <xdr:nvSpPr>
        <xdr:cNvPr id="22" name="Text Box 19"/>
        <xdr:cNvSpPr txBox="1">
          <a:spLocks noChangeArrowheads="1"/>
        </xdr:cNvSpPr>
      </xdr:nvSpPr>
      <xdr:spPr>
        <a:xfrm>
          <a:off x="22231350" y="639127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22</xdr:col>
      <xdr:colOff>0</xdr:colOff>
      <xdr:row>14</xdr:row>
      <xdr:rowOff>447675</xdr:rowOff>
    </xdr:from>
    <xdr:ext cx="95250" cy="209550"/>
    <xdr:sp fLocksText="0">
      <xdr:nvSpPr>
        <xdr:cNvPr id="23" name="Text Box 15"/>
        <xdr:cNvSpPr txBox="1">
          <a:spLocks noChangeArrowheads="1"/>
        </xdr:cNvSpPr>
      </xdr:nvSpPr>
      <xdr:spPr>
        <a:xfrm>
          <a:off x="22231350" y="6838950"/>
          <a:ext cx="9525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22</xdr:col>
      <xdr:colOff>0</xdr:colOff>
      <xdr:row>14</xdr:row>
      <xdr:rowOff>447675</xdr:rowOff>
    </xdr:from>
    <xdr:ext cx="95250" cy="447675"/>
    <xdr:sp fLocksText="0">
      <xdr:nvSpPr>
        <xdr:cNvPr id="24" name="Text Box 15"/>
        <xdr:cNvSpPr txBox="1">
          <a:spLocks noChangeArrowheads="1"/>
        </xdr:cNvSpPr>
      </xdr:nvSpPr>
      <xdr:spPr>
        <a:xfrm>
          <a:off x="22231350" y="6838950"/>
          <a:ext cx="9525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14</xdr:row>
      <xdr:rowOff>0</xdr:rowOff>
    </xdr:from>
    <xdr:ext cx="95250" cy="171450"/>
    <xdr:sp fLocksText="0">
      <xdr:nvSpPr>
        <xdr:cNvPr id="25" name="Text Box 16"/>
        <xdr:cNvSpPr txBox="1">
          <a:spLocks noChangeArrowheads="1"/>
        </xdr:cNvSpPr>
      </xdr:nvSpPr>
      <xdr:spPr>
        <a:xfrm>
          <a:off x="31384875" y="639127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14</xdr:row>
      <xdr:rowOff>0</xdr:rowOff>
    </xdr:from>
    <xdr:ext cx="95250" cy="171450"/>
    <xdr:sp fLocksText="0">
      <xdr:nvSpPr>
        <xdr:cNvPr id="26" name="Text Box 17"/>
        <xdr:cNvSpPr txBox="1">
          <a:spLocks noChangeArrowheads="1"/>
        </xdr:cNvSpPr>
      </xdr:nvSpPr>
      <xdr:spPr>
        <a:xfrm>
          <a:off x="31384875" y="639127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14</xdr:row>
      <xdr:rowOff>19050</xdr:rowOff>
    </xdr:from>
    <xdr:ext cx="95250" cy="171450"/>
    <xdr:sp fLocksText="0">
      <xdr:nvSpPr>
        <xdr:cNvPr id="27" name="Text Box 18"/>
        <xdr:cNvSpPr txBox="1">
          <a:spLocks noChangeArrowheads="1"/>
        </xdr:cNvSpPr>
      </xdr:nvSpPr>
      <xdr:spPr>
        <a:xfrm>
          <a:off x="31384875" y="64103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14</xdr:row>
      <xdr:rowOff>447675</xdr:rowOff>
    </xdr:from>
    <xdr:ext cx="95250" cy="209550"/>
    <xdr:sp fLocksText="0">
      <xdr:nvSpPr>
        <xdr:cNvPr id="28" name="Text Box 15"/>
        <xdr:cNvSpPr txBox="1">
          <a:spLocks noChangeArrowheads="1"/>
        </xdr:cNvSpPr>
      </xdr:nvSpPr>
      <xdr:spPr>
        <a:xfrm>
          <a:off x="31384875" y="6838950"/>
          <a:ext cx="9525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14</xdr:row>
      <xdr:rowOff>0</xdr:rowOff>
    </xdr:from>
    <xdr:ext cx="95250" cy="171450"/>
    <xdr:sp fLocksText="0">
      <xdr:nvSpPr>
        <xdr:cNvPr id="29" name="Text Box 16"/>
        <xdr:cNvSpPr txBox="1">
          <a:spLocks noChangeArrowheads="1"/>
        </xdr:cNvSpPr>
      </xdr:nvSpPr>
      <xdr:spPr>
        <a:xfrm>
          <a:off x="33613725" y="639127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14</xdr:row>
      <xdr:rowOff>0</xdr:rowOff>
    </xdr:from>
    <xdr:ext cx="95250" cy="171450"/>
    <xdr:sp fLocksText="0">
      <xdr:nvSpPr>
        <xdr:cNvPr id="30" name="Text Box 17"/>
        <xdr:cNvSpPr txBox="1">
          <a:spLocks noChangeArrowheads="1"/>
        </xdr:cNvSpPr>
      </xdr:nvSpPr>
      <xdr:spPr>
        <a:xfrm>
          <a:off x="33613725" y="639127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14</xdr:row>
      <xdr:rowOff>0</xdr:rowOff>
    </xdr:from>
    <xdr:ext cx="95250" cy="171450"/>
    <xdr:sp fLocksText="0">
      <xdr:nvSpPr>
        <xdr:cNvPr id="31" name="Text Box 18"/>
        <xdr:cNvSpPr txBox="1">
          <a:spLocks noChangeArrowheads="1"/>
        </xdr:cNvSpPr>
      </xdr:nvSpPr>
      <xdr:spPr>
        <a:xfrm>
          <a:off x="33613725" y="639127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14</xdr:row>
      <xdr:rowOff>0</xdr:rowOff>
    </xdr:from>
    <xdr:ext cx="95250" cy="171450"/>
    <xdr:sp fLocksText="0">
      <xdr:nvSpPr>
        <xdr:cNvPr id="32" name="Text Box 19"/>
        <xdr:cNvSpPr txBox="1">
          <a:spLocks noChangeArrowheads="1"/>
        </xdr:cNvSpPr>
      </xdr:nvSpPr>
      <xdr:spPr>
        <a:xfrm>
          <a:off x="33613725" y="639127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14</xdr:row>
      <xdr:rowOff>0</xdr:rowOff>
    </xdr:from>
    <xdr:ext cx="95250" cy="171450"/>
    <xdr:sp fLocksText="0">
      <xdr:nvSpPr>
        <xdr:cNvPr id="33" name="Text Box 16"/>
        <xdr:cNvSpPr txBox="1">
          <a:spLocks noChangeArrowheads="1"/>
        </xdr:cNvSpPr>
      </xdr:nvSpPr>
      <xdr:spPr>
        <a:xfrm>
          <a:off x="33613725" y="639127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42</xdr:col>
      <xdr:colOff>0</xdr:colOff>
      <xdr:row>11</xdr:row>
      <xdr:rowOff>0</xdr:rowOff>
    </xdr:from>
    <xdr:ext cx="95250" cy="171450"/>
    <xdr:sp fLocksText="0">
      <xdr:nvSpPr>
        <xdr:cNvPr id="34" name="Text Box 16"/>
        <xdr:cNvSpPr txBox="1">
          <a:spLocks noChangeArrowheads="1"/>
        </xdr:cNvSpPr>
      </xdr:nvSpPr>
      <xdr:spPr>
        <a:xfrm>
          <a:off x="40405050" y="48482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42</xdr:col>
      <xdr:colOff>0</xdr:colOff>
      <xdr:row>11</xdr:row>
      <xdr:rowOff>0</xdr:rowOff>
    </xdr:from>
    <xdr:ext cx="95250" cy="171450"/>
    <xdr:sp fLocksText="0">
      <xdr:nvSpPr>
        <xdr:cNvPr id="35" name="Text Box 17"/>
        <xdr:cNvSpPr txBox="1">
          <a:spLocks noChangeArrowheads="1"/>
        </xdr:cNvSpPr>
      </xdr:nvSpPr>
      <xdr:spPr>
        <a:xfrm>
          <a:off x="40405050" y="48482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42</xdr:col>
      <xdr:colOff>0</xdr:colOff>
      <xdr:row>11</xdr:row>
      <xdr:rowOff>0</xdr:rowOff>
    </xdr:from>
    <xdr:ext cx="95250" cy="171450"/>
    <xdr:sp fLocksText="0">
      <xdr:nvSpPr>
        <xdr:cNvPr id="36" name="Text Box 18"/>
        <xdr:cNvSpPr txBox="1">
          <a:spLocks noChangeArrowheads="1"/>
        </xdr:cNvSpPr>
      </xdr:nvSpPr>
      <xdr:spPr>
        <a:xfrm>
          <a:off x="40405050" y="48482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42</xdr:col>
      <xdr:colOff>0</xdr:colOff>
      <xdr:row>11</xdr:row>
      <xdr:rowOff>0</xdr:rowOff>
    </xdr:from>
    <xdr:ext cx="95250" cy="171450"/>
    <xdr:sp fLocksText="0">
      <xdr:nvSpPr>
        <xdr:cNvPr id="37" name="Text Box 19"/>
        <xdr:cNvSpPr txBox="1">
          <a:spLocks noChangeArrowheads="1"/>
        </xdr:cNvSpPr>
      </xdr:nvSpPr>
      <xdr:spPr>
        <a:xfrm>
          <a:off x="40405050" y="48482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42</xdr:col>
      <xdr:colOff>0</xdr:colOff>
      <xdr:row>14</xdr:row>
      <xdr:rowOff>447675</xdr:rowOff>
    </xdr:from>
    <xdr:ext cx="95250" cy="457200"/>
    <xdr:sp fLocksText="0">
      <xdr:nvSpPr>
        <xdr:cNvPr id="38" name="Text Box 15"/>
        <xdr:cNvSpPr txBox="1">
          <a:spLocks noChangeArrowheads="1"/>
        </xdr:cNvSpPr>
      </xdr:nvSpPr>
      <xdr:spPr>
        <a:xfrm>
          <a:off x="40405050" y="6838950"/>
          <a:ext cx="95250"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22</xdr:col>
      <xdr:colOff>0</xdr:colOff>
      <xdr:row>16</xdr:row>
      <xdr:rowOff>0</xdr:rowOff>
    </xdr:from>
    <xdr:ext cx="95250" cy="447675"/>
    <xdr:sp fLocksText="0">
      <xdr:nvSpPr>
        <xdr:cNvPr id="39" name="Text Box 15"/>
        <xdr:cNvSpPr txBox="1">
          <a:spLocks noChangeArrowheads="1"/>
        </xdr:cNvSpPr>
      </xdr:nvSpPr>
      <xdr:spPr>
        <a:xfrm>
          <a:off x="22231350" y="7286625"/>
          <a:ext cx="9525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22</xdr:col>
      <xdr:colOff>0</xdr:colOff>
      <xdr:row>16</xdr:row>
      <xdr:rowOff>0</xdr:rowOff>
    </xdr:from>
    <xdr:ext cx="95250" cy="171450"/>
    <xdr:sp fLocksText="0">
      <xdr:nvSpPr>
        <xdr:cNvPr id="40" name="Text Box 16"/>
        <xdr:cNvSpPr txBox="1">
          <a:spLocks noChangeArrowheads="1"/>
        </xdr:cNvSpPr>
      </xdr:nvSpPr>
      <xdr:spPr>
        <a:xfrm>
          <a:off x="22231350" y="72866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22</xdr:col>
      <xdr:colOff>0</xdr:colOff>
      <xdr:row>16</xdr:row>
      <xdr:rowOff>0</xdr:rowOff>
    </xdr:from>
    <xdr:ext cx="95250" cy="171450"/>
    <xdr:sp fLocksText="0">
      <xdr:nvSpPr>
        <xdr:cNvPr id="41" name="Text Box 17"/>
        <xdr:cNvSpPr txBox="1">
          <a:spLocks noChangeArrowheads="1"/>
        </xdr:cNvSpPr>
      </xdr:nvSpPr>
      <xdr:spPr>
        <a:xfrm>
          <a:off x="22231350" y="72866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22</xdr:col>
      <xdr:colOff>0</xdr:colOff>
      <xdr:row>16</xdr:row>
      <xdr:rowOff>0</xdr:rowOff>
    </xdr:from>
    <xdr:ext cx="95250" cy="171450"/>
    <xdr:sp fLocksText="0">
      <xdr:nvSpPr>
        <xdr:cNvPr id="42" name="Text Box 18"/>
        <xdr:cNvSpPr txBox="1">
          <a:spLocks noChangeArrowheads="1"/>
        </xdr:cNvSpPr>
      </xdr:nvSpPr>
      <xdr:spPr>
        <a:xfrm>
          <a:off x="22231350" y="72866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22</xdr:col>
      <xdr:colOff>0</xdr:colOff>
      <xdr:row>16</xdr:row>
      <xdr:rowOff>0</xdr:rowOff>
    </xdr:from>
    <xdr:ext cx="95250" cy="171450"/>
    <xdr:sp fLocksText="0">
      <xdr:nvSpPr>
        <xdr:cNvPr id="43" name="Text Box 19"/>
        <xdr:cNvSpPr txBox="1">
          <a:spLocks noChangeArrowheads="1"/>
        </xdr:cNvSpPr>
      </xdr:nvSpPr>
      <xdr:spPr>
        <a:xfrm>
          <a:off x="22231350" y="72866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44" name="Text Box 16"/>
        <xdr:cNvSpPr txBox="1">
          <a:spLocks noChangeArrowheads="1"/>
        </xdr:cNvSpPr>
      </xdr:nvSpPr>
      <xdr:spPr>
        <a:xfrm>
          <a:off x="31384875" y="72866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45" name="Text Box 17"/>
        <xdr:cNvSpPr txBox="1">
          <a:spLocks noChangeArrowheads="1"/>
        </xdr:cNvSpPr>
      </xdr:nvSpPr>
      <xdr:spPr>
        <a:xfrm>
          <a:off x="31384875" y="72866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46" name="Text Box 18"/>
        <xdr:cNvSpPr txBox="1">
          <a:spLocks noChangeArrowheads="1"/>
        </xdr:cNvSpPr>
      </xdr:nvSpPr>
      <xdr:spPr>
        <a:xfrm>
          <a:off x="31384875" y="72866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47" name="Text Box 19"/>
        <xdr:cNvSpPr txBox="1">
          <a:spLocks noChangeArrowheads="1"/>
        </xdr:cNvSpPr>
      </xdr:nvSpPr>
      <xdr:spPr>
        <a:xfrm>
          <a:off x="31384875" y="72866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48" name="Text Box 15"/>
        <xdr:cNvSpPr txBox="1">
          <a:spLocks noChangeArrowheads="1"/>
        </xdr:cNvSpPr>
      </xdr:nvSpPr>
      <xdr:spPr>
        <a:xfrm>
          <a:off x="31384875" y="72866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40</xdr:col>
      <xdr:colOff>0</xdr:colOff>
      <xdr:row>16</xdr:row>
      <xdr:rowOff>0</xdr:rowOff>
    </xdr:from>
    <xdr:ext cx="95250" cy="171450"/>
    <xdr:sp fLocksText="0">
      <xdr:nvSpPr>
        <xdr:cNvPr id="49" name="Text Box 16"/>
        <xdr:cNvSpPr txBox="1">
          <a:spLocks noChangeArrowheads="1"/>
        </xdr:cNvSpPr>
      </xdr:nvSpPr>
      <xdr:spPr>
        <a:xfrm>
          <a:off x="39004875" y="72866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40</xdr:col>
      <xdr:colOff>0</xdr:colOff>
      <xdr:row>16</xdr:row>
      <xdr:rowOff>0</xdr:rowOff>
    </xdr:from>
    <xdr:ext cx="95250" cy="171450"/>
    <xdr:sp fLocksText="0">
      <xdr:nvSpPr>
        <xdr:cNvPr id="50" name="Text Box 17"/>
        <xdr:cNvSpPr txBox="1">
          <a:spLocks noChangeArrowheads="1"/>
        </xdr:cNvSpPr>
      </xdr:nvSpPr>
      <xdr:spPr>
        <a:xfrm>
          <a:off x="39004875" y="72866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40</xdr:col>
      <xdr:colOff>0</xdr:colOff>
      <xdr:row>16</xdr:row>
      <xdr:rowOff>0</xdr:rowOff>
    </xdr:from>
    <xdr:ext cx="95250" cy="171450"/>
    <xdr:sp fLocksText="0">
      <xdr:nvSpPr>
        <xdr:cNvPr id="51" name="Text Box 18"/>
        <xdr:cNvSpPr txBox="1">
          <a:spLocks noChangeArrowheads="1"/>
        </xdr:cNvSpPr>
      </xdr:nvSpPr>
      <xdr:spPr>
        <a:xfrm>
          <a:off x="39004875" y="72866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40</xdr:col>
      <xdr:colOff>0</xdr:colOff>
      <xdr:row>16</xdr:row>
      <xdr:rowOff>0</xdr:rowOff>
    </xdr:from>
    <xdr:ext cx="95250" cy="171450"/>
    <xdr:sp fLocksText="0">
      <xdr:nvSpPr>
        <xdr:cNvPr id="52" name="Text Box 19"/>
        <xdr:cNvSpPr txBox="1">
          <a:spLocks noChangeArrowheads="1"/>
        </xdr:cNvSpPr>
      </xdr:nvSpPr>
      <xdr:spPr>
        <a:xfrm>
          <a:off x="39004875" y="72866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40</xdr:col>
      <xdr:colOff>0</xdr:colOff>
      <xdr:row>16</xdr:row>
      <xdr:rowOff>0</xdr:rowOff>
    </xdr:from>
    <xdr:ext cx="95250" cy="438150"/>
    <xdr:sp fLocksText="0">
      <xdr:nvSpPr>
        <xdr:cNvPr id="53" name="Text Box 15"/>
        <xdr:cNvSpPr txBox="1">
          <a:spLocks noChangeArrowheads="1"/>
        </xdr:cNvSpPr>
      </xdr:nvSpPr>
      <xdr:spPr>
        <a:xfrm>
          <a:off x="39004875" y="72866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22</xdr:col>
      <xdr:colOff>0</xdr:colOff>
      <xdr:row>16</xdr:row>
      <xdr:rowOff>0</xdr:rowOff>
    </xdr:from>
    <xdr:ext cx="95250" cy="171450"/>
    <xdr:sp fLocksText="0">
      <xdr:nvSpPr>
        <xdr:cNvPr id="54" name="Text Box 16"/>
        <xdr:cNvSpPr txBox="1">
          <a:spLocks noChangeArrowheads="1"/>
        </xdr:cNvSpPr>
      </xdr:nvSpPr>
      <xdr:spPr>
        <a:xfrm>
          <a:off x="22231350" y="72866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22</xdr:col>
      <xdr:colOff>0</xdr:colOff>
      <xdr:row>16</xdr:row>
      <xdr:rowOff>0</xdr:rowOff>
    </xdr:from>
    <xdr:ext cx="95250" cy="171450"/>
    <xdr:sp fLocksText="0">
      <xdr:nvSpPr>
        <xdr:cNvPr id="55" name="Text Box 17"/>
        <xdr:cNvSpPr txBox="1">
          <a:spLocks noChangeArrowheads="1"/>
        </xdr:cNvSpPr>
      </xdr:nvSpPr>
      <xdr:spPr>
        <a:xfrm>
          <a:off x="22231350" y="72866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22</xdr:col>
      <xdr:colOff>0</xdr:colOff>
      <xdr:row>16</xdr:row>
      <xdr:rowOff>0</xdr:rowOff>
    </xdr:from>
    <xdr:ext cx="95250" cy="171450"/>
    <xdr:sp fLocksText="0">
      <xdr:nvSpPr>
        <xdr:cNvPr id="56" name="Text Box 18"/>
        <xdr:cNvSpPr txBox="1">
          <a:spLocks noChangeArrowheads="1"/>
        </xdr:cNvSpPr>
      </xdr:nvSpPr>
      <xdr:spPr>
        <a:xfrm>
          <a:off x="22231350" y="72866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22</xdr:col>
      <xdr:colOff>0</xdr:colOff>
      <xdr:row>16</xdr:row>
      <xdr:rowOff>0</xdr:rowOff>
    </xdr:from>
    <xdr:ext cx="95250" cy="171450"/>
    <xdr:sp fLocksText="0">
      <xdr:nvSpPr>
        <xdr:cNvPr id="57" name="Text Box 19"/>
        <xdr:cNvSpPr txBox="1">
          <a:spLocks noChangeArrowheads="1"/>
        </xdr:cNvSpPr>
      </xdr:nvSpPr>
      <xdr:spPr>
        <a:xfrm>
          <a:off x="22231350" y="72866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22</xdr:col>
      <xdr:colOff>0</xdr:colOff>
      <xdr:row>16</xdr:row>
      <xdr:rowOff>0</xdr:rowOff>
    </xdr:from>
    <xdr:ext cx="95250" cy="209550"/>
    <xdr:sp fLocksText="0">
      <xdr:nvSpPr>
        <xdr:cNvPr id="58" name="Text Box 15"/>
        <xdr:cNvSpPr txBox="1">
          <a:spLocks noChangeArrowheads="1"/>
        </xdr:cNvSpPr>
      </xdr:nvSpPr>
      <xdr:spPr>
        <a:xfrm>
          <a:off x="22231350" y="7286625"/>
          <a:ext cx="9525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59" name="Text Box 16"/>
        <xdr:cNvSpPr txBox="1">
          <a:spLocks noChangeArrowheads="1"/>
        </xdr:cNvSpPr>
      </xdr:nvSpPr>
      <xdr:spPr>
        <a:xfrm>
          <a:off x="31384875" y="72866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60" name="Text Box 17"/>
        <xdr:cNvSpPr txBox="1">
          <a:spLocks noChangeArrowheads="1"/>
        </xdr:cNvSpPr>
      </xdr:nvSpPr>
      <xdr:spPr>
        <a:xfrm>
          <a:off x="31384875" y="72866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61" name="Text Box 18"/>
        <xdr:cNvSpPr txBox="1">
          <a:spLocks noChangeArrowheads="1"/>
        </xdr:cNvSpPr>
      </xdr:nvSpPr>
      <xdr:spPr>
        <a:xfrm>
          <a:off x="31384875" y="72866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209550"/>
    <xdr:sp fLocksText="0">
      <xdr:nvSpPr>
        <xdr:cNvPr id="62" name="Text Box 15"/>
        <xdr:cNvSpPr txBox="1">
          <a:spLocks noChangeArrowheads="1"/>
        </xdr:cNvSpPr>
      </xdr:nvSpPr>
      <xdr:spPr>
        <a:xfrm>
          <a:off x="31384875" y="7286625"/>
          <a:ext cx="9525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171450"/>
    <xdr:sp fLocksText="0">
      <xdr:nvSpPr>
        <xdr:cNvPr id="63" name="Text Box 16"/>
        <xdr:cNvSpPr txBox="1">
          <a:spLocks noChangeArrowheads="1"/>
        </xdr:cNvSpPr>
      </xdr:nvSpPr>
      <xdr:spPr>
        <a:xfrm>
          <a:off x="33613725" y="72866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171450"/>
    <xdr:sp fLocksText="0">
      <xdr:nvSpPr>
        <xdr:cNvPr id="64" name="Text Box 17"/>
        <xdr:cNvSpPr txBox="1">
          <a:spLocks noChangeArrowheads="1"/>
        </xdr:cNvSpPr>
      </xdr:nvSpPr>
      <xdr:spPr>
        <a:xfrm>
          <a:off x="33613725" y="72866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171450"/>
    <xdr:sp fLocksText="0">
      <xdr:nvSpPr>
        <xdr:cNvPr id="65" name="Text Box 18"/>
        <xdr:cNvSpPr txBox="1">
          <a:spLocks noChangeArrowheads="1"/>
        </xdr:cNvSpPr>
      </xdr:nvSpPr>
      <xdr:spPr>
        <a:xfrm>
          <a:off x="33613725" y="72866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171450"/>
    <xdr:sp fLocksText="0">
      <xdr:nvSpPr>
        <xdr:cNvPr id="66" name="Text Box 19"/>
        <xdr:cNvSpPr txBox="1">
          <a:spLocks noChangeArrowheads="1"/>
        </xdr:cNvSpPr>
      </xdr:nvSpPr>
      <xdr:spPr>
        <a:xfrm>
          <a:off x="33613725" y="72866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171450"/>
    <xdr:sp fLocksText="0">
      <xdr:nvSpPr>
        <xdr:cNvPr id="67" name="Text Box 16"/>
        <xdr:cNvSpPr txBox="1">
          <a:spLocks noChangeArrowheads="1"/>
        </xdr:cNvSpPr>
      </xdr:nvSpPr>
      <xdr:spPr>
        <a:xfrm>
          <a:off x="33613725" y="72866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42</xdr:col>
      <xdr:colOff>0</xdr:colOff>
      <xdr:row>16</xdr:row>
      <xdr:rowOff>0</xdr:rowOff>
    </xdr:from>
    <xdr:ext cx="95250" cy="171450"/>
    <xdr:sp fLocksText="0">
      <xdr:nvSpPr>
        <xdr:cNvPr id="68" name="Text Box 16"/>
        <xdr:cNvSpPr txBox="1">
          <a:spLocks noChangeArrowheads="1"/>
        </xdr:cNvSpPr>
      </xdr:nvSpPr>
      <xdr:spPr>
        <a:xfrm>
          <a:off x="40405050" y="72866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42</xdr:col>
      <xdr:colOff>0</xdr:colOff>
      <xdr:row>16</xdr:row>
      <xdr:rowOff>0</xdr:rowOff>
    </xdr:from>
    <xdr:ext cx="95250" cy="171450"/>
    <xdr:sp fLocksText="0">
      <xdr:nvSpPr>
        <xdr:cNvPr id="69" name="Text Box 17"/>
        <xdr:cNvSpPr txBox="1">
          <a:spLocks noChangeArrowheads="1"/>
        </xdr:cNvSpPr>
      </xdr:nvSpPr>
      <xdr:spPr>
        <a:xfrm>
          <a:off x="40405050" y="72866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42</xdr:col>
      <xdr:colOff>0</xdr:colOff>
      <xdr:row>16</xdr:row>
      <xdr:rowOff>0</xdr:rowOff>
    </xdr:from>
    <xdr:ext cx="95250" cy="171450"/>
    <xdr:sp fLocksText="0">
      <xdr:nvSpPr>
        <xdr:cNvPr id="70" name="Text Box 18"/>
        <xdr:cNvSpPr txBox="1">
          <a:spLocks noChangeArrowheads="1"/>
        </xdr:cNvSpPr>
      </xdr:nvSpPr>
      <xdr:spPr>
        <a:xfrm>
          <a:off x="40405050" y="72866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42</xdr:col>
      <xdr:colOff>0</xdr:colOff>
      <xdr:row>16</xdr:row>
      <xdr:rowOff>0</xdr:rowOff>
    </xdr:from>
    <xdr:ext cx="95250" cy="171450"/>
    <xdr:sp fLocksText="0">
      <xdr:nvSpPr>
        <xdr:cNvPr id="71" name="Text Box 19"/>
        <xdr:cNvSpPr txBox="1">
          <a:spLocks noChangeArrowheads="1"/>
        </xdr:cNvSpPr>
      </xdr:nvSpPr>
      <xdr:spPr>
        <a:xfrm>
          <a:off x="40405050" y="72866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42</xdr:col>
      <xdr:colOff>0</xdr:colOff>
      <xdr:row>16</xdr:row>
      <xdr:rowOff>0</xdr:rowOff>
    </xdr:from>
    <xdr:ext cx="95250" cy="438150"/>
    <xdr:sp fLocksText="0">
      <xdr:nvSpPr>
        <xdr:cNvPr id="72" name="Text Box 15"/>
        <xdr:cNvSpPr txBox="1">
          <a:spLocks noChangeArrowheads="1"/>
        </xdr:cNvSpPr>
      </xdr:nvSpPr>
      <xdr:spPr>
        <a:xfrm>
          <a:off x="40405050" y="72866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22</xdr:col>
      <xdr:colOff>0</xdr:colOff>
      <xdr:row>15</xdr:row>
      <xdr:rowOff>447675</xdr:rowOff>
    </xdr:from>
    <xdr:ext cx="95250" cy="28575"/>
    <xdr:sp fLocksText="0">
      <xdr:nvSpPr>
        <xdr:cNvPr id="73" name="Text Box 15"/>
        <xdr:cNvSpPr txBox="1">
          <a:spLocks noChangeArrowheads="1"/>
        </xdr:cNvSpPr>
      </xdr:nvSpPr>
      <xdr:spPr>
        <a:xfrm>
          <a:off x="22231350" y="7286625"/>
          <a:ext cx="9525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22</xdr:col>
      <xdr:colOff>0</xdr:colOff>
      <xdr:row>16</xdr:row>
      <xdr:rowOff>0</xdr:rowOff>
    </xdr:from>
    <xdr:ext cx="95250" cy="447675"/>
    <xdr:sp fLocksText="0">
      <xdr:nvSpPr>
        <xdr:cNvPr id="74" name="Text Box 15"/>
        <xdr:cNvSpPr txBox="1">
          <a:spLocks noChangeArrowheads="1"/>
        </xdr:cNvSpPr>
      </xdr:nvSpPr>
      <xdr:spPr>
        <a:xfrm>
          <a:off x="22231350" y="7286625"/>
          <a:ext cx="9525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22</xdr:col>
      <xdr:colOff>0</xdr:colOff>
      <xdr:row>16</xdr:row>
      <xdr:rowOff>0</xdr:rowOff>
    </xdr:from>
    <xdr:ext cx="95250" cy="171450"/>
    <xdr:sp fLocksText="0">
      <xdr:nvSpPr>
        <xdr:cNvPr id="75" name="Text Box 16"/>
        <xdr:cNvSpPr txBox="1">
          <a:spLocks noChangeArrowheads="1"/>
        </xdr:cNvSpPr>
      </xdr:nvSpPr>
      <xdr:spPr>
        <a:xfrm>
          <a:off x="22231350" y="72866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22</xdr:col>
      <xdr:colOff>0</xdr:colOff>
      <xdr:row>16</xdr:row>
      <xdr:rowOff>0</xdr:rowOff>
    </xdr:from>
    <xdr:ext cx="95250" cy="171450"/>
    <xdr:sp fLocksText="0">
      <xdr:nvSpPr>
        <xdr:cNvPr id="76" name="Text Box 17"/>
        <xdr:cNvSpPr txBox="1">
          <a:spLocks noChangeArrowheads="1"/>
        </xdr:cNvSpPr>
      </xdr:nvSpPr>
      <xdr:spPr>
        <a:xfrm>
          <a:off x="22231350" y="72866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22</xdr:col>
      <xdr:colOff>0</xdr:colOff>
      <xdr:row>16</xdr:row>
      <xdr:rowOff>0</xdr:rowOff>
    </xdr:from>
    <xdr:ext cx="95250" cy="171450"/>
    <xdr:sp fLocksText="0">
      <xdr:nvSpPr>
        <xdr:cNvPr id="77" name="Text Box 18"/>
        <xdr:cNvSpPr txBox="1">
          <a:spLocks noChangeArrowheads="1"/>
        </xdr:cNvSpPr>
      </xdr:nvSpPr>
      <xdr:spPr>
        <a:xfrm>
          <a:off x="22231350" y="72866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22</xdr:col>
      <xdr:colOff>0</xdr:colOff>
      <xdr:row>16</xdr:row>
      <xdr:rowOff>0</xdr:rowOff>
    </xdr:from>
    <xdr:ext cx="95250" cy="171450"/>
    <xdr:sp fLocksText="0">
      <xdr:nvSpPr>
        <xdr:cNvPr id="78" name="Text Box 19"/>
        <xdr:cNvSpPr txBox="1">
          <a:spLocks noChangeArrowheads="1"/>
        </xdr:cNvSpPr>
      </xdr:nvSpPr>
      <xdr:spPr>
        <a:xfrm>
          <a:off x="22231350" y="72866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79" name="Text Box 16"/>
        <xdr:cNvSpPr txBox="1">
          <a:spLocks noChangeArrowheads="1"/>
        </xdr:cNvSpPr>
      </xdr:nvSpPr>
      <xdr:spPr>
        <a:xfrm>
          <a:off x="31384875" y="72866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80" name="Text Box 17"/>
        <xdr:cNvSpPr txBox="1">
          <a:spLocks noChangeArrowheads="1"/>
        </xdr:cNvSpPr>
      </xdr:nvSpPr>
      <xdr:spPr>
        <a:xfrm>
          <a:off x="31384875" y="72866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81" name="Text Box 18"/>
        <xdr:cNvSpPr txBox="1">
          <a:spLocks noChangeArrowheads="1"/>
        </xdr:cNvSpPr>
      </xdr:nvSpPr>
      <xdr:spPr>
        <a:xfrm>
          <a:off x="31384875" y="72866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82" name="Text Box 19"/>
        <xdr:cNvSpPr txBox="1">
          <a:spLocks noChangeArrowheads="1"/>
        </xdr:cNvSpPr>
      </xdr:nvSpPr>
      <xdr:spPr>
        <a:xfrm>
          <a:off x="31384875" y="72866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83" name="Text Box 15"/>
        <xdr:cNvSpPr txBox="1">
          <a:spLocks noChangeArrowheads="1"/>
        </xdr:cNvSpPr>
      </xdr:nvSpPr>
      <xdr:spPr>
        <a:xfrm>
          <a:off x="31384875" y="72866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40</xdr:col>
      <xdr:colOff>0</xdr:colOff>
      <xdr:row>16</xdr:row>
      <xdr:rowOff>0</xdr:rowOff>
    </xdr:from>
    <xdr:ext cx="95250" cy="171450"/>
    <xdr:sp fLocksText="0">
      <xdr:nvSpPr>
        <xdr:cNvPr id="84" name="Text Box 16"/>
        <xdr:cNvSpPr txBox="1">
          <a:spLocks noChangeArrowheads="1"/>
        </xdr:cNvSpPr>
      </xdr:nvSpPr>
      <xdr:spPr>
        <a:xfrm>
          <a:off x="39004875" y="72866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40</xdr:col>
      <xdr:colOff>0</xdr:colOff>
      <xdr:row>16</xdr:row>
      <xdr:rowOff>0</xdr:rowOff>
    </xdr:from>
    <xdr:ext cx="95250" cy="171450"/>
    <xdr:sp fLocksText="0">
      <xdr:nvSpPr>
        <xdr:cNvPr id="85" name="Text Box 17"/>
        <xdr:cNvSpPr txBox="1">
          <a:spLocks noChangeArrowheads="1"/>
        </xdr:cNvSpPr>
      </xdr:nvSpPr>
      <xdr:spPr>
        <a:xfrm>
          <a:off x="39004875" y="72866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40</xdr:col>
      <xdr:colOff>0</xdr:colOff>
      <xdr:row>16</xdr:row>
      <xdr:rowOff>0</xdr:rowOff>
    </xdr:from>
    <xdr:ext cx="95250" cy="171450"/>
    <xdr:sp fLocksText="0">
      <xdr:nvSpPr>
        <xdr:cNvPr id="86" name="Text Box 18"/>
        <xdr:cNvSpPr txBox="1">
          <a:spLocks noChangeArrowheads="1"/>
        </xdr:cNvSpPr>
      </xdr:nvSpPr>
      <xdr:spPr>
        <a:xfrm>
          <a:off x="39004875" y="72866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40</xdr:col>
      <xdr:colOff>0</xdr:colOff>
      <xdr:row>16</xdr:row>
      <xdr:rowOff>0</xdr:rowOff>
    </xdr:from>
    <xdr:ext cx="95250" cy="171450"/>
    <xdr:sp fLocksText="0">
      <xdr:nvSpPr>
        <xdr:cNvPr id="87" name="Text Box 19"/>
        <xdr:cNvSpPr txBox="1">
          <a:spLocks noChangeArrowheads="1"/>
        </xdr:cNvSpPr>
      </xdr:nvSpPr>
      <xdr:spPr>
        <a:xfrm>
          <a:off x="39004875" y="72866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40</xdr:col>
      <xdr:colOff>0</xdr:colOff>
      <xdr:row>16</xdr:row>
      <xdr:rowOff>0</xdr:rowOff>
    </xdr:from>
    <xdr:ext cx="95250" cy="438150"/>
    <xdr:sp fLocksText="0">
      <xdr:nvSpPr>
        <xdr:cNvPr id="88" name="Text Box 15"/>
        <xdr:cNvSpPr txBox="1">
          <a:spLocks noChangeArrowheads="1"/>
        </xdr:cNvSpPr>
      </xdr:nvSpPr>
      <xdr:spPr>
        <a:xfrm>
          <a:off x="39004875" y="72866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22</xdr:col>
      <xdr:colOff>0</xdr:colOff>
      <xdr:row>16</xdr:row>
      <xdr:rowOff>0</xdr:rowOff>
    </xdr:from>
    <xdr:ext cx="95250" cy="171450"/>
    <xdr:sp fLocksText="0">
      <xdr:nvSpPr>
        <xdr:cNvPr id="89" name="Text Box 16"/>
        <xdr:cNvSpPr txBox="1">
          <a:spLocks noChangeArrowheads="1"/>
        </xdr:cNvSpPr>
      </xdr:nvSpPr>
      <xdr:spPr>
        <a:xfrm>
          <a:off x="22231350" y="72866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22</xdr:col>
      <xdr:colOff>0</xdr:colOff>
      <xdr:row>16</xdr:row>
      <xdr:rowOff>0</xdr:rowOff>
    </xdr:from>
    <xdr:ext cx="95250" cy="171450"/>
    <xdr:sp fLocksText="0">
      <xdr:nvSpPr>
        <xdr:cNvPr id="90" name="Text Box 17"/>
        <xdr:cNvSpPr txBox="1">
          <a:spLocks noChangeArrowheads="1"/>
        </xdr:cNvSpPr>
      </xdr:nvSpPr>
      <xdr:spPr>
        <a:xfrm>
          <a:off x="22231350" y="72866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22</xdr:col>
      <xdr:colOff>0</xdr:colOff>
      <xdr:row>16</xdr:row>
      <xdr:rowOff>0</xdr:rowOff>
    </xdr:from>
    <xdr:ext cx="95250" cy="171450"/>
    <xdr:sp fLocksText="0">
      <xdr:nvSpPr>
        <xdr:cNvPr id="91" name="Text Box 18"/>
        <xdr:cNvSpPr txBox="1">
          <a:spLocks noChangeArrowheads="1"/>
        </xdr:cNvSpPr>
      </xdr:nvSpPr>
      <xdr:spPr>
        <a:xfrm>
          <a:off x="22231350" y="72866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22</xdr:col>
      <xdr:colOff>0</xdr:colOff>
      <xdr:row>16</xdr:row>
      <xdr:rowOff>0</xdr:rowOff>
    </xdr:from>
    <xdr:ext cx="95250" cy="171450"/>
    <xdr:sp fLocksText="0">
      <xdr:nvSpPr>
        <xdr:cNvPr id="92" name="Text Box 19"/>
        <xdr:cNvSpPr txBox="1">
          <a:spLocks noChangeArrowheads="1"/>
        </xdr:cNvSpPr>
      </xdr:nvSpPr>
      <xdr:spPr>
        <a:xfrm>
          <a:off x="22231350" y="72866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22</xdr:col>
      <xdr:colOff>0</xdr:colOff>
      <xdr:row>16</xdr:row>
      <xdr:rowOff>0</xdr:rowOff>
    </xdr:from>
    <xdr:ext cx="95250" cy="209550"/>
    <xdr:sp fLocksText="0">
      <xdr:nvSpPr>
        <xdr:cNvPr id="93" name="Text Box 15"/>
        <xdr:cNvSpPr txBox="1">
          <a:spLocks noChangeArrowheads="1"/>
        </xdr:cNvSpPr>
      </xdr:nvSpPr>
      <xdr:spPr>
        <a:xfrm>
          <a:off x="22231350" y="7286625"/>
          <a:ext cx="9525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94" name="Text Box 16"/>
        <xdr:cNvSpPr txBox="1">
          <a:spLocks noChangeArrowheads="1"/>
        </xdr:cNvSpPr>
      </xdr:nvSpPr>
      <xdr:spPr>
        <a:xfrm>
          <a:off x="31384875" y="72866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95" name="Text Box 17"/>
        <xdr:cNvSpPr txBox="1">
          <a:spLocks noChangeArrowheads="1"/>
        </xdr:cNvSpPr>
      </xdr:nvSpPr>
      <xdr:spPr>
        <a:xfrm>
          <a:off x="31384875" y="72866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96" name="Text Box 18"/>
        <xdr:cNvSpPr txBox="1">
          <a:spLocks noChangeArrowheads="1"/>
        </xdr:cNvSpPr>
      </xdr:nvSpPr>
      <xdr:spPr>
        <a:xfrm>
          <a:off x="31384875" y="72866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209550"/>
    <xdr:sp fLocksText="0">
      <xdr:nvSpPr>
        <xdr:cNvPr id="97" name="Text Box 15"/>
        <xdr:cNvSpPr txBox="1">
          <a:spLocks noChangeArrowheads="1"/>
        </xdr:cNvSpPr>
      </xdr:nvSpPr>
      <xdr:spPr>
        <a:xfrm>
          <a:off x="31384875" y="7286625"/>
          <a:ext cx="9525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171450"/>
    <xdr:sp fLocksText="0">
      <xdr:nvSpPr>
        <xdr:cNvPr id="98" name="Text Box 16"/>
        <xdr:cNvSpPr txBox="1">
          <a:spLocks noChangeArrowheads="1"/>
        </xdr:cNvSpPr>
      </xdr:nvSpPr>
      <xdr:spPr>
        <a:xfrm>
          <a:off x="33613725" y="72866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171450"/>
    <xdr:sp fLocksText="0">
      <xdr:nvSpPr>
        <xdr:cNvPr id="99" name="Text Box 17"/>
        <xdr:cNvSpPr txBox="1">
          <a:spLocks noChangeArrowheads="1"/>
        </xdr:cNvSpPr>
      </xdr:nvSpPr>
      <xdr:spPr>
        <a:xfrm>
          <a:off x="33613725" y="72866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171450"/>
    <xdr:sp fLocksText="0">
      <xdr:nvSpPr>
        <xdr:cNvPr id="100" name="Text Box 18"/>
        <xdr:cNvSpPr txBox="1">
          <a:spLocks noChangeArrowheads="1"/>
        </xdr:cNvSpPr>
      </xdr:nvSpPr>
      <xdr:spPr>
        <a:xfrm>
          <a:off x="33613725" y="72866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171450"/>
    <xdr:sp fLocksText="0">
      <xdr:nvSpPr>
        <xdr:cNvPr id="101" name="Text Box 19"/>
        <xdr:cNvSpPr txBox="1">
          <a:spLocks noChangeArrowheads="1"/>
        </xdr:cNvSpPr>
      </xdr:nvSpPr>
      <xdr:spPr>
        <a:xfrm>
          <a:off x="33613725" y="72866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171450"/>
    <xdr:sp fLocksText="0">
      <xdr:nvSpPr>
        <xdr:cNvPr id="102" name="Text Box 16"/>
        <xdr:cNvSpPr txBox="1">
          <a:spLocks noChangeArrowheads="1"/>
        </xdr:cNvSpPr>
      </xdr:nvSpPr>
      <xdr:spPr>
        <a:xfrm>
          <a:off x="33613725" y="72866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42</xdr:col>
      <xdr:colOff>0</xdr:colOff>
      <xdr:row>16</xdr:row>
      <xdr:rowOff>0</xdr:rowOff>
    </xdr:from>
    <xdr:ext cx="95250" cy="171450"/>
    <xdr:sp fLocksText="0">
      <xdr:nvSpPr>
        <xdr:cNvPr id="103" name="Text Box 16"/>
        <xdr:cNvSpPr txBox="1">
          <a:spLocks noChangeArrowheads="1"/>
        </xdr:cNvSpPr>
      </xdr:nvSpPr>
      <xdr:spPr>
        <a:xfrm>
          <a:off x="40405050" y="72866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42</xdr:col>
      <xdr:colOff>0</xdr:colOff>
      <xdr:row>16</xdr:row>
      <xdr:rowOff>0</xdr:rowOff>
    </xdr:from>
    <xdr:ext cx="95250" cy="171450"/>
    <xdr:sp fLocksText="0">
      <xdr:nvSpPr>
        <xdr:cNvPr id="104" name="Text Box 17"/>
        <xdr:cNvSpPr txBox="1">
          <a:spLocks noChangeArrowheads="1"/>
        </xdr:cNvSpPr>
      </xdr:nvSpPr>
      <xdr:spPr>
        <a:xfrm>
          <a:off x="40405050" y="72866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42</xdr:col>
      <xdr:colOff>0</xdr:colOff>
      <xdr:row>16</xdr:row>
      <xdr:rowOff>0</xdr:rowOff>
    </xdr:from>
    <xdr:ext cx="95250" cy="171450"/>
    <xdr:sp fLocksText="0">
      <xdr:nvSpPr>
        <xdr:cNvPr id="105" name="Text Box 18"/>
        <xdr:cNvSpPr txBox="1">
          <a:spLocks noChangeArrowheads="1"/>
        </xdr:cNvSpPr>
      </xdr:nvSpPr>
      <xdr:spPr>
        <a:xfrm>
          <a:off x="40405050" y="72866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42</xdr:col>
      <xdr:colOff>0</xdr:colOff>
      <xdr:row>16</xdr:row>
      <xdr:rowOff>0</xdr:rowOff>
    </xdr:from>
    <xdr:ext cx="95250" cy="171450"/>
    <xdr:sp fLocksText="0">
      <xdr:nvSpPr>
        <xdr:cNvPr id="106" name="Text Box 19"/>
        <xdr:cNvSpPr txBox="1">
          <a:spLocks noChangeArrowheads="1"/>
        </xdr:cNvSpPr>
      </xdr:nvSpPr>
      <xdr:spPr>
        <a:xfrm>
          <a:off x="40405050" y="72866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42</xdr:col>
      <xdr:colOff>0</xdr:colOff>
      <xdr:row>16</xdr:row>
      <xdr:rowOff>0</xdr:rowOff>
    </xdr:from>
    <xdr:ext cx="95250" cy="438150"/>
    <xdr:sp fLocksText="0">
      <xdr:nvSpPr>
        <xdr:cNvPr id="107" name="Text Box 15"/>
        <xdr:cNvSpPr txBox="1">
          <a:spLocks noChangeArrowheads="1"/>
        </xdr:cNvSpPr>
      </xdr:nvSpPr>
      <xdr:spPr>
        <a:xfrm>
          <a:off x="40405050" y="72866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21</xdr:col>
      <xdr:colOff>847725</xdr:colOff>
      <xdr:row>16</xdr:row>
      <xdr:rowOff>0</xdr:rowOff>
    </xdr:from>
    <xdr:ext cx="95250" cy="104775"/>
    <xdr:sp fLocksText="0">
      <xdr:nvSpPr>
        <xdr:cNvPr id="108" name="Text Box 15"/>
        <xdr:cNvSpPr txBox="1">
          <a:spLocks noChangeArrowheads="1"/>
        </xdr:cNvSpPr>
      </xdr:nvSpPr>
      <xdr:spPr>
        <a:xfrm>
          <a:off x="22231350" y="7286625"/>
          <a:ext cx="95250" cy="104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43</xdr:col>
      <xdr:colOff>847725</xdr:colOff>
      <xdr:row>16</xdr:row>
      <xdr:rowOff>0</xdr:rowOff>
    </xdr:from>
    <xdr:ext cx="95250" cy="104775"/>
    <xdr:sp fLocksText="0">
      <xdr:nvSpPr>
        <xdr:cNvPr id="109" name="Text Box 15"/>
        <xdr:cNvSpPr txBox="1">
          <a:spLocks noChangeArrowheads="1"/>
        </xdr:cNvSpPr>
      </xdr:nvSpPr>
      <xdr:spPr>
        <a:xfrm>
          <a:off x="42138600" y="7286625"/>
          <a:ext cx="95250" cy="104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110" name="Text Box 15"/>
        <xdr:cNvSpPr txBox="1">
          <a:spLocks noChangeArrowheads="1"/>
        </xdr:cNvSpPr>
      </xdr:nvSpPr>
      <xdr:spPr>
        <a:xfrm>
          <a:off x="31384875" y="72866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40</xdr:col>
      <xdr:colOff>0</xdr:colOff>
      <xdr:row>16</xdr:row>
      <xdr:rowOff>0</xdr:rowOff>
    </xdr:from>
    <xdr:ext cx="95250" cy="438150"/>
    <xdr:sp fLocksText="0">
      <xdr:nvSpPr>
        <xdr:cNvPr id="111" name="Text Box 15"/>
        <xdr:cNvSpPr txBox="1">
          <a:spLocks noChangeArrowheads="1"/>
        </xdr:cNvSpPr>
      </xdr:nvSpPr>
      <xdr:spPr>
        <a:xfrm>
          <a:off x="39004875" y="72866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42</xdr:col>
      <xdr:colOff>0</xdr:colOff>
      <xdr:row>16</xdr:row>
      <xdr:rowOff>0</xdr:rowOff>
    </xdr:from>
    <xdr:ext cx="95250" cy="438150"/>
    <xdr:sp fLocksText="0">
      <xdr:nvSpPr>
        <xdr:cNvPr id="112" name="Text Box 15"/>
        <xdr:cNvSpPr txBox="1">
          <a:spLocks noChangeArrowheads="1"/>
        </xdr:cNvSpPr>
      </xdr:nvSpPr>
      <xdr:spPr>
        <a:xfrm>
          <a:off x="40405050" y="72866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22</xdr:col>
      <xdr:colOff>0</xdr:colOff>
      <xdr:row>16</xdr:row>
      <xdr:rowOff>0</xdr:rowOff>
    </xdr:from>
    <xdr:ext cx="95250" cy="447675"/>
    <xdr:sp fLocksText="0">
      <xdr:nvSpPr>
        <xdr:cNvPr id="113" name="Text Box 15"/>
        <xdr:cNvSpPr txBox="1">
          <a:spLocks noChangeArrowheads="1"/>
        </xdr:cNvSpPr>
      </xdr:nvSpPr>
      <xdr:spPr>
        <a:xfrm>
          <a:off x="22231350" y="7286625"/>
          <a:ext cx="9525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22</xdr:col>
      <xdr:colOff>0</xdr:colOff>
      <xdr:row>16</xdr:row>
      <xdr:rowOff>0</xdr:rowOff>
    </xdr:from>
    <xdr:ext cx="95250" cy="171450"/>
    <xdr:sp fLocksText="0">
      <xdr:nvSpPr>
        <xdr:cNvPr id="114" name="Text Box 16"/>
        <xdr:cNvSpPr txBox="1">
          <a:spLocks noChangeArrowheads="1"/>
        </xdr:cNvSpPr>
      </xdr:nvSpPr>
      <xdr:spPr>
        <a:xfrm>
          <a:off x="22231350" y="72866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22</xdr:col>
      <xdr:colOff>0</xdr:colOff>
      <xdr:row>16</xdr:row>
      <xdr:rowOff>0</xdr:rowOff>
    </xdr:from>
    <xdr:ext cx="95250" cy="171450"/>
    <xdr:sp fLocksText="0">
      <xdr:nvSpPr>
        <xdr:cNvPr id="115" name="Text Box 17"/>
        <xdr:cNvSpPr txBox="1">
          <a:spLocks noChangeArrowheads="1"/>
        </xdr:cNvSpPr>
      </xdr:nvSpPr>
      <xdr:spPr>
        <a:xfrm>
          <a:off x="22231350" y="72866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22</xdr:col>
      <xdr:colOff>0</xdr:colOff>
      <xdr:row>16</xdr:row>
      <xdr:rowOff>0</xdr:rowOff>
    </xdr:from>
    <xdr:ext cx="95250" cy="171450"/>
    <xdr:sp fLocksText="0">
      <xdr:nvSpPr>
        <xdr:cNvPr id="116" name="Text Box 18"/>
        <xdr:cNvSpPr txBox="1">
          <a:spLocks noChangeArrowheads="1"/>
        </xdr:cNvSpPr>
      </xdr:nvSpPr>
      <xdr:spPr>
        <a:xfrm>
          <a:off x="22231350" y="72866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22</xdr:col>
      <xdr:colOff>0</xdr:colOff>
      <xdr:row>16</xdr:row>
      <xdr:rowOff>0</xdr:rowOff>
    </xdr:from>
    <xdr:ext cx="95250" cy="171450"/>
    <xdr:sp fLocksText="0">
      <xdr:nvSpPr>
        <xdr:cNvPr id="117" name="Text Box 19"/>
        <xdr:cNvSpPr txBox="1">
          <a:spLocks noChangeArrowheads="1"/>
        </xdr:cNvSpPr>
      </xdr:nvSpPr>
      <xdr:spPr>
        <a:xfrm>
          <a:off x="22231350" y="72866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118" name="Text Box 16"/>
        <xdr:cNvSpPr txBox="1">
          <a:spLocks noChangeArrowheads="1"/>
        </xdr:cNvSpPr>
      </xdr:nvSpPr>
      <xdr:spPr>
        <a:xfrm>
          <a:off x="31384875" y="72866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119" name="Text Box 17"/>
        <xdr:cNvSpPr txBox="1">
          <a:spLocks noChangeArrowheads="1"/>
        </xdr:cNvSpPr>
      </xdr:nvSpPr>
      <xdr:spPr>
        <a:xfrm>
          <a:off x="31384875" y="72866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120" name="Text Box 18"/>
        <xdr:cNvSpPr txBox="1">
          <a:spLocks noChangeArrowheads="1"/>
        </xdr:cNvSpPr>
      </xdr:nvSpPr>
      <xdr:spPr>
        <a:xfrm>
          <a:off x="31384875" y="72866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121" name="Text Box 19"/>
        <xdr:cNvSpPr txBox="1">
          <a:spLocks noChangeArrowheads="1"/>
        </xdr:cNvSpPr>
      </xdr:nvSpPr>
      <xdr:spPr>
        <a:xfrm>
          <a:off x="31384875" y="72866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122" name="Text Box 15"/>
        <xdr:cNvSpPr txBox="1">
          <a:spLocks noChangeArrowheads="1"/>
        </xdr:cNvSpPr>
      </xdr:nvSpPr>
      <xdr:spPr>
        <a:xfrm>
          <a:off x="31384875" y="72866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40</xdr:col>
      <xdr:colOff>0</xdr:colOff>
      <xdr:row>16</xdr:row>
      <xdr:rowOff>0</xdr:rowOff>
    </xdr:from>
    <xdr:ext cx="95250" cy="171450"/>
    <xdr:sp fLocksText="0">
      <xdr:nvSpPr>
        <xdr:cNvPr id="123" name="Text Box 16"/>
        <xdr:cNvSpPr txBox="1">
          <a:spLocks noChangeArrowheads="1"/>
        </xdr:cNvSpPr>
      </xdr:nvSpPr>
      <xdr:spPr>
        <a:xfrm>
          <a:off x="39004875" y="72866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40</xdr:col>
      <xdr:colOff>0</xdr:colOff>
      <xdr:row>16</xdr:row>
      <xdr:rowOff>0</xdr:rowOff>
    </xdr:from>
    <xdr:ext cx="95250" cy="171450"/>
    <xdr:sp fLocksText="0">
      <xdr:nvSpPr>
        <xdr:cNvPr id="124" name="Text Box 17"/>
        <xdr:cNvSpPr txBox="1">
          <a:spLocks noChangeArrowheads="1"/>
        </xdr:cNvSpPr>
      </xdr:nvSpPr>
      <xdr:spPr>
        <a:xfrm>
          <a:off x="39004875" y="72866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40</xdr:col>
      <xdr:colOff>0</xdr:colOff>
      <xdr:row>16</xdr:row>
      <xdr:rowOff>0</xdr:rowOff>
    </xdr:from>
    <xdr:ext cx="95250" cy="171450"/>
    <xdr:sp fLocksText="0">
      <xdr:nvSpPr>
        <xdr:cNvPr id="125" name="Text Box 18"/>
        <xdr:cNvSpPr txBox="1">
          <a:spLocks noChangeArrowheads="1"/>
        </xdr:cNvSpPr>
      </xdr:nvSpPr>
      <xdr:spPr>
        <a:xfrm>
          <a:off x="39004875" y="72866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40</xdr:col>
      <xdr:colOff>0</xdr:colOff>
      <xdr:row>16</xdr:row>
      <xdr:rowOff>0</xdr:rowOff>
    </xdr:from>
    <xdr:ext cx="95250" cy="171450"/>
    <xdr:sp fLocksText="0">
      <xdr:nvSpPr>
        <xdr:cNvPr id="126" name="Text Box 19"/>
        <xdr:cNvSpPr txBox="1">
          <a:spLocks noChangeArrowheads="1"/>
        </xdr:cNvSpPr>
      </xdr:nvSpPr>
      <xdr:spPr>
        <a:xfrm>
          <a:off x="39004875" y="72866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40</xdr:col>
      <xdr:colOff>0</xdr:colOff>
      <xdr:row>16</xdr:row>
      <xdr:rowOff>0</xdr:rowOff>
    </xdr:from>
    <xdr:ext cx="95250" cy="438150"/>
    <xdr:sp fLocksText="0">
      <xdr:nvSpPr>
        <xdr:cNvPr id="127" name="Text Box 15"/>
        <xdr:cNvSpPr txBox="1">
          <a:spLocks noChangeArrowheads="1"/>
        </xdr:cNvSpPr>
      </xdr:nvSpPr>
      <xdr:spPr>
        <a:xfrm>
          <a:off x="39004875" y="72866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22</xdr:col>
      <xdr:colOff>0</xdr:colOff>
      <xdr:row>16</xdr:row>
      <xdr:rowOff>0</xdr:rowOff>
    </xdr:from>
    <xdr:ext cx="95250" cy="171450"/>
    <xdr:sp fLocksText="0">
      <xdr:nvSpPr>
        <xdr:cNvPr id="128" name="Text Box 16"/>
        <xdr:cNvSpPr txBox="1">
          <a:spLocks noChangeArrowheads="1"/>
        </xdr:cNvSpPr>
      </xdr:nvSpPr>
      <xdr:spPr>
        <a:xfrm>
          <a:off x="22231350" y="72866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22</xdr:col>
      <xdr:colOff>0</xdr:colOff>
      <xdr:row>16</xdr:row>
      <xdr:rowOff>0</xdr:rowOff>
    </xdr:from>
    <xdr:ext cx="95250" cy="171450"/>
    <xdr:sp fLocksText="0">
      <xdr:nvSpPr>
        <xdr:cNvPr id="129" name="Text Box 17"/>
        <xdr:cNvSpPr txBox="1">
          <a:spLocks noChangeArrowheads="1"/>
        </xdr:cNvSpPr>
      </xdr:nvSpPr>
      <xdr:spPr>
        <a:xfrm>
          <a:off x="22231350" y="72866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22</xdr:col>
      <xdr:colOff>0</xdr:colOff>
      <xdr:row>16</xdr:row>
      <xdr:rowOff>0</xdr:rowOff>
    </xdr:from>
    <xdr:ext cx="95250" cy="171450"/>
    <xdr:sp fLocksText="0">
      <xdr:nvSpPr>
        <xdr:cNvPr id="130" name="Text Box 18"/>
        <xdr:cNvSpPr txBox="1">
          <a:spLocks noChangeArrowheads="1"/>
        </xdr:cNvSpPr>
      </xdr:nvSpPr>
      <xdr:spPr>
        <a:xfrm>
          <a:off x="22231350" y="72866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22</xdr:col>
      <xdr:colOff>0</xdr:colOff>
      <xdr:row>16</xdr:row>
      <xdr:rowOff>0</xdr:rowOff>
    </xdr:from>
    <xdr:ext cx="95250" cy="171450"/>
    <xdr:sp fLocksText="0">
      <xdr:nvSpPr>
        <xdr:cNvPr id="131" name="Text Box 19"/>
        <xdr:cNvSpPr txBox="1">
          <a:spLocks noChangeArrowheads="1"/>
        </xdr:cNvSpPr>
      </xdr:nvSpPr>
      <xdr:spPr>
        <a:xfrm>
          <a:off x="22231350" y="72866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22</xdr:col>
      <xdr:colOff>0</xdr:colOff>
      <xdr:row>16</xdr:row>
      <xdr:rowOff>0</xdr:rowOff>
    </xdr:from>
    <xdr:ext cx="95250" cy="209550"/>
    <xdr:sp fLocksText="0">
      <xdr:nvSpPr>
        <xdr:cNvPr id="132" name="Text Box 15"/>
        <xdr:cNvSpPr txBox="1">
          <a:spLocks noChangeArrowheads="1"/>
        </xdr:cNvSpPr>
      </xdr:nvSpPr>
      <xdr:spPr>
        <a:xfrm>
          <a:off x="22231350" y="7286625"/>
          <a:ext cx="9525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133" name="Text Box 16"/>
        <xdr:cNvSpPr txBox="1">
          <a:spLocks noChangeArrowheads="1"/>
        </xdr:cNvSpPr>
      </xdr:nvSpPr>
      <xdr:spPr>
        <a:xfrm>
          <a:off x="31384875" y="72866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134" name="Text Box 17"/>
        <xdr:cNvSpPr txBox="1">
          <a:spLocks noChangeArrowheads="1"/>
        </xdr:cNvSpPr>
      </xdr:nvSpPr>
      <xdr:spPr>
        <a:xfrm>
          <a:off x="31384875" y="72866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135" name="Text Box 18"/>
        <xdr:cNvSpPr txBox="1">
          <a:spLocks noChangeArrowheads="1"/>
        </xdr:cNvSpPr>
      </xdr:nvSpPr>
      <xdr:spPr>
        <a:xfrm>
          <a:off x="31384875" y="72866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209550"/>
    <xdr:sp fLocksText="0">
      <xdr:nvSpPr>
        <xdr:cNvPr id="136" name="Text Box 15"/>
        <xdr:cNvSpPr txBox="1">
          <a:spLocks noChangeArrowheads="1"/>
        </xdr:cNvSpPr>
      </xdr:nvSpPr>
      <xdr:spPr>
        <a:xfrm>
          <a:off x="31384875" y="7286625"/>
          <a:ext cx="9525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171450"/>
    <xdr:sp fLocksText="0">
      <xdr:nvSpPr>
        <xdr:cNvPr id="137" name="Text Box 16"/>
        <xdr:cNvSpPr txBox="1">
          <a:spLocks noChangeArrowheads="1"/>
        </xdr:cNvSpPr>
      </xdr:nvSpPr>
      <xdr:spPr>
        <a:xfrm>
          <a:off x="33613725" y="72866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171450"/>
    <xdr:sp fLocksText="0">
      <xdr:nvSpPr>
        <xdr:cNvPr id="138" name="Text Box 17"/>
        <xdr:cNvSpPr txBox="1">
          <a:spLocks noChangeArrowheads="1"/>
        </xdr:cNvSpPr>
      </xdr:nvSpPr>
      <xdr:spPr>
        <a:xfrm>
          <a:off x="33613725" y="72866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171450"/>
    <xdr:sp fLocksText="0">
      <xdr:nvSpPr>
        <xdr:cNvPr id="139" name="Text Box 18"/>
        <xdr:cNvSpPr txBox="1">
          <a:spLocks noChangeArrowheads="1"/>
        </xdr:cNvSpPr>
      </xdr:nvSpPr>
      <xdr:spPr>
        <a:xfrm>
          <a:off x="33613725" y="72866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171450"/>
    <xdr:sp fLocksText="0">
      <xdr:nvSpPr>
        <xdr:cNvPr id="140" name="Text Box 19"/>
        <xdr:cNvSpPr txBox="1">
          <a:spLocks noChangeArrowheads="1"/>
        </xdr:cNvSpPr>
      </xdr:nvSpPr>
      <xdr:spPr>
        <a:xfrm>
          <a:off x="33613725" y="72866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171450"/>
    <xdr:sp fLocksText="0">
      <xdr:nvSpPr>
        <xdr:cNvPr id="141" name="Text Box 16"/>
        <xdr:cNvSpPr txBox="1">
          <a:spLocks noChangeArrowheads="1"/>
        </xdr:cNvSpPr>
      </xdr:nvSpPr>
      <xdr:spPr>
        <a:xfrm>
          <a:off x="33613725" y="72866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42</xdr:col>
      <xdr:colOff>0</xdr:colOff>
      <xdr:row>16</xdr:row>
      <xdr:rowOff>0</xdr:rowOff>
    </xdr:from>
    <xdr:ext cx="95250" cy="171450"/>
    <xdr:sp fLocksText="0">
      <xdr:nvSpPr>
        <xdr:cNvPr id="142" name="Text Box 16"/>
        <xdr:cNvSpPr txBox="1">
          <a:spLocks noChangeArrowheads="1"/>
        </xdr:cNvSpPr>
      </xdr:nvSpPr>
      <xdr:spPr>
        <a:xfrm>
          <a:off x="40405050" y="72866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42</xdr:col>
      <xdr:colOff>0</xdr:colOff>
      <xdr:row>16</xdr:row>
      <xdr:rowOff>0</xdr:rowOff>
    </xdr:from>
    <xdr:ext cx="95250" cy="171450"/>
    <xdr:sp fLocksText="0">
      <xdr:nvSpPr>
        <xdr:cNvPr id="143" name="Text Box 17"/>
        <xdr:cNvSpPr txBox="1">
          <a:spLocks noChangeArrowheads="1"/>
        </xdr:cNvSpPr>
      </xdr:nvSpPr>
      <xdr:spPr>
        <a:xfrm>
          <a:off x="40405050" y="72866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42</xdr:col>
      <xdr:colOff>0</xdr:colOff>
      <xdr:row>16</xdr:row>
      <xdr:rowOff>0</xdr:rowOff>
    </xdr:from>
    <xdr:ext cx="95250" cy="171450"/>
    <xdr:sp fLocksText="0">
      <xdr:nvSpPr>
        <xdr:cNvPr id="144" name="Text Box 18"/>
        <xdr:cNvSpPr txBox="1">
          <a:spLocks noChangeArrowheads="1"/>
        </xdr:cNvSpPr>
      </xdr:nvSpPr>
      <xdr:spPr>
        <a:xfrm>
          <a:off x="40405050" y="72866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42</xdr:col>
      <xdr:colOff>0</xdr:colOff>
      <xdr:row>16</xdr:row>
      <xdr:rowOff>0</xdr:rowOff>
    </xdr:from>
    <xdr:ext cx="95250" cy="171450"/>
    <xdr:sp fLocksText="0">
      <xdr:nvSpPr>
        <xdr:cNvPr id="145" name="Text Box 19"/>
        <xdr:cNvSpPr txBox="1">
          <a:spLocks noChangeArrowheads="1"/>
        </xdr:cNvSpPr>
      </xdr:nvSpPr>
      <xdr:spPr>
        <a:xfrm>
          <a:off x="40405050" y="72866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42</xdr:col>
      <xdr:colOff>0</xdr:colOff>
      <xdr:row>16</xdr:row>
      <xdr:rowOff>0</xdr:rowOff>
    </xdr:from>
    <xdr:ext cx="95250" cy="438150"/>
    <xdr:sp fLocksText="0">
      <xdr:nvSpPr>
        <xdr:cNvPr id="146" name="Text Box 15"/>
        <xdr:cNvSpPr txBox="1">
          <a:spLocks noChangeArrowheads="1"/>
        </xdr:cNvSpPr>
      </xdr:nvSpPr>
      <xdr:spPr>
        <a:xfrm>
          <a:off x="40405050" y="72866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21</xdr:col>
      <xdr:colOff>847725</xdr:colOff>
      <xdr:row>16</xdr:row>
      <xdr:rowOff>0</xdr:rowOff>
    </xdr:from>
    <xdr:ext cx="95250" cy="104775"/>
    <xdr:sp fLocksText="0">
      <xdr:nvSpPr>
        <xdr:cNvPr id="147" name="Text Box 15"/>
        <xdr:cNvSpPr txBox="1">
          <a:spLocks noChangeArrowheads="1"/>
        </xdr:cNvSpPr>
      </xdr:nvSpPr>
      <xdr:spPr>
        <a:xfrm>
          <a:off x="22231350" y="7286625"/>
          <a:ext cx="95250" cy="104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43</xdr:col>
      <xdr:colOff>847725</xdr:colOff>
      <xdr:row>16</xdr:row>
      <xdr:rowOff>0</xdr:rowOff>
    </xdr:from>
    <xdr:ext cx="95250" cy="104775"/>
    <xdr:sp fLocksText="0">
      <xdr:nvSpPr>
        <xdr:cNvPr id="148" name="Text Box 15"/>
        <xdr:cNvSpPr txBox="1">
          <a:spLocks noChangeArrowheads="1"/>
        </xdr:cNvSpPr>
      </xdr:nvSpPr>
      <xdr:spPr>
        <a:xfrm>
          <a:off x="42138600" y="7286625"/>
          <a:ext cx="95250" cy="104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43</xdr:col>
      <xdr:colOff>847725</xdr:colOff>
      <xdr:row>16</xdr:row>
      <xdr:rowOff>0</xdr:rowOff>
    </xdr:from>
    <xdr:ext cx="95250" cy="104775"/>
    <xdr:sp fLocksText="0">
      <xdr:nvSpPr>
        <xdr:cNvPr id="149" name="Text Box 15"/>
        <xdr:cNvSpPr txBox="1">
          <a:spLocks noChangeArrowheads="1"/>
        </xdr:cNvSpPr>
      </xdr:nvSpPr>
      <xdr:spPr>
        <a:xfrm>
          <a:off x="42138600" y="7286625"/>
          <a:ext cx="95250" cy="104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150" name="Text Box 15"/>
        <xdr:cNvSpPr txBox="1">
          <a:spLocks noChangeArrowheads="1"/>
        </xdr:cNvSpPr>
      </xdr:nvSpPr>
      <xdr:spPr>
        <a:xfrm>
          <a:off x="31384875" y="72866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151" name="Text Box 15"/>
        <xdr:cNvSpPr txBox="1">
          <a:spLocks noChangeArrowheads="1"/>
        </xdr:cNvSpPr>
      </xdr:nvSpPr>
      <xdr:spPr>
        <a:xfrm>
          <a:off x="31384875" y="72866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209550"/>
    <xdr:sp fLocksText="0">
      <xdr:nvSpPr>
        <xdr:cNvPr id="152" name="Text Box 15"/>
        <xdr:cNvSpPr txBox="1">
          <a:spLocks noChangeArrowheads="1"/>
        </xdr:cNvSpPr>
      </xdr:nvSpPr>
      <xdr:spPr>
        <a:xfrm>
          <a:off x="31384875" y="7286625"/>
          <a:ext cx="9525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153" name="Text Box 15"/>
        <xdr:cNvSpPr txBox="1">
          <a:spLocks noChangeArrowheads="1"/>
        </xdr:cNvSpPr>
      </xdr:nvSpPr>
      <xdr:spPr>
        <a:xfrm>
          <a:off x="31384875" y="72866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21</xdr:col>
      <xdr:colOff>847725</xdr:colOff>
      <xdr:row>15</xdr:row>
      <xdr:rowOff>304800</xdr:rowOff>
    </xdr:from>
    <xdr:ext cx="95250" cy="9525"/>
    <xdr:sp fLocksText="0">
      <xdr:nvSpPr>
        <xdr:cNvPr id="154" name="Text Box 15"/>
        <xdr:cNvSpPr txBox="1">
          <a:spLocks noChangeArrowheads="1"/>
        </xdr:cNvSpPr>
      </xdr:nvSpPr>
      <xdr:spPr>
        <a:xfrm>
          <a:off x="22231350" y="7143750"/>
          <a:ext cx="95250" cy="9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21</xdr:col>
      <xdr:colOff>847725</xdr:colOff>
      <xdr:row>15</xdr:row>
      <xdr:rowOff>304800</xdr:rowOff>
    </xdr:from>
    <xdr:ext cx="95250" cy="9525"/>
    <xdr:sp fLocksText="0">
      <xdr:nvSpPr>
        <xdr:cNvPr id="155" name="Text Box 15"/>
        <xdr:cNvSpPr txBox="1">
          <a:spLocks noChangeArrowheads="1"/>
        </xdr:cNvSpPr>
      </xdr:nvSpPr>
      <xdr:spPr>
        <a:xfrm>
          <a:off x="22231350" y="7143750"/>
          <a:ext cx="95250" cy="9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21</xdr:col>
      <xdr:colOff>847725</xdr:colOff>
      <xdr:row>15</xdr:row>
      <xdr:rowOff>304800</xdr:rowOff>
    </xdr:from>
    <xdr:ext cx="95250" cy="9525"/>
    <xdr:sp fLocksText="0">
      <xdr:nvSpPr>
        <xdr:cNvPr id="156" name="Text Box 15"/>
        <xdr:cNvSpPr txBox="1">
          <a:spLocks noChangeArrowheads="1"/>
        </xdr:cNvSpPr>
      </xdr:nvSpPr>
      <xdr:spPr>
        <a:xfrm>
          <a:off x="22231350" y="7143750"/>
          <a:ext cx="95250" cy="9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21</xdr:col>
      <xdr:colOff>847725</xdr:colOff>
      <xdr:row>15</xdr:row>
      <xdr:rowOff>304800</xdr:rowOff>
    </xdr:from>
    <xdr:ext cx="95250" cy="9525"/>
    <xdr:sp fLocksText="0">
      <xdr:nvSpPr>
        <xdr:cNvPr id="157" name="Text Box 15"/>
        <xdr:cNvSpPr txBox="1">
          <a:spLocks noChangeArrowheads="1"/>
        </xdr:cNvSpPr>
      </xdr:nvSpPr>
      <xdr:spPr>
        <a:xfrm>
          <a:off x="22231350" y="7143750"/>
          <a:ext cx="95250" cy="9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21</xdr:col>
      <xdr:colOff>847725</xdr:colOff>
      <xdr:row>16</xdr:row>
      <xdr:rowOff>0</xdr:rowOff>
    </xdr:from>
    <xdr:ext cx="95250" cy="104775"/>
    <xdr:sp fLocksText="0">
      <xdr:nvSpPr>
        <xdr:cNvPr id="158" name="Text Box 15"/>
        <xdr:cNvSpPr txBox="1">
          <a:spLocks noChangeArrowheads="1"/>
        </xdr:cNvSpPr>
      </xdr:nvSpPr>
      <xdr:spPr>
        <a:xfrm>
          <a:off x="22231350" y="7286625"/>
          <a:ext cx="95250" cy="104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21</xdr:col>
      <xdr:colOff>847725</xdr:colOff>
      <xdr:row>16</xdr:row>
      <xdr:rowOff>0</xdr:rowOff>
    </xdr:from>
    <xdr:ext cx="95250" cy="104775"/>
    <xdr:sp fLocksText="0">
      <xdr:nvSpPr>
        <xdr:cNvPr id="159" name="Text Box 15"/>
        <xdr:cNvSpPr txBox="1">
          <a:spLocks noChangeArrowheads="1"/>
        </xdr:cNvSpPr>
      </xdr:nvSpPr>
      <xdr:spPr>
        <a:xfrm>
          <a:off x="22231350" y="7286625"/>
          <a:ext cx="95250" cy="104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43</xdr:col>
      <xdr:colOff>847725</xdr:colOff>
      <xdr:row>16</xdr:row>
      <xdr:rowOff>0</xdr:rowOff>
    </xdr:from>
    <xdr:ext cx="95250" cy="104775"/>
    <xdr:sp fLocksText="0">
      <xdr:nvSpPr>
        <xdr:cNvPr id="160" name="Text Box 15"/>
        <xdr:cNvSpPr txBox="1">
          <a:spLocks noChangeArrowheads="1"/>
        </xdr:cNvSpPr>
      </xdr:nvSpPr>
      <xdr:spPr>
        <a:xfrm>
          <a:off x="42138600" y="7286625"/>
          <a:ext cx="95250" cy="104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21</xdr:col>
      <xdr:colOff>847725</xdr:colOff>
      <xdr:row>15</xdr:row>
      <xdr:rowOff>304800</xdr:rowOff>
    </xdr:from>
    <xdr:ext cx="95250" cy="114300"/>
    <xdr:sp fLocksText="0">
      <xdr:nvSpPr>
        <xdr:cNvPr id="161" name="Text Box 15"/>
        <xdr:cNvSpPr txBox="1">
          <a:spLocks noChangeArrowheads="1"/>
        </xdr:cNvSpPr>
      </xdr:nvSpPr>
      <xdr:spPr>
        <a:xfrm>
          <a:off x="22231350" y="7143750"/>
          <a:ext cx="952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21</xdr:col>
      <xdr:colOff>847725</xdr:colOff>
      <xdr:row>15</xdr:row>
      <xdr:rowOff>304800</xdr:rowOff>
    </xdr:from>
    <xdr:ext cx="95250" cy="114300"/>
    <xdr:sp fLocksText="0">
      <xdr:nvSpPr>
        <xdr:cNvPr id="162" name="Text Box 15"/>
        <xdr:cNvSpPr txBox="1">
          <a:spLocks noChangeArrowheads="1"/>
        </xdr:cNvSpPr>
      </xdr:nvSpPr>
      <xdr:spPr>
        <a:xfrm>
          <a:off x="22231350" y="7143750"/>
          <a:ext cx="952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21</xdr:col>
      <xdr:colOff>847725</xdr:colOff>
      <xdr:row>15</xdr:row>
      <xdr:rowOff>304800</xdr:rowOff>
    </xdr:from>
    <xdr:ext cx="95250" cy="114300"/>
    <xdr:sp fLocksText="0">
      <xdr:nvSpPr>
        <xdr:cNvPr id="163" name="Text Box 15"/>
        <xdr:cNvSpPr txBox="1">
          <a:spLocks noChangeArrowheads="1"/>
        </xdr:cNvSpPr>
      </xdr:nvSpPr>
      <xdr:spPr>
        <a:xfrm>
          <a:off x="22231350" y="7143750"/>
          <a:ext cx="952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21</xdr:col>
      <xdr:colOff>847725</xdr:colOff>
      <xdr:row>16</xdr:row>
      <xdr:rowOff>0</xdr:rowOff>
    </xdr:from>
    <xdr:ext cx="95250" cy="0"/>
    <xdr:sp fLocksText="0">
      <xdr:nvSpPr>
        <xdr:cNvPr id="164" name="Text Box 15"/>
        <xdr:cNvSpPr txBox="1">
          <a:spLocks noChangeArrowheads="1"/>
        </xdr:cNvSpPr>
      </xdr:nvSpPr>
      <xdr:spPr>
        <a:xfrm>
          <a:off x="22231350" y="7286625"/>
          <a:ext cx="95250"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21</xdr:col>
      <xdr:colOff>847725</xdr:colOff>
      <xdr:row>16</xdr:row>
      <xdr:rowOff>0</xdr:rowOff>
    </xdr:from>
    <xdr:ext cx="95250" cy="0"/>
    <xdr:sp fLocksText="0">
      <xdr:nvSpPr>
        <xdr:cNvPr id="165" name="Text Box 15"/>
        <xdr:cNvSpPr txBox="1">
          <a:spLocks noChangeArrowheads="1"/>
        </xdr:cNvSpPr>
      </xdr:nvSpPr>
      <xdr:spPr>
        <a:xfrm>
          <a:off x="22231350" y="7286625"/>
          <a:ext cx="95250"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21</xdr:col>
      <xdr:colOff>847725</xdr:colOff>
      <xdr:row>16</xdr:row>
      <xdr:rowOff>0</xdr:rowOff>
    </xdr:from>
    <xdr:ext cx="95250" cy="0"/>
    <xdr:sp fLocksText="0">
      <xdr:nvSpPr>
        <xdr:cNvPr id="166" name="Text Box 15"/>
        <xdr:cNvSpPr txBox="1">
          <a:spLocks noChangeArrowheads="1"/>
        </xdr:cNvSpPr>
      </xdr:nvSpPr>
      <xdr:spPr>
        <a:xfrm>
          <a:off x="22231350" y="7286625"/>
          <a:ext cx="95250"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21</xdr:col>
      <xdr:colOff>847725</xdr:colOff>
      <xdr:row>16</xdr:row>
      <xdr:rowOff>0</xdr:rowOff>
    </xdr:from>
    <xdr:ext cx="95250" cy="0"/>
    <xdr:sp fLocksText="0">
      <xdr:nvSpPr>
        <xdr:cNvPr id="167" name="Text Box 15"/>
        <xdr:cNvSpPr txBox="1">
          <a:spLocks noChangeArrowheads="1"/>
        </xdr:cNvSpPr>
      </xdr:nvSpPr>
      <xdr:spPr>
        <a:xfrm>
          <a:off x="22231350" y="7286625"/>
          <a:ext cx="95250"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21</xdr:col>
      <xdr:colOff>847725</xdr:colOff>
      <xdr:row>16</xdr:row>
      <xdr:rowOff>0</xdr:rowOff>
    </xdr:from>
    <xdr:ext cx="95250" cy="104775"/>
    <xdr:sp fLocksText="0">
      <xdr:nvSpPr>
        <xdr:cNvPr id="168" name="Text Box 15"/>
        <xdr:cNvSpPr txBox="1">
          <a:spLocks noChangeArrowheads="1"/>
        </xdr:cNvSpPr>
      </xdr:nvSpPr>
      <xdr:spPr>
        <a:xfrm>
          <a:off x="22231350" y="7286625"/>
          <a:ext cx="95250" cy="104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21</xdr:col>
      <xdr:colOff>847725</xdr:colOff>
      <xdr:row>16</xdr:row>
      <xdr:rowOff>0</xdr:rowOff>
    </xdr:from>
    <xdr:ext cx="95250" cy="104775"/>
    <xdr:sp fLocksText="0">
      <xdr:nvSpPr>
        <xdr:cNvPr id="169" name="Text Box 15"/>
        <xdr:cNvSpPr txBox="1">
          <a:spLocks noChangeArrowheads="1"/>
        </xdr:cNvSpPr>
      </xdr:nvSpPr>
      <xdr:spPr>
        <a:xfrm>
          <a:off x="22231350" y="7286625"/>
          <a:ext cx="95250" cy="104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21</xdr:col>
      <xdr:colOff>847725</xdr:colOff>
      <xdr:row>16</xdr:row>
      <xdr:rowOff>0</xdr:rowOff>
    </xdr:from>
    <xdr:ext cx="95250" cy="104775"/>
    <xdr:sp fLocksText="0">
      <xdr:nvSpPr>
        <xdr:cNvPr id="170" name="Text Box 15"/>
        <xdr:cNvSpPr txBox="1">
          <a:spLocks noChangeArrowheads="1"/>
        </xdr:cNvSpPr>
      </xdr:nvSpPr>
      <xdr:spPr>
        <a:xfrm>
          <a:off x="22231350" y="7286625"/>
          <a:ext cx="95250" cy="104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21</xdr:col>
      <xdr:colOff>847725</xdr:colOff>
      <xdr:row>16</xdr:row>
      <xdr:rowOff>0</xdr:rowOff>
    </xdr:from>
    <xdr:ext cx="95250" cy="0"/>
    <xdr:sp fLocksText="0">
      <xdr:nvSpPr>
        <xdr:cNvPr id="171" name="Text Box 15"/>
        <xdr:cNvSpPr txBox="1">
          <a:spLocks noChangeArrowheads="1"/>
        </xdr:cNvSpPr>
      </xdr:nvSpPr>
      <xdr:spPr>
        <a:xfrm>
          <a:off x="22231350" y="7286625"/>
          <a:ext cx="95250"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21</xdr:col>
      <xdr:colOff>847725</xdr:colOff>
      <xdr:row>16</xdr:row>
      <xdr:rowOff>0</xdr:rowOff>
    </xdr:from>
    <xdr:ext cx="95250" cy="0"/>
    <xdr:sp fLocksText="0">
      <xdr:nvSpPr>
        <xdr:cNvPr id="172" name="Text Box 15"/>
        <xdr:cNvSpPr txBox="1">
          <a:spLocks noChangeArrowheads="1"/>
        </xdr:cNvSpPr>
      </xdr:nvSpPr>
      <xdr:spPr>
        <a:xfrm>
          <a:off x="22231350" y="7286625"/>
          <a:ext cx="95250"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21</xdr:col>
      <xdr:colOff>847725</xdr:colOff>
      <xdr:row>16</xdr:row>
      <xdr:rowOff>0</xdr:rowOff>
    </xdr:from>
    <xdr:ext cx="95250" cy="0"/>
    <xdr:sp fLocksText="0">
      <xdr:nvSpPr>
        <xdr:cNvPr id="173" name="Text Box 15"/>
        <xdr:cNvSpPr txBox="1">
          <a:spLocks noChangeArrowheads="1"/>
        </xdr:cNvSpPr>
      </xdr:nvSpPr>
      <xdr:spPr>
        <a:xfrm>
          <a:off x="22231350" y="7286625"/>
          <a:ext cx="95250"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21</xdr:col>
      <xdr:colOff>847725</xdr:colOff>
      <xdr:row>16</xdr:row>
      <xdr:rowOff>0</xdr:rowOff>
    </xdr:from>
    <xdr:ext cx="95250" cy="0"/>
    <xdr:sp fLocksText="0">
      <xdr:nvSpPr>
        <xdr:cNvPr id="174" name="Text Box 15"/>
        <xdr:cNvSpPr txBox="1">
          <a:spLocks noChangeArrowheads="1"/>
        </xdr:cNvSpPr>
      </xdr:nvSpPr>
      <xdr:spPr>
        <a:xfrm>
          <a:off x="22231350" y="7286625"/>
          <a:ext cx="95250"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21</xdr:col>
      <xdr:colOff>847725</xdr:colOff>
      <xdr:row>16</xdr:row>
      <xdr:rowOff>0</xdr:rowOff>
    </xdr:from>
    <xdr:ext cx="95250" cy="104775"/>
    <xdr:sp fLocksText="0">
      <xdr:nvSpPr>
        <xdr:cNvPr id="175" name="Text Box 15"/>
        <xdr:cNvSpPr txBox="1">
          <a:spLocks noChangeArrowheads="1"/>
        </xdr:cNvSpPr>
      </xdr:nvSpPr>
      <xdr:spPr>
        <a:xfrm>
          <a:off x="22231350" y="7286625"/>
          <a:ext cx="95250" cy="104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21</xdr:col>
      <xdr:colOff>847725</xdr:colOff>
      <xdr:row>16</xdr:row>
      <xdr:rowOff>0</xdr:rowOff>
    </xdr:from>
    <xdr:ext cx="95250" cy="104775"/>
    <xdr:sp fLocksText="0">
      <xdr:nvSpPr>
        <xdr:cNvPr id="176" name="Text Box 15"/>
        <xdr:cNvSpPr txBox="1">
          <a:spLocks noChangeArrowheads="1"/>
        </xdr:cNvSpPr>
      </xdr:nvSpPr>
      <xdr:spPr>
        <a:xfrm>
          <a:off x="22231350" y="7286625"/>
          <a:ext cx="95250" cy="104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21</xdr:col>
      <xdr:colOff>847725</xdr:colOff>
      <xdr:row>16</xdr:row>
      <xdr:rowOff>0</xdr:rowOff>
    </xdr:from>
    <xdr:ext cx="95250" cy="104775"/>
    <xdr:sp fLocksText="0">
      <xdr:nvSpPr>
        <xdr:cNvPr id="177" name="Text Box 15"/>
        <xdr:cNvSpPr txBox="1">
          <a:spLocks noChangeArrowheads="1"/>
        </xdr:cNvSpPr>
      </xdr:nvSpPr>
      <xdr:spPr>
        <a:xfrm>
          <a:off x="22231350" y="7286625"/>
          <a:ext cx="95250" cy="104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21</xdr:col>
      <xdr:colOff>847725</xdr:colOff>
      <xdr:row>16</xdr:row>
      <xdr:rowOff>0</xdr:rowOff>
    </xdr:from>
    <xdr:ext cx="95250" cy="104775"/>
    <xdr:sp fLocksText="0">
      <xdr:nvSpPr>
        <xdr:cNvPr id="178" name="Text Box 15"/>
        <xdr:cNvSpPr txBox="1">
          <a:spLocks noChangeArrowheads="1"/>
        </xdr:cNvSpPr>
      </xdr:nvSpPr>
      <xdr:spPr>
        <a:xfrm>
          <a:off x="22231350" y="7286625"/>
          <a:ext cx="95250" cy="104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21</xdr:col>
      <xdr:colOff>847725</xdr:colOff>
      <xdr:row>16</xdr:row>
      <xdr:rowOff>0</xdr:rowOff>
    </xdr:from>
    <xdr:ext cx="95250" cy="104775"/>
    <xdr:sp fLocksText="0">
      <xdr:nvSpPr>
        <xdr:cNvPr id="179" name="Text Box 15"/>
        <xdr:cNvSpPr txBox="1">
          <a:spLocks noChangeArrowheads="1"/>
        </xdr:cNvSpPr>
      </xdr:nvSpPr>
      <xdr:spPr>
        <a:xfrm>
          <a:off x="22231350" y="7286625"/>
          <a:ext cx="95250" cy="104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21</xdr:col>
      <xdr:colOff>847725</xdr:colOff>
      <xdr:row>16</xdr:row>
      <xdr:rowOff>0</xdr:rowOff>
    </xdr:from>
    <xdr:ext cx="95250" cy="104775"/>
    <xdr:sp fLocksText="0">
      <xdr:nvSpPr>
        <xdr:cNvPr id="180" name="Text Box 15"/>
        <xdr:cNvSpPr txBox="1">
          <a:spLocks noChangeArrowheads="1"/>
        </xdr:cNvSpPr>
      </xdr:nvSpPr>
      <xdr:spPr>
        <a:xfrm>
          <a:off x="22231350" y="7286625"/>
          <a:ext cx="95250" cy="104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21</xdr:col>
      <xdr:colOff>847725</xdr:colOff>
      <xdr:row>15</xdr:row>
      <xdr:rowOff>304800</xdr:rowOff>
    </xdr:from>
    <xdr:ext cx="95250" cy="114300"/>
    <xdr:sp fLocksText="0">
      <xdr:nvSpPr>
        <xdr:cNvPr id="181" name="Text Box 15"/>
        <xdr:cNvSpPr txBox="1">
          <a:spLocks noChangeArrowheads="1"/>
        </xdr:cNvSpPr>
      </xdr:nvSpPr>
      <xdr:spPr>
        <a:xfrm>
          <a:off x="22231350" y="7143750"/>
          <a:ext cx="952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21</xdr:col>
      <xdr:colOff>847725</xdr:colOff>
      <xdr:row>15</xdr:row>
      <xdr:rowOff>304800</xdr:rowOff>
    </xdr:from>
    <xdr:ext cx="95250" cy="114300"/>
    <xdr:sp fLocksText="0">
      <xdr:nvSpPr>
        <xdr:cNvPr id="182" name="Text Box 15"/>
        <xdr:cNvSpPr txBox="1">
          <a:spLocks noChangeArrowheads="1"/>
        </xdr:cNvSpPr>
      </xdr:nvSpPr>
      <xdr:spPr>
        <a:xfrm>
          <a:off x="22231350" y="7143750"/>
          <a:ext cx="952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21</xdr:col>
      <xdr:colOff>847725</xdr:colOff>
      <xdr:row>15</xdr:row>
      <xdr:rowOff>304800</xdr:rowOff>
    </xdr:from>
    <xdr:ext cx="95250" cy="114300"/>
    <xdr:sp fLocksText="0">
      <xdr:nvSpPr>
        <xdr:cNvPr id="183" name="Text Box 15"/>
        <xdr:cNvSpPr txBox="1">
          <a:spLocks noChangeArrowheads="1"/>
        </xdr:cNvSpPr>
      </xdr:nvSpPr>
      <xdr:spPr>
        <a:xfrm>
          <a:off x="22231350" y="7143750"/>
          <a:ext cx="952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21</xdr:col>
      <xdr:colOff>847725</xdr:colOff>
      <xdr:row>15</xdr:row>
      <xdr:rowOff>304800</xdr:rowOff>
    </xdr:from>
    <xdr:ext cx="95250" cy="114300"/>
    <xdr:sp fLocksText="0">
      <xdr:nvSpPr>
        <xdr:cNvPr id="184" name="Text Box 15"/>
        <xdr:cNvSpPr txBox="1">
          <a:spLocks noChangeArrowheads="1"/>
        </xdr:cNvSpPr>
      </xdr:nvSpPr>
      <xdr:spPr>
        <a:xfrm>
          <a:off x="22231350" y="7143750"/>
          <a:ext cx="952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21</xdr:col>
      <xdr:colOff>847725</xdr:colOff>
      <xdr:row>15</xdr:row>
      <xdr:rowOff>304800</xdr:rowOff>
    </xdr:from>
    <xdr:ext cx="95250" cy="114300"/>
    <xdr:sp fLocksText="0">
      <xdr:nvSpPr>
        <xdr:cNvPr id="185" name="Text Box 15"/>
        <xdr:cNvSpPr txBox="1">
          <a:spLocks noChangeArrowheads="1"/>
        </xdr:cNvSpPr>
      </xdr:nvSpPr>
      <xdr:spPr>
        <a:xfrm>
          <a:off x="22231350" y="7143750"/>
          <a:ext cx="952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21</xdr:col>
      <xdr:colOff>847725</xdr:colOff>
      <xdr:row>15</xdr:row>
      <xdr:rowOff>304800</xdr:rowOff>
    </xdr:from>
    <xdr:ext cx="95250" cy="114300"/>
    <xdr:sp fLocksText="0">
      <xdr:nvSpPr>
        <xdr:cNvPr id="186" name="Text Box 15"/>
        <xdr:cNvSpPr txBox="1">
          <a:spLocks noChangeArrowheads="1"/>
        </xdr:cNvSpPr>
      </xdr:nvSpPr>
      <xdr:spPr>
        <a:xfrm>
          <a:off x="22231350" y="7143750"/>
          <a:ext cx="952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21</xdr:col>
      <xdr:colOff>847725</xdr:colOff>
      <xdr:row>16</xdr:row>
      <xdr:rowOff>0</xdr:rowOff>
    </xdr:from>
    <xdr:ext cx="95250" cy="104775"/>
    <xdr:sp fLocksText="0">
      <xdr:nvSpPr>
        <xdr:cNvPr id="187" name="Text Box 15"/>
        <xdr:cNvSpPr txBox="1">
          <a:spLocks noChangeArrowheads="1"/>
        </xdr:cNvSpPr>
      </xdr:nvSpPr>
      <xdr:spPr>
        <a:xfrm>
          <a:off x="22231350" y="7286625"/>
          <a:ext cx="95250" cy="104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21</xdr:col>
      <xdr:colOff>847725</xdr:colOff>
      <xdr:row>16</xdr:row>
      <xdr:rowOff>0</xdr:rowOff>
    </xdr:from>
    <xdr:ext cx="95250" cy="104775"/>
    <xdr:sp fLocksText="0">
      <xdr:nvSpPr>
        <xdr:cNvPr id="188" name="Text Box 15"/>
        <xdr:cNvSpPr txBox="1">
          <a:spLocks noChangeArrowheads="1"/>
        </xdr:cNvSpPr>
      </xdr:nvSpPr>
      <xdr:spPr>
        <a:xfrm>
          <a:off x="22231350" y="7286625"/>
          <a:ext cx="95250" cy="104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21</xdr:col>
      <xdr:colOff>847725</xdr:colOff>
      <xdr:row>16</xdr:row>
      <xdr:rowOff>0</xdr:rowOff>
    </xdr:from>
    <xdr:ext cx="95250" cy="104775"/>
    <xdr:sp fLocksText="0">
      <xdr:nvSpPr>
        <xdr:cNvPr id="189" name="Text Box 15"/>
        <xdr:cNvSpPr txBox="1">
          <a:spLocks noChangeArrowheads="1"/>
        </xdr:cNvSpPr>
      </xdr:nvSpPr>
      <xdr:spPr>
        <a:xfrm>
          <a:off x="22231350" y="7286625"/>
          <a:ext cx="95250" cy="104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21</xdr:col>
      <xdr:colOff>847725</xdr:colOff>
      <xdr:row>16</xdr:row>
      <xdr:rowOff>0</xdr:rowOff>
    </xdr:from>
    <xdr:ext cx="95250" cy="104775"/>
    <xdr:sp fLocksText="0">
      <xdr:nvSpPr>
        <xdr:cNvPr id="190" name="Text Box 15"/>
        <xdr:cNvSpPr txBox="1">
          <a:spLocks noChangeArrowheads="1"/>
        </xdr:cNvSpPr>
      </xdr:nvSpPr>
      <xdr:spPr>
        <a:xfrm>
          <a:off x="22231350" y="7286625"/>
          <a:ext cx="95250" cy="104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21</xdr:col>
      <xdr:colOff>847725</xdr:colOff>
      <xdr:row>16</xdr:row>
      <xdr:rowOff>0</xdr:rowOff>
    </xdr:from>
    <xdr:ext cx="95250" cy="104775"/>
    <xdr:sp fLocksText="0">
      <xdr:nvSpPr>
        <xdr:cNvPr id="191" name="Text Box 15"/>
        <xdr:cNvSpPr txBox="1">
          <a:spLocks noChangeArrowheads="1"/>
        </xdr:cNvSpPr>
      </xdr:nvSpPr>
      <xdr:spPr>
        <a:xfrm>
          <a:off x="22231350" y="7286625"/>
          <a:ext cx="95250" cy="104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21</xdr:col>
      <xdr:colOff>847725</xdr:colOff>
      <xdr:row>16</xdr:row>
      <xdr:rowOff>0</xdr:rowOff>
    </xdr:from>
    <xdr:ext cx="95250" cy="104775"/>
    <xdr:sp fLocksText="0">
      <xdr:nvSpPr>
        <xdr:cNvPr id="192" name="Text Box 15"/>
        <xdr:cNvSpPr txBox="1">
          <a:spLocks noChangeArrowheads="1"/>
        </xdr:cNvSpPr>
      </xdr:nvSpPr>
      <xdr:spPr>
        <a:xfrm>
          <a:off x="22231350" y="7286625"/>
          <a:ext cx="95250" cy="104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12</xdr:row>
      <xdr:rowOff>447675</xdr:rowOff>
    </xdr:from>
    <xdr:ext cx="95250" cy="457200"/>
    <xdr:sp fLocksText="0">
      <xdr:nvSpPr>
        <xdr:cNvPr id="193" name="Text Box 15"/>
        <xdr:cNvSpPr txBox="1">
          <a:spLocks noChangeArrowheads="1"/>
        </xdr:cNvSpPr>
      </xdr:nvSpPr>
      <xdr:spPr>
        <a:xfrm>
          <a:off x="31384875" y="5943600"/>
          <a:ext cx="95250"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12</xdr:row>
      <xdr:rowOff>447675</xdr:rowOff>
    </xdr:from>
    <xdr:ext cx="95250" cy="209550"/>
    <xdr:sp fLocksText="0">
      <xdr:nvSpPr>
        <xdr:cNvPr id="194" name="Text Box 15"/>
        <xdr:cNvSpPr txBox="1">
          <a:spLocks noChangeArrowheads="1"/>
        </xdr:cNvSpPr>
      </xdr:nvSpPr>
      <xdr:spPr>
        <a:xfrm>
          <a:off x="31384875" y="5943600"/>
          <a:ext cx="9525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13</xdr:row>
      <xdr:rowOff>447675</xdr:rowOff>
    </xdr:from>
    <xdr:ext cx="95250" cy="457200"/>
    <xdr:sp fLocksText="0">
      <xdr:nvSpPr>
        <xdr:cNvPr id="195" name="Text Box 15"/>
        <xdr:cNvSpPr txBox="1">
          <a:spLocks noChangeArrowheads="1"/>
        </xdr:cNvSpPr>
      </xdr:nvSpPr>
      <xdr:spPr>
        <a:xfrm>
          <a:off x="31384875" y="6391275"/>
          <a:ext cx="95250"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13</xdr:row>
      <xdr:rowOff>447675</xdr:rowOff>
    </xdr:from>
    <xdr:ext cx="95250" cy="209550"/>
    <xdr:sp fLocksText="0">
      <xdr:nvSpPr>
        <xdr:cNvPr id="196" name="Text Box 15"/>
        <xdr:cNvSpPr txBox="1">
          <a:spLocks noChangeArrowheads="1"/>
        </xdr:cNvSpPr>
      </xdr:nvSpPr>
      <xdr:spPr>
        <a:xfrm>
          <a:off x="31384875" y="6391275"/>
          <a:ext cx="9525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14</xdr:row>
      <xdr:rowOff>0</xdr:rowOff>
    </xdr:from>
    <xdr:ext cx="95250" cy="171450"/>
    <xdr:sp fLocksText="0">
      <xdr:nvSpPr>
        <xdr:cNvPr id="197" name="Text Box 16"/>
        <xdr:cNvSpPr txBox="1">
          <a:spLocks noChangeArrowheads="1"/>
        </xdr:cNvSpPr>
      </xdr:nvSpPr>
      <xdr:spPr>
        <a:xfrm>
          <a:off x="33613725" y="639127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14</xdr:row>
      <xdr:rowOff>0</xdr:rowOff>
    </xdr:from>
    <xdr:ext cx="95250" cy="171450"/>
    <xdr:sp fLocksText="0">
      <xdr:nvSpPr>
        <xdr:cNvPr id="198" name="Text Box 17"/>
        <xdr:cNvSpPr txBox="1">
          <a:spLocks noChangeArrowheads="1"/>
        </xdr:cNvSpPr>
      </xdr:nvSpPr>
      <xdr:spPr>
        <a:xfrm>
          <a:off x="33613725" y="639127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14</xdr:row>
      <xdr:rowOff>0</xdr:rowOff>
    </xdr:from>
    <xdr:ext cx="95250" cy="171450"/>
    <xdr:sp fLocksText="0">
      <xdr:nvSpPr>
        <xdr:cNvPr id="199" name="Text Box 18"/>
        <xdr:cNvSpPr txBox="1">
          <a:spLocks noChangeArrowheads="1"/>
        </xdr:cNvSpPr>
      </xdr:nvSpPr>
      <xdr:spPr>
        <a:xfrm>
          <a:off x="33613725" y="639127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14</xdr:row>
      <xdr:rowOff>0</xdr:rowOff>
    </xdr:from>
    <xdr:ext cx="95250" cy="171450"/>
    <xdr:sp fLocksText="0">
      <xdr:nvSpPr>
        <xdr:cNvPr id="200" name="Text Box 19"/>
        <xdr:cNvSpPr txBox="1">
          <a:spLocks noChangeArrowheads="1"/>
        </xdr:cNvSpPr>
      </xdr:nvSpPr>
      <xdr:spPr>
        <a:xfrm>
          <a:off x="33613725" y="639127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14</xdr:row>
      <xdr:rowOff>447675</xdr:rowOff>
    </xdr:from>
    <xdr:ext cx="95250" cy="457200"/>
    <xdr:sp fLocksText="0">
      <xdr:nvSpPr>
        <xdr:cNvPr id="201" name="Text Box 15"/>
        <xdr:cNvSpPr txBox="1">
          <a:spLocks noChangeArrowheads="1"/>
        </xdr:cNvSpPr>
      </xdr:nvSpPr>
      <xdr:spPr>
        <a:xfrm>
          <a:off x="33613725" y="6838950"/>
          <a:ext cx="95250"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14</xdr:row>
      <xdr:rowOff>0</xdr:rowOff>
    </xdr:from>
    <xdr:ext cx="95250" cy="171450"/>
    <xdr:sp fLocksText="0">
      <xdr:nvSpPr>
        <xdr:cNvPr id="202" name="Text Box 16"/>
        <xdr:cNvSpPr txBox="1">
          <a:spLocks noChangeArrowheads="1"/>
        </xdr:cNvSpPr>
      </xdr:nvSpPr>
      <xdr:spPr>
        <a:xfrm>
          <a:off x="33613725" y="639127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14</xdr:row>
      <xdr:rowOff>0</xdr:rowOff>
    </xdr:from>
    <xdr:ext cx="95250" cy="171450"/>
    <xdr:sp fLocksText="0">
      <xdr:nvSpPr>
        <xdr:cNvPr id="203" name="Text Box 17"/>
        <xdr:cNvSpPr txBox="1">
          <a:spLocks noChangeArrowheads="1"/>
        </xdr:cNvSpPr>
      </xdr:nvSpPr>
      <xdr:spPr>
        <a:xfrm>
          <a:off x="33613725" y="639127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14</xdr:row>
      <xdr:rowOff>19050</xdr:rowOff>
    </xdr:from>
    <xdr:ext cx="95250" cy="171450"/>
    <xdr:sp fLocksText="0">
      <xdr:nvSpPr>
        <xdr:cNvPr id="204" name="Text Box 18"/>
        <xdr:cNvSpPr txBox="1">
          <a:spLocks noChangeArrowheads="1"/>
        </xdr:cNvSpPr>
      </xdr:nvSpPr>
      <xdr:spPr>
        <a:xfrm>
          <a:off x="33613725" y="64103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14</xdr:row>
      <xdr:rowOff>447675</xdr:rowOff>
    </xdr:from>
    <xdr:ext cx="95250" cy="209550"/>
    <xdr:sp fLocksText="0">
      <xdr:nvSpPr>
        <xdr:cNvPr id="205" name="Text Box 15"/>
        <xdr:cNvSpPr txBox="1">
          <a:spLocks noChangeArrowheads="1"/>
        </xdr:cNvSpPr>
      </xdr:nvSpPr>
      <xdr:spPr>
        <a:xfrm>
          <a:off x="33613725" y="6838950"/>
          <a:ext cx="9525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12</xdr:row>
      <xdr:rowOff>447675</xdr:rowOff>
    </xdr:from>
    <xdr:ext cx="95250" cy="457200"/>
    <xdr:sp fLocksText="0">
      <xdr:nvSpPr>
        <xdr:cNvPr id="206" name="Text Box 15"/>
        <xdr:cNvSpPr txBox="1">
          <a:spLocks noChangeArrowheads="1"/>
        </xdr:cNvSpPr>
      </xdr:nvSpPr>
      <xdr:spPr>
        <a:xfrm>
          <a:off x="33613725" y="5943600"/>
          <a:ext cx="95250"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12</xdr:row>
      <xdr:rowOff>447675</xdr:rowOff>
    </xdr:from>
    <xdr:ext cx="95250" cy="209550"/>
    <xdr:sp fLocksText="0">
      <xdr:nvSpPr>
        <xdr:cNvPr id="207" name="Text Box 15"/>
        <xdr:cNvSpPr txBox="1">
          <a:spLocks noChangeArrowheads="1"/>
        </xdr:cNvSpPr>
      </xdr:nvSpPr>
      <xdr:spPr>
        <a:xfrm>
          <a:off x="33613725" y="5943600"/>
          <a:ext cx="9525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13</xdr:row>
      <xdr:rowOff>447675</xdr:rowOff>
    </xdr:from>
    <xdr:ext cx="95250" cy="457200"/>
    <xdr:sp fLocksText="0">
      <xdr:nvSpPr>
        <xdr:cNvPr id="208" name="Text Box 15"/>
        <xdr:cNvSpPr txBox="1">
          <a:spLocks noChangeArrowheads="1"/>
        </xdr:cNvSpPr>
      </xdr:nvSpPr>
      <xdr:spPr>
        <a:xfrm>
          <a:off x="33613725" y="6391275"/>
          <a:ext cx="95250"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13</xdr:row>
      <xdr:rowOff>447675</xdr:rowOff>
    </xdr:from>
    <xdr:ext cx="95250" cy="209550"/>
    <xdr:sp fLocksText="0">
      <xdr:nvSpPr>
        <xdr:cNvPr id="209" name="Text Box 15"/>
        <xdr:cNvSpPr txBox="1">
          <a:spLocks noChangeArrowheads="1"/>
        </xdr:cNvSpPr>
      </xdr:nvSpPr>
      <xdr:spPr>
        <a:xfrm>
          <a:off x="33613725" y="6391275"/>
          <a:ext cx="9525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210" name="Text Box 16"/>
        <xdr:cNvSpPr txBox="1">
          <a:spLocks noChangeArrowheads="1"/>
        </xdr:cNvSpPr>
      </xdr:nvSpPr>
      <xdr:spPr>
        <a:xfrm>
          <a:off x="31384875" y="72866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211" name="Text Box 17"/>
        <xdr:cNvSpPr txBox="1">
          <a:spLocks noChangeArrowheads="1"/>
        </xdr:cNvSpPr>
      </xdr:nvSpPr>
      <xdr:spPr>
        <a:xfrm>
          <a:off x="31384875" y="72866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212" name="Text Box 18"/>
        <xdr:cNvSpPr txBox="1">
          <a:spLocks noChangeArrowheads="1"/>
        </xdr:cNvSpPr>
      </xdr:nvSpPr>
      <xdr:spPr>
        <a:xfrm>
          <a:off x="31384875" y="72866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213" name="Text Box 19"/>
        <xdr:cNvSpPr txBox="1">
          <a:spLocks noChangeArrowheads="1"/>
        </xdr:cNvSpPr>
      </xdr:nvSpPr>
      <xdr:spPr>
        <a:xfrm>
          <a:off x="31384875" y="72866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214" name="Text Box 15"/>
        <xdr:cNvSpPr txBox="1">
          <a:spLocks noChangeArrowheads="1"/>
        </xdr:cNvSpPr>
      </xdr:nvSpPr>
      <xdr:spPr>
        <a:xfrm>
          <a:off x="31384875" y="72866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215" name="Text Box 16"/>
        <xdr:cNvSpPr txBox="1">
          <a:spLocks noChangeArrowheads="1"/>
        </xdr:cNvSpPr>
      </xdr:nvSpPr>
      <xdr:spPr>
        <a:xfrm>
          <a:off x="31384875" y="72866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216" name="Text Box 17"/>
        <xdr:cNvSpPr txBox="1">
          <a:spLocks noChangeArrowheads="1"/>
        </xdr:cNvSpPr>
      </xdr:nvSpPr>
      <xdr:spPr>
        <a:xfrm>
          <a:off x="31384875" y="72866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217" name="Text Box 18"/>
        <xdr:cNvSpPr txBox="1">
          <a:spLocks noChangeArrowheads="1"/>
        </xdr:cNvSpPr>
      </xdr:nvSpPr>
      <xdr:spPr>
        <a:xfrm>
          <a:off x="31384875" y="72866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209550"/>
    <xdr:sp fLocksText="0">
      <xdr:nvSpPr>
        <xdr:cNvPr id="218" name="Text Box 15"/>
        <xdr:cNvSpPr txBox="1">
          <a:spLocks noChangeArrowheads="1"/>
        </xdr:cNvSpPr>
      </xdr:nvSpPr>
      <xdr:spPr>
        <a:xfrm>
          <a:off x="31384875" y="7286625"/>
          <a:ext cx="9525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28625"/>
    <xdr:sp fLocksText="0">
      <xdr:nvSpPr>
        <xdr:cNvPr id="219" name="Text Box 15"/>
        <xdr:cNvSpPr txBox="1">
          <a:spLocks noChangeArrowheads="1"/>
        </xdr:cNvSpPr>
      </xdr:nvSpPr>
      <xdr:spPr>
        <a:xfrm>
          <a:off x="31384875" y="7286625"/>
          <a:ext cx="95250"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200025"/>
    <xdr:sp fLocksText="0">
      <xdr:nvSpPr>
        <xdr:cNvPr id="220" name="Text Box 15"/>
        <xdr:cNvSpPr txBox="1">
          <a:spLocks noChangeArrowheads="1"/>
        </xdr:cNvSpPr>
      </xdr:nvSpPr>
      <xdr:spPr>
        <a:xfrm>
          <a:off x="31384875" y="7286625"/>
          <a:ext cx="9525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221" name="Text Box 16"/>
        <xdr:cNvSpPr txBox="1">
          <a:spLocks noChangeArrowheads="1"/>
        </xdr:cNvSpPr>
      </xdr:nvSpPr>
      <xdr:spPr>
        <a:xfrm>
          <a:off x="31384875" y="72866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222" name="Text Box 17"/>
        <xdr:cNvSpPr txBox="1">
          <a:spLocks noChangeArrowheads="1"/>
        </xdr:cNvSpPr>
      </xdr:nvSpPr>
      <xdr:spPr>
        <a:xfrm>
          <a:off x="31384875" y="72866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223" name="Text Box 18"/>
        <xdr:cNvSpPr txBox="1">
          <a:spLocks noChangeArrowheads="1"/>
        </xdr:cNvSpPr>
      </xdr:nvSpPr>
      <xdr:spPr>
        <a:xfrm>
          <a:off x="31384875" y="72866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224" name="Text Box 19"/>
        <xdr:cNvSpPr txBox="1">
          <a:spLocks noChangeArrowheads="1"/>
        </xdr:cNvSpPr>
      </xdr:nvSpPr>
      <xdr:spPr>
        <a:xfrm>
          <a:off x="31384875" y="72866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225" name="Text Box 15"/>
        <xdr:cNvSpPr txBox="1">
          <a:spLocks noChangeArrowheads="1"/>
        </xdr:cNvSpPr>
      </xdr:nvSpPr>
      <xdr:spPr>
        <a:xfrm>
          <a:off x="31384875" y="72866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226" name="Text Box 16"/>
        <xdr:cNvSpPr txBox="1">
          <a:spLocks noChangeArrowheads="1"/>
        </xdr:cNvSpPr>
      </xdr:nvSpPr>
      <xdr:spPr>
        <a:xfrm>
          <a:off x="31384875" y="72866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227" name="Text Box 17"/>
        <xdr:cNvSpPr txBox="1">
          <a:spLocks noChangeArrowheads="1"/>
        </xdr:cNvSpPr>
      </xdr:nvSpPr>
      <xdr:spPr>
        <a:xfrm>
          <a:off x="31384875" y="72866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228" name="Text Box 18"/>
        <xdr:cNvSpPr txBox="1">
          <a:spLocks noChangeArrowheads="1"/>
        </xdr:cNvSpPr>
      </xdr:nvSpPr>
      <xdr:spPr>
        <a:xfrm>
          <a:off x="31384875" y="72866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209550"/>
    <xdr:sp fLocksText="0">
      <xdr:nvSpPr>
        <xdr:cNvPr id="229" name="Text Box 15"/>
        <xdr:cNvSpPr txBox="1">
          <a:spLocks noChangeArrowheads="1"/>
        </xdr:cNvSpPr>
      </xdr:nvSpPr>
      <xdr:spPr>
        <a:xfrm>
          <a:off x="31384875" y="7286625"/>
          <a:ext cx="9525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230" name="Text Box 15"/>
        <xdr:cNvSpPr txBox="1">
          <a:spLocks noChangeArrowheads="1"/>
        </xdr:cNvSpPr>
      </xdr:nvSpPr>
      <xdr:spPr>
        <a:xfrm>
          <a:off x="31384875" y="72866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209550"/>
    <xdr:sp fLocksText="0">
      <xdr:nvSpPr>
        <xdr:cNvPr id="231" name="Text Box 15"/>
        <xdr:cNvSpPr txBox="1">
          <a:spLocks noChangeArrowheads="1"/>
        </xdr:cNvSpPr>
      </xdr:nvSpPr>
      <xdr:spPr>
        <a:xfrm>
          <a:off x="31384875" y="7286625"/>
          <a:ext cx="9525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232" name="Text Box 16"/>
        <xdr:cNvSpPr txBox="1">
          <a:spLocks noChangeArrowheads="1"/>
        </xdr:cNvSpPr>
      </xdr:nvSpPr>
      <xdr:spPr>
        <a:xfrm>
          <a:off x="31384875" y="72866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233" name="Text Box 17"/>
        <xdr:cNvSpPr txBox="1">
          <a:spLocks noChangeArrowheads="1"/>
        </xdr:cNvSpPr>
      </xdr:nvSpPr>
      <xdr:spPr>
        <a:xfrm>
          <a:off x="31384875" y="72866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234" name="Text Box 18"/>
        <xdr:cNvSpPr txBox="1">
          <a:spLocks noChangeArrowheads="1"/>
        </xdr:cNvSpPr>
      </xdr:nvSpPr>
      <xdr:spPr>
        <a:xfrm>
          <a:off x="31384875" y="72866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235" name="Text Box 19"/>
        <xdr:cNvSpPr txBox="1">
          <a:spLocks noChangeArrowheads="1"/>
        </xdr:cNvSpPr>
      </xdr:nvSpPr>
      <xdr:spPr>
        <a:xfrm>
          <a:off x="31384875" y="72866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236" name="Text Box 15"/>
        <xdr:cNvSpPr txBox="1">
          <a:spLocks noChangeArrowheads="1"/>
        </xdr:cNvSpPr>
      </xdr:nvSpPr>
      <xdr:spPr>
        <a:xfrm>
          <a:off x="31384875" y="72866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237" name="Text Box 16"/>
        <xdr:cNvSpPr txBox="1">
          <a:spLocks noChangeArrowheads="1"/>
        </xdr:cNvSpPr>
      </xdr:nvSpPr>
      <xdr:spPr>
        <a:xfrm>
          <a:off x="31384875" y="72866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238" name="Text Box 17"/>
        <xdr:cNvSpPr txBox="1">
          <a:spLocks noChangeArrowheads="1"/>
        </xdr:cNvSpPr>
      </xdr:nvSpPr>
      <xdr:spPr>
        <a:xfrm>
          <a:off x="31384875" y="72866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239" name="Text Box 18"/>
        <xdr:cNvSpPr txBox="1">
          <a:spLocks noChangeArrowheads="1"/>
        </xdr:cNvSpPr>
      </xdr:nvSpPr>
      <xdr:spPr>
        <a:xfrm>
          <a:off x="31384875" y="72866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209550"/>
    <xdr:sp fLocksText="0">
      <xdr:nvSpPr>
        <xdr:cNvPr id="240" name="Text Box 15"/>
        <xdr:cNvSpPr txBox="1">
          <a:spLocks noChangeArrowheads="1"/>
        </xdr:cNvSpPr>
      </xdr:nvSpPr>
      <xdr:spPr>
        <a:xfrm>
          <a:off x="31384875" y="7286625"/>
          <a:ext cx="9525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241" name="Text Box 15"/>
        <xdr:cNvSpPr txBox="1">
          <a:spLocks noChangeArrowheads="1"/>
        </xdr:cNvSpPr>
      </xdr:nvSpPr>
      <xdr:spPr>
        <a:xfrm>
          <a:off x="31384875" y="72866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209550"/>
    <xdr:sp fLocksText="0">
      <xdr:nvSpPr>
        <xdr:cNvPr id="242" name="Text Box 15"/>
        <xdr:cNvSpPr txBox="1">
          <a:spLocks noChangeArrowheads="1"/>
        </xdr:cNvSpPr>
      </xdr:nvSpPr>
      <xdr:spPr>
        <a:xfrm>
          <a:off x="31384875" y="7286625"/>
          <a:ext cx="9525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243" name="Text Box 16"/>
        <xdr:cNvSpPr txBox="1">
          <a:spLocks noChangeArrowheads="1"/>
        </xdr:cNvSpPr>
      </xdr:nvSpPr>
      <xdr:spPr>
        <a:xfrm>
          <a:off x="31384875" y="72866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244" name="Text Box 17"/>
        <xdr:cNvSpPr txBox="1">
          <a:spLocks noChangeArrowheads="1"/>
        </xdr:cNvSpPr>
      </xdr:nvSpPr>
      <xdr:spPr>
        <a:xfrm>
          <a:off x="31384875" y="72866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245" name="Text Box 18"/>
        <xdr:cNvSpPr txBox="1">
          <a:spLocks noChangeArrowheads="1"/>
        </xdr:cNvSpPr>
      </xdr:nvSpPr>
      <xdr:spPr>
        <a:xfrm>
          <a:off x="31384875" y="72866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246" name="Text Box 19"/>
        <xdr:cNvSpPr txBox="1">
          <a:spLocks noChangeArrowheads="1"/>
        </xdr:cNvSpPr>
      </xdr:nvSpPr>
      <xdr:spPr>
        <a:xfrm>
          <a:off x="31384875" y="72866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247" name="Text Box 15"/>
        <xdr:cNvSpPr txBox="1">
          <a:spLocks noChangeArrowheads="1"/>
        </xdr:cNvSpPr>
      </xdr:nvSpPr>
      <xdr:spPr>
        <a:xfrm>
          <a:off x="31384875" y="72866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248" name="Text Box 16"/>
        <xdr:cNvSpPr txBox="1">
          <a:spLocks noChangeArrowheads="1"/>
        </xdr:cNvSpPr>
      </xdr:nvSpPr>
      <xdr:spPr>
        <a:xfrm>
          <a:off x="31384875" y="72866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249" name="Text Box 17"/>
        <xdr:cNvSpPr txBox="1">
          <a:spLocks noChangeArrowheads="1"/>
        </xdr:cNvSpPr>
      </xdr:nvSpPr>
      <xdr:spPr>
        <a:xfrm>
          <a:off x="31384875" y="72866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250" name="Text Box 18"/>
        <xdr:cNvSpPr txBox="1">
          <a:spLocks noChangeArrowheads="1"/>
        </xdr:cNvSpPr>
      </xdr:nvSpPr>
      <xdr:spPr>
        <a:xfrm>
          <a:off x="31384875" y="72866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209550"/>
    <xdr:sp fLocksText="0">
      <xdr:nvSpPr>
        <xdr:cNvPr id="251" name="Text Box 15"/>
        <xdr:cNvSpPr txBox="1">
          <a:spLocks noChangeArrowheads="1"/>
        </xdr:cNvSpPr>
      </xdr:nvSpPr>
      <xdr:spPr>
        <a:xfrm>
          <a:off x="31384875" y="7286625"/>
          <a:ext cx="9525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252" name="Text Box 15"/>
        <xdr:cNvSpPr txBox="1">
          <a:spLocks noChangeArrowheads="1"/>
        </xdr:cNvSpPr>
      </xdr:nvSpPr>
      <xdr:spPr>
        <a:xfrm>
          <a:off x="31384875" y="72866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209550"/>
    <xdr:sp fLocksText="0">
      <xdr:nvSpPr>
        <xdr:cNvPr id="253" name="Text Box 15"/>
        <xdr:cNvSpPr txBox="1">
          <a:spLocks noChangeArrowheads="1"/>
        </xdr:cNvSpPr>
      </xdr:nvSpPr>
      <xdr:spPr>
        <a:xfrm>
          <a:off x="31384875" y="7286625"/>
          <a:ext cx="9525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171450"/>
    <xdr:sp fLocksText="0">
      <xdr:nvSpPr>
        <xdr:cNvPr id="254" name="Text Box 16"/>
        <xdr:cNvSpPr txBox="1">
          <a:spLocks noChangeArrowheads="1"/>
        </xdr:cNvSpPr>
      </xdr:nvSpPr>
      <xdr:spPr>
        <a:xfrm>
          <a:off x="33613725" y="72866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171450"/>
    <xdr:sp fLocksText="0">
      <xdr:nvSpPr>
        <xdr:cNvPr id="255" name="Text Box 17"/>
        <xdr:cNvSpPr txBox="1">
          <a:spLocks noChangeArrowheads="1"/>
        </xdr:cNvSpPr>
      </xdr:nvSpPr>
      <xdr:spPr>
        <a:xfrm>
          <a:off x="33613725" y="72866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171450"/>
    <xdr:sp fLocksText="0">
      <xdr:nvSpPr>
        <xdr:cNvPr id="256" name="Text Box 18"/>
        <xdr:cNvSpPr txBox="1">
          <a:spLocks noChangeArrowheads="1"/>
        </xdr:cNvSpPr>
      </xdr:nvSpPr>
      <xdr:spPr>
        <a:xfrm>
          <a:off x="33613725" y="72866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171450"/>
    <xdr:sp fLocksText="0">
      <xdr:nvSpPr>
        <xdr:cNvPr id="257" name="Text Box 19"/>
        <xdr:cNvSpPr txBox="1">
          <a:spLocks noChangeArrowheads="1"/>
        </xdr:cNvSpPr>
      </xdr:nvSpPr>
      <xdr:spPr>
        <a:xfrm>
          <a:off x="33613725" y="72866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438150"/>
    <xdr:sp fLocksText="0">
      <xdr:nvSpPr>
        <xdr:cNvPr id="258" name="Text Box 15"/>
        <xdr:cNvSpPr txBox="1">
          <a:spLocks noChangeArrowheads="1"/>
        </xdr:cNvSpPr>
      </xdr:nvSpPr>
      <xdr:spPr>
        <a:xfrm>
          <a:off x="33613725" y="72866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171450"/>
    <xdr:sp fLocksText="0">
      <xdr:nvSpPr>
        <xdr:cNvPr id="259" name="Text Box 16"/>
        <xdr:cNvSpPr txBox="1">
          <a:spLocks noChangeArrowheads="1"/>
        </xdr:cNvSpPr>
      </xdr:nvSpPr>
      <xdr:spPr>
        <a:xfrm>
          <a:off x="33613725" y="72866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171450"/>
    <xdr:sp fLocksText="0">
      <xdr:nvSpPr>
        <xdr:cNvPr id="260" name="Text Box 17"/>
        <xdr:cNvSpPr txBox="1">
          <a:spLocks noChangeArrowheads="1"/>
        </xdr:cNvSpPr>
      </xdr:nvSpPr>
      <xdr:spPr>
        <a:xfrm>
          <a:off x="33613725" y="72866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171450"/>
    <xdr:sp fLocksText="0">
      <xdr:nvSpPr>
        <xdr:cNvPr id="261" name="Text Box 18"/>
        <xdr:cNvSpPr txBox="1">
          <a:spLocks noChangeArrowheads="1"/>
        </xdr:cNvSpPr>
      </xdr:nvSpPr>
      <xdr:spPr>
        <a:xfrm>
          <a:off x="33613725" y="72866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209550"/>
    <xdr:sp fLocksText="0">
      <xdr:nvSpPr>
        <xdr:cNvPr id="262" name="Text Box 15"/>
        <xdr:cNvSpPr txBox="1">
          <a:spLocks noChangeArrowheads="1"/>
        </xdr:cNvSpPr>
      </xdr:nvSpPr>
      <xdr:spPr>
        <a:xfrm>
          <a:off x="33613725" y="7286625"/>
          <a:ext cx="9525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171450"/>
    <xdr:sp fLocksText="0">
      <xdr:nvSpPr>
        <xdr:cNvPr id="263" name="Text Box 16"/>
        <xdr:cNvSpPr txBox="1">
          <a:spLocks noChangeArrowheads="1"/>
        </xdr:cNvSpPr>
      </xdr:nvSpPr>
      <xdr:spPr>
        <a:xfrm>
          <a:off x="33613725" y="72866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171450"/>
    <xdr:sp fLocksText="0">
      <xdr:nvSpPr>
        <xdr:cNvPr id="264" name="Text Box 17"/>
        <xdr:cNvSpPr txBox="1">
          <a:spLocks noChangeArrowheads="1"/>
        </xdr:cNvSpPr>
      </xdr:nvSpPr>
      <xdr:spPr>
        <a:xfrm>
          <a:off x="33613725" y="72866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171450"/>
    <xdr:sp fLocksText="0">
      <xdr:nvSpPr>
        <xdr:cNvPr id="265" name="Text Box 18"/>
        <xdr:cNvSpPr txBox="1">
          <a:spLocks noChangeArrowheads="1"/>
        </xdr:cNvSpPr>
      </xdr:nvSpPr>
      <xdr:spPr>
        <a:xfrm>
          <a:off x="33613725" y="72866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171450"/>
    <xdr:sp fLocksText="0">
      <xdr:nvSpPr>
        <xdr:cNvPr id="266" name="Text Box 19"/>
        <xdr:cNvSpPr txBox="1">
          <a:spLocks noChangeArrowheads="1"/>
        </xdr:cNvSpPr>
      </xdr:nvSpPr>
      <xdr:spPr>
        <a:xfrm>
          <a:off x="33613725" y="72866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438150"/>
    <xdr:sp fLocksText="0">
      <xdr:nvSpPr>
        <xdr:cNvPr id="267" name="Text Box 15"/>
        <xdr:cNvSpPr txBox="1">
          <a:spLocks noChangeArrowheads="1"/>
        </xdr:cNvSpPr>
      </xdr:nvSpPr>
      <xdr:spPr>
        <a:xfrm>
          <a:off x="33613725" y="72866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171450"/>
    <xdr:sp fLocksText="0">
      <xdr:nvSpPr>
        <xdr:cNvPr id="268" name="Text Box 16"/>
        <xdr:cNvSpPr txBox="1">
          <a:spLocks noChangeArrowheads="1"/>
        </xdr:cNvSpPr>
      </xdr:nvSpPr>
      <xdr:spPr>
        <a:xfrm>
          <a:off x="33613725" y="72866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171450"/>
    <xdr:sp fLocksText="0">
      <xdr:nvSpPr>
        <xdr:cNvPr id="269" name="Text Box 17"/>
        <xdr:cNvSpPr txBox="1">
          <a:spLocks noChangeArrowheads="1"/>
        </xdr:cNvSpPr>
      </xdr:nvSpPr>
      <xdr:spPr>
        <a:xfrm>
          <a:off x="33613725" y="72866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171450"/>
    <xdr:sp fLocksText="0">
      <xdr:nvSpPr>
        <xdr:cNvPr id="270" name="Text Box 18"/>
        <xdr:cNvSpPr txBox="1">
          <a:spLocks noChangeArrowheads="1"/>
        </xdr:cNvSpPr>
      </xdr:nvSpPr>
      <xdr:spPr>
        <a:xfrm>
          <a:off x="33613725" y="72866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209550"/>
    <xdr:sp fLocksText="0">
      <xdr:nvSpPr>
        <xdr:cNvPr id="271" name="Text Box 15"/>
        <xdr:cNvSpPr txBox="1">
          <a:spLocks noChangeArrowheads="1"/>
        </xdr:cNvSpPr>
      </xdr:nvSpPr>
      <xdr:spPr>
        <a:xfrm>
          <a:off x="33613725" y="7286625"/>
          <a:ext cx="9525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428625"/>
    <xdr:sp fLocksText="0">
      <xdr:nvSpPr>
        <xdr:cNvPr id="272" name="Text Box 15"/>
        <xdr:cNvSpPr txBox="1">
          <a:spLocks noChangeArrowheads="1"/>
        </xdr:cNvSpPr>
      </xdr:nvSpPr>
      <xdr:spPr>
        <a:xfrm>
          <a:off x="33613725" y="7286625"/>
          <a:ext cx="95250"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200025"/>
    <xdr:sp fLocksText="0">
      <xdr:nvSpPr>
        <xdr:cNvPr id="273" name="Text Box 15"/>
        <xdr:cNvSpPr txBox="1">
          <a:spLocks noChangeArrowheads="1"/>
        </xdr:cNvSpPr>
      </xdr:nvSpPr>
      <xdr:spPr>
        <a:xfrm>
          <a:off x="33613725" y="7286625"/>
          <a:ext cx="9525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171450"/>
    <xdr:sp fLocksText="0">
      <xdr:nvSpPr>
        <xdr:cNvPr id="274" name="Text Box 16"/>
        <xdr:cNvSpPr txBox="1">
          <a:spLocks noChangeArrowheads="1"/>
        </xdr:cNvSpPr>
      </xdr:nvSpPr>
      <xdr:spPr>
        <a:xfrm>
          <a:off x="33613725" y="72866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171450"/>
    <xdr:sp fLocksText="0">
      <xdr:nvSpPr>
        <xdr:cNvPr id="275" name="Text Box 17"/>
        <xdr:cNvSpPr txBox="1">
          <a:spLocks noChangeArrowheads="1"/>
        </xdr:cNvSpPr>
      </xdr:nvSpPr>
      <xdr:spPr>
        <a:xfrm>
          <a:off x="33613725" y="72866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171450"/>
    <xdr:sp fLocksText="0">
      <xdr:nvSpPr>
        <xdr:cNvPr id="276" name="Text Box 18"/>
        <xdr:cNvSpPr txBox="1">
          <a:spLocks noChangeArrowheads="1"/>
        </xdr:cNvSpPr>
      </xdr:nvSpPr>
      <xdr:spPr>
        <a:xfrm>
          <a:off x="33613725" y="72866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171450"/>
    <xdr:sp fLocksText="0">
      <xdr:nvSpPr>
        <xdr:cNvPr id="277" name="Text Box 19"/>
        <xdr:cNvSpPr txBox="1">
          <a:spLocks noChangeArrowheads="1"/>
        </xdr:cNvSpPr>
      </xdr:nvSpPr>
      <xdr:spPr>
        <a:xfrm>
          <a:off x="33613725" y="72866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438150"/>
    <xdr:sp fLocksText="0">
      <xdr:nvSpPr>
        <xdr:cNvPr id="278" name="Text Box 15"/>
        <xdr:cNvSpPr txBox="1">
          <a:spLocks noChangeArrowheads="1"/>
        </xdr:cNvSpPr>
      </xdr:nvSpPr>
      <xdr:spPr>
        <a:xfrm>
          <a:off x="33613725" y="72866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171450"/>
    <xdr:sp fLocksText="0">
      <xdr:nvSpPr>
        <xdr:cNvPr id="279" name="Text Box 16"/>
        <xdr:cNvSpPr txBox="1">
          <a:spLocks noChangeArrowheads="1"/>
        </xdr:cNvSpPr>
      </xdr:nvSpPr>
      <xdr:spPr>
        <a:xfrm>
          <a:off x="33613725" y="72866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171450"/>
    <xdr:sp fLocksText="0">
      <xdr:nvSpPr>
        <xdr:cNvPr id="280" name="Text Box 17"/>
        <xdr:cNvSpPr txBox="1">
          <a:spLocks noChangeArrowheads="1"/>
        </xdr:cNvSpPr>
      </xdr:nvSpPr>
      <xdr:spPr>
        <a:xfrm>
          <a:off x="33613725" y="72866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171450"/>
    <xdr:sp fLocksText="0">
      <xdr:nvSpPr>
        <xdr:cNvPr id="281" name="Text Box 18"/>
        <xdr:cNvSpPr txBox="1">
          <a:spLocks noChangeArrowheads="1"/>
        </xdr:cNvSpPr>
      </xdr:nvSpPr>
      <xdr:spPr>
        <a:xfrm>
          <a:off x="33613725" y="72866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209550"/>
    <xdr:sp fLocksText="0">
      <xdr:nvSpPr>
        <xdr:cNvPr id="282" name="Text Box 15"/>
        <xdr:cNvSpPr txBox="1">
          <a:spLocks noChangeArrowheads="1"/>
        </xdr:cNvSpPr>
      </xdr:nvSpPr>
      <xdr:spPr>
        <a:xfrm>
          <a:off x="33613725" y="7286625"/>
          <a:ext cx="9525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438150"/>
    <xdr:sp fLocksText="0">
      <xdr:nvSpPr>
        <xdr:cNvPr id="283" name="Text Box 15"/>
        <xdr:cNvSpPr txBox="1">
          <a:spLocks noChangeArrowheads="1"/>
        </xdr:cNvSpPr>
      </xdr:nvSpPr>
      <xdr:spPr>
        <a:xfrm>
          <a:off x="33613725" y="72866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209550"/>
    <xdr:sp fLocksText="0">
      <xdr:nvSpPr>
        <xdr:cNvPr id="284" name="Text Box 15"/>
        <xdr:cNvSpPr txBox="1">
          <a:spLocks noChangeArrowheads="1"/>
        </xdr:cNvSpPr>
      </xdr:nvSpPr>
      <xdr:spPr>
        <a:xfrm>
          <a:off x="33613725" y="7286625"/>
          <a:ext cx="9525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171450"/>
    <xdr:sp fLocksText="0">
      <xdr:nvSpPr>
        <xdr:cNvPr id="285" name="Text Box 16"/>
        <xdr:cNvSpPr txBox="1">
          <a:spLocks noChangeArrowheads="1"/>
        </xdr:cNvSpPr>
      </xdr:nvSpPr>
      <xdr:spPr>
        <a:xfrm>
          <a:off x="33613725" y="72866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171450"/>
    <xdr:sp fLocksText="0">
      <xdr:nvSpPr>
        <xdr:cNvPr id="286" name="Text Box 17"/>
        <xdr:cNvSpPr txBox="1">
          <a:spLocks noChangeArrowheads="1"/>
        </xdr:cNvSpPr>
      </xdr:nvSpPr>
      <xdr:spPr>
        <a:xfrm>
          <a:off x="33613725" y="72866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171450"/>
    <xdr:sp fLocksText="0">
      <xdr:nvSpPr>
        <xdr:cNvPr id="287" name="Text Box 18"/>
        <xdr:cNvSpPr txBox="1">
          <a:spLocks noChangeArrowheads="1"/>
        </xdr:cNvSpPr>
      </xdr:nvSpPr>
      <xdr:spPr>
        <a:xfrm>
          <a:off x="33613725" y="72866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171450"/>
    <xdr:sp fLocksText="0">
      <xdr:nvSpPr>
        <xdr:cNvPr id="288" name="Text Box 19"/>
        <xdr:cNvSpPr txBox="1">
          <a:spLocks noChangeArrowheads="1"/>
        </xdr:cNvSpPr>
      </xdr:nvSpPr>
      <xdr:spPr>
        <a:xfrm>
          <a:off x="33613725" y="72866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438150"/>
    <xdr:sp fLocksText="0">
      <xdr:nvSpPr>
        <xdr:cNvPr id="289" name="Text Box 15"/>
        <xdr:cNvSpPr txBox="1">
          <a:spLocks noChangeArrowheads="1"/>
        </xdr:cNvSpPr>
      </xdr:nvSpPr>
      <xdr:spPr>
        <a:xfrm>
          <a:off x="33613725" y="72866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171450"/>
    <xdr:sp fLocksText="0">
      <xdr:nvSpPr>
        <xdr:cNvPr id="290" name="Text Box 16"/>
        <xdr:cNvSpPr txBox="1">
          <a:spLocks noChangeArrowheads="1"/>
        </xdr:cNvSpPr>
      </xdr:nvSpPr>
      <xdr:spPr>
        <a:xfrm>
          <a:off x="33613725" y="72866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171450"/>
    <xdr:sp fLocksText="0">
      <xdr:nvSpPr>
        <xdr:cNvPr id="291" name="Text Box 17"/>
        <xdr:cNvSpPr txBox="1">
          <a:spLocks noChangeArrowheads="1"/>
        </xdr:cNvSpPr>
      </xdr:nvSpPr>
      <xdr:spPr>
        <a:xfrm>
          <a:off x="33613725" y="72866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171450"/>
    <xdr:sp fLocksText="0">
      <xdr:nvSpPr>
        <xdr:cNvPr id="292" name="Text Box 18"/>
        <xdr:cNvSpPr txBox="1">
          <a:spLocks noChangeArrowheads="1"/>
        </xdr:cNvSpPr>
      </xdr:nvSpPr>
      <xdr:spPr>
        <a:xfrm>
          <a:off x="33613725" y="72866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209550"/>
    <xdr:sp fLocksText="0">
      <xdr:nvSpPr>
        <xdr:cNvPr id="293" name="Text Box 15"/>
        <xdr:cNvSpPr txBox="1">
          <a:spLocks noChangeArrowheads="1"/>
        </xdr:cNvSpPr>
      </xdr:nvSpPr>
      <xdr:spPr>
        <a:xfrm>
          <a:off x="33613725" y="7286625"/>
          <a:ext cx="9525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438150"/>
    <xdr:sp fLocksText="0">
      <xdr:nvSpPr>
        <xdr:cNvPr id="294" name="Text Box 15"/>
        <xdr:cNvSpPr txBox="1">
          <a:spLocks noChangeArrowheads="1"/>
        </xdr:cNvSpPr>
      </xdr:nvSpPr>
      <xdr:spPr>
        <a:xfrm>
          <a:off x="33613725" y="72866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209550"/>
    <xdr:sp fLocksText="0">
      <xdr:nvSpPr>
        <xdr:cNvPr id="295" name="Text Box 15"/>
        <xdr:cNvSpPr txBox="1">
          <a:spLocks noChangeArrowheads="1"/>
        </xdr:cNvSpPr>
      </xdr:nvSpPr>
      <xdr:spPr>
        <a:xfrm>
          <a:off x="33613725" y="7286625"/>
          <a:ext cx="9525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171450"/>
    <xdr:sp fLocksText="0">
      <xdr:nvSpPr>
        <xdr:cNvPr id="296" name="Text Box 16"/>
        <xdr:cNvSpPr txBox="1">
          <a:spLocks noChangeArrowheads="1"/>
        </xdr:cNvSpPr>
      </xdr:nvSpPr>
      <xdr:spPr>
        <a:xfrm>
          <a:off x="33613725" y="72866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171450"/>
    <xdr:sp fLocksText="0">
      <xdr:nvSpPr>
        <xdr:cNvPr id="297" name="Text Box 17"/>
        <xdr:cNvSpPr txBox="1">
          <a:spLocks noChangeArrowheads="1"/>
        </xdr:cNvSpPr>
      </xdr:nvSpPr>
      <xdr:spPr>
        <a:xfrm>
          <a:off x="33613725" y="72866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171450"/>
    <xdr:sp fLocksText="0">
      <xdr:nvSpPr>
        <xdr:cNvPr id="298" name="Text Box 18"/>
        <xdr:cNvSpPr txBox="1">
          <a:spLocks noChangeArrowheads="1"/>
        </xdr:cNvSpPr>
      </xdr:nvSpPr>
      <xdr:spPr>
        <a:xfrm>
          <a:off x="33613725" y="72866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171450"/>
    <xdr:sp fLocksText="0">
      <xdr:nvSpPr>
        <xdr:cNvPr id="299" name="Text Box 19"/>
        <xdr:cNvSpPr txBox="1">
          <a:spLocks noChangeArrowheads="1"/>
        </xdr:cNvSpPr>
      </xdr:nvSpPr>
      <xdr:spPr>
        <a:xfrm>
          <a:off x="33613725" y="72866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171450"/>
    <xdr:sp fLocksText="0">
      <xdr:nvSpPr>
        <xdr:cNvPr id="300" name="Text Box 16"/>
        <xdr:cNvSpPr txBox="1">
          <a:spLocks noChangeArrowheads="1"/>
        </xdr:cNvSpPr>
      </xdr:nvSpPr>
      <xdr:spPr>
        <a:xfrm>
          <a:off x="33613725" y="72866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171450"/>
    <xdr:sp fLocksText="0">
      <xdr:nvSpPr>
        <xdr:cNvPr id="301" name="Text Box 17"/>
        <xdr:cNvSpPr txBox="1">
          <a:spLocks noChangeArrowheads="1"/>
        </xdr:cNvSpPr>
      </xdr:nvSpPr>
      <xdr:spPr>
        <a:xfrm>
          <a:off x="33613725" y="72866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171450"/>
    <xdr:sp fLocksText="0">
      <xdr:nvSpPr>
        <xdr:cNvPr id="302" name="Text Box 18"/>
        <xdr:cNvSpPr txBox="1">
          <a:spLocks noChangeArrowheads="1"/>
        </xdr:cNvSpPr>
      </xdr:nvSpPr>
      <xdr:spPr>
        <a:xfrm>
          <a:off x="33613725" y="72866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438150"/>
    <xdr:sp fLocksText="0">
      <xdr:nvSpPr>
        <xdr:cNvPr id="303" name="Text Box 15"/>
        <xdr:cNvSpPr txBox="1">
          <a:spLocks noChangeArrowheads="1"/>
        </xdr:cNvSpPr>
      </xdr:nvSpPr>
      <xdr:spPr>
        <a:xfrm>
          <a:off x="33613725" y="72866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209550"/>
    <xdr:sp fLocksText="0">
      <xdr:nvSpPr>
        <xdr:cNvPr id="304" name="Text Box 15"/>
        <xdr:cNvSpPr txBox="1">
          <a:spLocks noChangeArrowheads="1"/>
        </xdr:cNvSpPr>
      </xdr:nvSpPr>
      <xdr:spPr>
        <a:xfrm>
          <a:off x="33613725" y="7286625"/>
          <a:ext cx="9525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305" name="Text Box 16"/>
        <xdr:cNvSpPr txBox="1">
          <a:spLocks noChangeArrowheads="1"/>
        </xdr:cNvSpPr>
      </xdr:nvSpPr>
      <xdr:spPr>
        <a:xfrm>
          <a:off x="31384875" y="72866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306" name="Text Box 17"/>
        <xdr:cNvSpPr txBox="1">
          <a:spLocks noChangeArrowheads="1"/>
        </xdr:cNvSpPr>
      </xdr:nvSpPr>
      <xdr:spPr>
        <a:xfrm>
          <a:off x="31384875" y="72866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307" name="Text Box 18"/>
        <xdr:cNvSpPr txBox="1">
          <a:spLocks noChangeArrowheads="1"/>
        </xdr:cNvSpPr>
      </xdr:nvSpPr>
      <xdr:spPr>
        <a:xfrm>
          <a:off x="31384875" y="72866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308" name="Text Box 19"/>
        <xdr:cNvSpPr txBox="1">
          <a:spLocks noChangeArrowheads="1"/>
        </xdr:cNvSpPr>
      </xdr:nvSpPr>
      <xdr:spPr>
        <a:xfrm>
          <a:off x="31384875" y="72866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309" name="Text Box 16"/>
        <xdr:cNvSpPr txBox="1">
          <a:spLocks noChangeArrowheads="1"/>
        </xdr:cNvSpPr>
      </xdr:nvSpPr>
      <xdr:spPr>
        <a:xfrm>
          <a:off x="31384875" y="72866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310" name="Text Box 17"/>
        <xdr:cNvSpPr txBox="1">
          <a:spLocks noChangeArrowheads="1"/>
        </xdr:cNvSpPr>
      </xdr:nvSpPr>
      <xdr:spPr>
        <a:xfrm>
          <a:off x="31384875" y="72866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311" name="Text Box 18"/>
        <xdr:cNvSpPr txBox="1">
          <a:spLocks noChangeArrowheads="1"/>
        </xdr:cNvSpPr>
      </xdr:nvSpPr>
      <xdr:spPr>
        <a:xfrm>
          <a:off x="31384875" y="72866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312" name="Text Box 15"/>
        <xdr:cNvSpPr txBox="1">
          <a:spLocks noChangeArrowheads="1"/>
        </xdr:cNvSpPr>
      </xdr:nvSpPr>
      <xdr:spPr>
        <a:xfrm>
          <a:off x="31384875" y="72866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313" name="Text Box 15"/>
        <xdr:cNvSpPr txBox="1">
          <a:spLocks noChangeArrowheads="1"/>
        </xdr:cNvSpPr>
      </xdr:nvSpPr>
      <xdr:spPr>
        <a:xfrm>
          <a:off x="31384875" y="72866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209550"/>
    <xdr:sp fLocksText="0">
      <xdr:nvSpPr>
        <xdr:cNvPr id="314" name="Text Box 15"/>
        <xdr:cNvSpPr txBox="1">
          <a:spLocks noChangeArrowheads="1"/>
        </xdr:cNvSpPr>
      </xdr:nvSpPr>
      <xdr:spPr>
        <a:xfrm>
          <a:off x="31384875" y="7286625"/>
          <a:ext cx="9525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315" name="Text Box 15"/>
        <xdr:cNvSpPr txBox="1">
          <a:spLocks noChangeArrowheads="1"/>
        </xdr:cNvSpPr>
      </xdr:nvSpPr>
      <xdr:spPr>
        <a:xfrm>
          <a:off x="31384875" y="72866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316" name="Text Box 16"/>
        <xdr:cNvSpPr txBox="1">
          <a:spLocks noChangeArrowheads="1"/>
        </xdr:cNvSpPr>
      </xdr:nvSpPr>
      <xdr:spPr>
        <a:xfrm>
          <a:off x="31384875" y="72866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317" name="Text Box 17"/>
        <xdr:cNvSpPr txBox="1">
          <a:spLocks noChangeArrowheads="1"/>
        </xdr:cNvSpPr>
      </xdr:nvSpPr>
      <xdr:spPr>
        <a:xfrm>
          <a:off x="31384875" y="72866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318" name="Text Box 18"/>
        <xdr:cNvSpPr txBox="1">
          <a:spLocks noChangeArrowheads="1"/>
        </xdr:cNvSpPr>
      </xdr:nvSpPr>
      <xdr:spPr>
        <a:xfrm>
          <a:off x="31384875" y="72866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319" name="Text Box 19"/>
        <xdr:cNvSpPr txBox="1">
          <a:spLocks noChangeArrowheads="1"/>
        </xdr:cNvSpPr>
      </xdr:nvSpPr>
      <xdr:spPr>
        <a:xfrm>
          <a:off x="31384875" y="72866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320" name="Text Box 16"/>
        <xdr:cNvSpPr txBox="1">
          <a:spLocks noChangeArrowheads="1"/>
        </xdr:cNvSpPr>
      </xdr:nvSpPr>
      <xdr:spPr>
        <a:xfrm>
          <a:off x="31384875" y="72866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321" name="Text Box 17"/>
        <xdr:cNvSpPr txBox="1">
          <a:spLocks noChangeArrowheads="1"/>
        </xdr:cNvSpPr>
      </xdr:nvSpPr>
      <xdr:spPr>
        <a:xfrm>
          <a:off x="31384875" y="72866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322" name="Text Box 18"/>
        <xdr:cNvSpPr txBox="1">
          <a:spLocks noChangeArrowheads="1"/>
        </xdr:cNvSpPr>
      </xdr:nvSpPr>
      <xdr:spPr>
        <a:xfrm>
          <a:off x="31384875" y="72866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323" name="Text Box 15"/>
        <xdr:cNvSpPr txBox="1">
          <a:spLocks noChangeArrowheads="1"/>
        </xdr:cNvSpPr>
      </xdr:nvSpPr>
      <xdr:spPr>
        <a:xfrm>
          <a:off x="31384875" y="72866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209550"/>
    <xdr:sp fLocksText="0">
      <xdr:nvSpPr>
        <xdr:cNvPr id="324" name="Text Box 15"/>
        <xdr:cNvSpPr txBox="1">
          <a:spLocks noChangeArrowheads="1"/>
        </xdr:cNvSpPr>
      </xdr:nvSpPr>
      <xdr:spPr>
        <a:xfrm>
          <a:off x="31384875" y="7286625"/>
          <a:ext cx="9525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325" name="Text Box 16"/>
        <xdr:cNvSpPr txBox="1">
          <a:spLocks noChangeArrowheads="1"/>
        </xdr:cNvSpPr>
      </xdr:nvSpPr>
      <xdr:spPr>
        <a:xfrm>
          <a:off x="31384875" y="72866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326" name="Text Box 17"/>
        <xdr:cNvSpPr txBox="1">
          <a:spLocks noChangeArrowheads="1"/>
        </xdr:cNvSpPr>
      </xdr:nvSpPr>
      <xdr:spPr>
        <a:xfrm>
          <a:off x="31384875" y="72866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327" name="Text Box 18"/>
        <xdr:cNvSpPr txBox="1">
          <a:spLocks noChangeArrowheads="1"/>
        </xdr:cNvSpPr>
      </xdr:nvSpPr>
      <xdr:spPr>
        <a:xfrm>
          <a:off x="31384875" y="72866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328" name="Text Box 19"/>
        <xdr:cNvSpPr txBox="1">
          <a:spLocks noChangeArrowheads="1"/>
        </xdr:cNvSpPr>
      </xdr:nvSpPr>
      <xdr:spPr>
        <a:xfrm>
          <a:off x="31384875" y="72866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329" name="Text Box 16"/>
        <xdr:cNvSpPr txBox="1">
          <a:spLocks noChangeArrowheads="1"/>
        </xdr:cNvSpPr>
      </xdr:nvSpPr>
      <xdr:spPr>
        <a:xfrm>
          <a:off x="31384875" y="72866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330" name="Text Box 17"/>
        <xdr:cNvSpPr txBox="1">
          <a:spLocks noChangeArrowheads="1"/>
        </xdr:cNvSpPr>
      </xdr:nvSpPr>
      <xdr:spPr>
        <a:xfrm>
          <a:off x="31384875" y="72866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331" name="Text Box 18"/>
        <xdr:cNvSpPr txBox="1">
          <a:spLocks noChangeArrowheads="1"/>
        </xdr:cNvSpPr>
      </xdr:nvSpPr>
      <xdr:spPr>
        <a:xfrm>
          <a:off x="31384875" y="72866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332" name="Text Box 15"/>
        <xdr:cNvSpPr txBox="1">
          <a:spLocks noChangeArrowheads="1"/>
        </xdr:cNvSpPr>
      </xdr:nvSpPr>
      <xdr:spPr>
        <a:xfrm>
          <a:off x="31384875" y="72866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333" name="Text Box 15"/>
        <xdr:cNvSpPr txBox="1">
          <a:spLocks noChangeArrowheads="1"/>
        </xdr:cNvSpPr>
      </xdr:nvSpPr>
      <xdr:spPr>
        <a:xfrm>
          <a:off x="31384875" y="72866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209550"/>
    <xdr:sp fLocksText="0">
      <xdr:nvSpPr>
        <xdr:cNvPr id="334" name="Text Box 15"/>
        <xdr:cNvSpPr txBox="1">
          <a:spLocks noChangeArrowheads="1"/>
        </xdr:cNvSpPr>
      </xdr:nvSpPr>
      <xdr:spPr>
        <a:xfrm>
          <a:off x="31384875" y="7286625"/>
          <a:ext cx="9525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335" name="Text Box 15"/>
        <xdr:cNvSpPr txBox="1">
          <a:spLocks noChangeArrowheads="1"/>
        </xdr:cNvSpPr>
      </xdr:nvSpPr>
      <xdr:spPr>
        <a:xfrm>
          <a:off x="31384875" y="72866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336" name="Text Box 16"/>
        <xdr:cNvSpPr txBox="1">
          <a:spLocks noChangeArrowheads="1"/>
        </xdr:cNvSpPr>
      </xdr:nvSpPr>
      <xdr:spPr>
        <a:xfrm>
          <a:off x="31384875" y="72866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337" name="Text Box 17"/>
        <xdr:cNvSpPr txBox="1">
          <a:spLocks noChangeArrowheads="1"/>
        </xdr:cNvSpPr>
      </xdr:nvSpPr>
      <xdr:spPr>
        <a:xfrm>
          <a:off x="31384875" y="72866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338" name="Text Box 18"/>
        <xdr:cNvSpPr txBox="1">
          <a:spLocks noChangeArrowheads="1"/>
        </xdr:cNvSpPr>
      </xdr:nvSpPr>
      <xdr:spPr>
        <a:xfrm>
          <a:off x="31384875" y="72866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339" name="Text Box 19"/>
        <xdr:cNvSpPr txBox="1">
          <a:spLocks noChangeArrowheads="1"/>
        </xdr:cNvSpPr>
      </xdr:nvSpPr>
      <xdr:spPr>
        <a:xfrm>
          <a:off x="31384875" y="72866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340" name="Text Box 16"/>
        <xdr:cNvSpPr txBox="1">
          <a:spLocks noChangeArrowheads="1"/>
        </xdr:cNvSpPr>
      </xdr:nvSpPr>
      <xdr:spPr>
        <a:xfrm>
          <a:off x="31384875" y="72866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341" name="Text Box 17"/>
        <xdr:cNvSpPr txBox="1">
          <a:spLocks noChangeArrowheads="1"/>
        </xdr:cNvSpPr>
      </xdr:nvSpPr>
      <xdr:spPr>
        <a:xfrm>
          <a:off x="31384875" y="72866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342" name="Text Box 18"/>
        <xdr:cNvSpPr txBox="1">
          <a:spLocks noChangeArrowheads="1"/>
        </xdr:cNvSpPr>
      </xdr:nvSpPr>
      <xdr:spPr>
        <a:xfrm>
          <a:off x="31384875" y="72866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343" name="Text Box 15"/>
        <xdr:cNvSpPr txBox="1">
          <a:spLocks noChangeArrowheads="1"/>
        </xdr:cNvSpPr>
      </xdr:nvSpPr>
      <xdr:spPr>
        <a:xfrm>
          <a:off x="31384875" y="72866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209550"/>
    <xdr:sp fLocksText="0">
      <xdr:nvSpPr>
        <xdr:cNvPr id="344" name="Text Box 15"/>
        <xdr:cNvSpPr txBox="1">
          <a:spLocks noChangeArrowheads="1"/>
        </xdr:cNvSpPr>
      </xdr:nvSpPr>
      <xdr:spPr>
        <a:xfrm>
          <a:off x="31384875" y="7286625"/>
          <a:ext cx="9525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345" name="Text Box 16"/>
        <xdr:cNvSpPr txBox="1">
          <a:spLocks noChangeArrowheads="1"/>
        </xdr:cNvSpPr>
      </xdr:nvSpPr>
      <xdr:spPr>
        <a:xfrm>
          <a:off x="31384875" y="72866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346" name="Text Box 17"/>
        <xdr:cNvSpPr txBox="1">
          <a:spLocks noChangeArrowheads="1"/>
        </xdr:cNvSpPr>
      </xdr:nvSpPr>
      <xdr:spPr>
        <a:xfrm>
          <a:off x="31384875" y="72866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347" name="Text Box 18"/>
        <xdr:cNvSpPr txBox="1">
          <a:spLocks noChangeArrowheads="1"/>
        </xdr:cNvSpPr>
      </xdr:nvSpPr>
      <xdr:spPr>
        <a:xfrm>
          <a:off x="31384875" y="72866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348" name="Text Box 19"/>
        <xdr:cNvSpPr txBox="1">
          <a:spLocks noChangeArrowheads="1"/>
        </xdr:cNvSpPr>
      </xdr:nvSpPr>
      <xdr:spPr>
        <a:xfrm>
          <a:off x="31384875" y="72866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349" name="Text Box 16"/>
        <xdr:cNvSpPr txBox="1">
          <a:spLocks noChangeArrowheads="1"/>
        </xdr:cNvSpPr>
      </xdr:nvSpPr>
      <xdr:spPr>
        <a:xfrm>
          <a:off x="31384875" y="72866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350" name="Text Box 17"/>
        <xdr:cNvSpPr txBox="1">
          <a:spLocks noChangeArrowheads="1"/>
        </xdr:cNvSpPr>
      </xdr:nvSpPr>
      <xdr:spPr>
        <a:xfrm>
          <a:off x="31384875" y="72866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351" name="Text Box 18"/>
        <xdr:cNvSpPr txBox="1">
          <a:spLocks noChangeArrowheads="1"/>
        </xdr:cNvSpPr>
      </xdr:nvSpPr>
      <xdr:spPr>
        <a:xfrm>
          <a:off x="31384875" y="72866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352" name="Text Box 15"/>
        <xdr:cNvSpPr txBox="1">
          <a:spLocks noChangeArrowheads="1"/>
        </xdr:cNvSpPr>
      </xdr:nvSpPr>
      <xdr:spPr>
        <a:xfrm>
          <a:off x="31384875" y="72866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353" name="Text Box 15"/>
        <xdr:cNvSpPr txBox="1">
          <a:spLocks noChangeArrowheads="1"/>
        </xdr:cNvSpPr>
      </xdr:nvSpPr>
      <xdr:spPr>
        <a:xfrm>
          <a:off x="31384875" y="72866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209550"/>
    <xdr:sp fLocksText="0">
      <xdr:nvSpPr>
        <xdr:cNvPr id="354" name="Text Box 15"/>
        <xdr:cNvSpPr txBox="1">
          <a:spLocks noChangeArrowheads="1"/>
        </xdr:cNvSpPr>
      </xdr:nvSpPr>
      <xdr:spPr>
        <a:xfrm>
          <a:off x="31384875" y="7286625"/>
          <a:ext cx="9525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355" name="Text Box 15"/>
        <xdr:cNvSpPr txBox="1">
          <a:spLocks noChangeArrowheads="1"/>
        </xdr:cNvSpPr>
      </xdr:nvSpPr>
      <xdr:spPr>
        <a:xfrm>
          <a:off x="31384875" y="72866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356" name="Text Box 16"/>
        <xdr:cNvSpPr txBox="1">
          <a:spLocks noChangeArrowheads="1"/>
        </xdr:cNvSpPr>
      </xdr:nvSpPr>
      <xdr:spPr>
        <a:xfrm>
          <a:off x="31384875" y="72866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357" name="Text Box 17"/>
        <xdr:cNvSpPr txBox="1">
          <a:spLocks noChangeArrowheads="1"/>
        </xdr:cNvSpPr>
      </xdr:nvSpPr>
      <xdr:spPr>
        <a:xfrm>
          <a:off x="31384875" y="72866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358" name="Text Box 18"/>
        <xdr:cNvSpPr txBox="1">
          <a:spLocks noChangeArrowheads="1"/>
        </xdr:cNvSpPr>
      </xdr:nvSpPr>
      <xdr:spPr>
        <a:xfrm>
          <a:off x="31384875" y="72866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359" name="Text Box 19"/>
        <xdr:cNvSpPr txBox="1">
          <a:spLocks noChangeArrowheads="1"/>
        </xdr:cNvSpPr>
      </xdr:nvSpPr>
      <xdr:spPr>
        <a:xfrm>
          <a:off x="31384875" y="72866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360" name="Text Box 16"/>
        <xdr:cNvSpPr txBox="1">
          <a:spLocks noChangeArrowheads="1"/>
        </xdr:cNvSpPr>
      </xdr:nvSpPr>
      <xdr:spPr>
        <a:xfrm>
          <a:off x="31384875" y="72866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361" name="Text Box 17"/>
        <xdr:cNvSpPr txBox="1">
          <a:spLocks noChangeArrowheads="1"/>
        </xdr:cNvSpPr>
      </xdr:nvSpPr>
      <xdr:spPr>
        <a:xfrm>
          <a:off x="31384875" y="72866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362" name="Text Box 18"/>
        <xdr:cNvSpPr txBox="1">
          <a:spLocks noChangeArrowheads="1"/>
        </xdr:cNvSpPr>
      </xdr:nvSpPr>
      <xdr:spPr>
        <a:xfrm>
          <a:off x="31384875" y="72866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363" name="Text Box 15"/>
        <xdr:cNvSpPr txBox="1">
          <a:spLocks noChangeArrowheads="1"/>
        </xdr:cNvSpPr>
      </xdr:nvSpPr>
      <xdr:spPr>
        <a:xfrm>
          <a:off x="31384875" y="72866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209550"/>
    <xdr:sp fLocksText="0">
      <xdr:nvSpPr>
        <xdr:cNvPr id="364" name="Text Box 15"/>
        <xdr:cNvSpPr txBox="1">
          <a:spLocks noChangeArrowheads="1"/>
        </xdr:cNvSpPr>
      </xdr:nvSpPr>
      <xdr:spPr>
        <a:xfrm>
          <a:off x="31384875" y="7286625"/>
          <a:ext cx="9525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171450"/>
    <xdr:sp fLocksText="0">
      <xdr:nvSpPr>
        <xdr:cNvPr id="365" name="Text Box 16"/>
        <xdr:cNvSpPr txBox="1">
          <a:spLocks noChangeArrowheads="1"/>
        </xdr:cNvSpPr>
      </xdr:nvSpPr>
      <xdr:spPr>
        <a:xfrm>
          <a:off x="33613725" y="72866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171450"/>
    <xdr:sp fLocksText="0">
      <xdr:nvSpPr>
        <xdr:cNvPr id="366" name="Text Box 17"/>
        <xdr:cNvSpPr txBox="1">
          <a:spLocks noChangeArrowheads="1"/>
        </xdr:cNvSpPr>
      </xdr:nvSpPr>
      <xdr:spPr>
        <a:xfrm>
          <a:off x="33613725" y="72866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171450"/>
    <xdr:sp fLocksText="0">
      <xdr:nvSpPr>
        <xdr:cNvPr id="367" name="Text Box 18"/>
        <xdr:cNvSpPr txBox="1">
          <a:spLocks noChangeArrowheads="1"/>
        </xdr:cNvSpPr>
      </xdr:nvSpPr>
      <xdr:spPr>
        <a:xfrm>
          <a:off x="33613725" y="72866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171450"/>
    <xdr:sp fLocksText="0">
      <xdr:nvSpPr>
        <xdr:cNvPr id="368" name="Text Box 19"/>
        <xdr:cNvSpPr txBox="1">
          <a:spLocks noChangeArrowheads="1"/>
        </xdr:cNvSpPr>
      </xdr:nvSpPr>
      <xdr:spPr>
        <a:xfrm>
          <a:off x="33613725" y="72866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171450"/>
    <xdr:sp fLocksText="0">
      <xdr:nvSpPr>
        <xdr:cNvPr id="369" name="Text Box 16"/>
        <xdr:cNvSpPr txBox="1">
          <a:spLocks noChangeArrowheads="1"/>
        </xdr:cNvSpPr>
      </xdr:nvSpPr>
      <xdr:spPr>
        <a:xfrm>
          <a:off x="33613725" y="72866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171450"/>
    <xdr:sp fLocksText="0">
      <xdr:nvSpPr>
        <xdr:cNvPr id="370" name="Text Box 17"/>
        <xdr:cNvSpPr txBox="1">
          <a:spLocks noChangeArrowheads="1"/>
        </xdr:cNvSpPr>
      </xdr:nvSpPr>
      <xdr:spPr>
        <a:xfrm>
          <a:off x="33613725" y="72866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171450"/>
    <xdr:sp fLocksText="0">
      <xdr:nvSpPr>
        <xdr:cNvPr id="371" name="Text Box 18"/>
        <xdr:cNvSpPr txBox="1">
          <a:spLocks noChangeArrowheads="1"/>
        </xdr:cNvSpPr>
      </xdr:nvSpPr>
      <xdr:spPr>
        <a:xfrm>
          <a:off x="33613725" y="72866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438150"/>
    <xdr:sp fLocksText="0">
      <xdr:nvSpPr>
        <xdr:cNvPr id="372" name="Text Box 15"/>
        <xdr:cNvSpPr txBox="1">
          <a:spLocks noChangeArrowheads="1"/>
        </xdr:cNvSpPr>
      </xdr:nvSpPr>
      <xdr:spPr>
        <a:xfrm>
          <a:off x="33613725" y="72866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438150"/>
    <xdr:sp fLocksText="0">
      <xdr:nvSpPr>
        <xdr:cNvPr id="373" name="Text Box 15"/>
        <xdr:cNvSpPr txBox="1">
          <a:spLocks noChangeArrowheads="1"/>
        </xdr:cNvSpPr>
      </xdr:nvSpPr>
      <xdr:spPr>
        <a:xfrm>
          <a:off x="33613725" y="72866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209550"/>
    <xdr:sp fLocksText="0">
      <xdr:nvSpPr>
        <xdr:cNvPr id="374" name="Text Box 15"/>
        <xdr:cNvSpPr txBox="1">
          <a:spLocks noChangeArrowheads="1"/>
        </xdr:cNvSpPr>
      </xdr:nvSpPr>
      <xdr:spPr>
        <a:xfrm>
          <a:off x="33613725" y="7286625"/>
          <a:ext cx="9525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438150"/>
    <xdr:sp fLocksText="0">
      <xdr:nvSpPr>
        <xdr:cNvPr id="375" name="Text Box 15"/>
        <xdr:cNvSpPr txBox="1">
          <a:spLocks noChangeArrowheads="1"/>
        </xdr:cNvSpPr>
      </xdr:nvSpPr>
      <xdr:spPr>
        <a:xfrm>
          <a:off x="33613725" y="72866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171450"/>
    <xdr:sp fLocksText="0">
      <xdr:nvSpPr>
        <xdr:cNvPr id="376" name="Text Box 16"/>
        <xdr:cNvSpPr txBox="1">
          <a:spLocks noChangeArrowheads="1"/>
        </xdr:cNvSpPr>
      </xdr:nvSpPr>
      <xdr:spPr>
        <a:xfrm>
          <a:off x="33613725" y="72866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171450"/>
    <xdr:sp fLocksText="0">
      <xdr:nvSpPr>
        <xdr:cNvPr id="377" name="Text Box 17"/>
        <xdr:cNvSpPr txBox="1">
          <a:spLocks noChangeArrowheads="1"/>
        </xdr:cNvSpPr>
      </xdr:nvSpPr>
      <xdr:spPr>
        <a:xfrm>
          <a:off x="33613725" y="72866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171450"/>
    <xdr:sp fLocksText="0">
      <xdr:nvSpPr>
        <xdr:cNvPr id="378" name="Text Box 18"/>
        <xdr:cNvSpPr txBox="1">
          <a:spLocks noChangeArrowheads="1"/>
        </xdr:cNvSpPr>
      </xdr:nvSpPr>
      <xdr:spPr>
        <a:xfrm>
          <a:off x="33613725" y="72866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171450"/>
    <xdr:sp fLocksText="0">
      <xdr:nvSpPr>
        <xdr:cNvPr id="379" name="Text Box 19"/>
        <xdr:cNvSpPr txBox="1">
          <a:spLocks noChangeArrowheads="1"/>
        </xdr:cNvSpPr>
      </xdr:nvSpPr>
      <xdr:spPr>
        <a:xfrm>
          <a:off x="33613725" y="72866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171450"/>
    <xdr:sp fLocksText="0">
      <xdr:nvSpPr>
        <xdr:cNvPr id="380" name="Text Box 16"/>
        <xdr:cNvSpPr txBox="1">
          <a:spLocks noChangeArrowheads="1"/>
        </xdr:cNvSpPr>
      </xdr:nvSpPr>
      <xdr:spPr>
        <a:xfrm>
          <a:off x="33613725" y="72866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171450"/>
    <xdr:sp fLocksText="0">
      <xdr:nvSpPr>
        <xdr:cNvPr id="381" name="Text Box 17"/>
        <xdr:cNvSpPr txBox="1">
          <a:spLocks noChangeArrowheads="1"/>
        </xdr:cNvSpPr>
      </xdr:nvSpPr>
      <xdr:spPr>
        <a:xfrm>
          <a:off x="33613725" y="72866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171450"/>
    <xdr:sp fLocksText="0">
      <xdr:nvSpPr>
        <xdr:cNvPr id="382" name="Text Box 18"/>
        <xdr:cNvSpPr txBox="1">
          <a:spLocks noChangeArrowheads="1"/>
        </xdr:cNvSpPr>
      </xdr:nvSpPr>
      <xdr:spPr>
        <a:xfrm>
          <a:off x="33613725" y="72866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438150"/>
    <xdr:sp fLocksText="0">
      <xdr:nvSpPr>
        <xdr:cNvPr id="383" name="Text Box 15"/>
        <xdr:cNvSpPr txBox="1">
          <a:spLocks noChangeArrowheads="1"/>
        </xdr:cNvSpPr>
      </xdr:nvSpPr>
      <xdr:spPr>
        <a:xfrm>
          <a:off x="33613725" y="72866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209550"/>
    <xdr:sp fLocksText="0">
      <xdr:nvSpPr>
        <xdr:cNvPr id="384" name="Text Box 15"/>
        <xdr:cNvSpPr txBox="1">
          <a:spLocks noChangeArrowheads="1"/>
        </xdr:cNvSpPr>
      </xdr:nvSpPr>
      <xdr:spPr>
        <a:xfrm>
          <a:off x="33613725" y="7286625"/>
          <a:ext cx="9525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385" name="Text Box 15"/>
        <xdr:cNvSpPr txBox="1">
          <a:spLocks noChangeArrowheads="1"/>
        </xdr:cNvSpPr>
      </xdr:nvSpPr>
      <xdr:spPr>
        <a:xfrm>
          <a:off x="31384875" y="72866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386" name="Text Box 16"/>
        <xdr:cNvSpPr txBox="1">
          <a:spLocks noChangeArrowheads="1"/>
        </xdr:cNvSpPr>
      </xdr:nvSpPr>
      <xdr:spPr>
        <a:xfrm>
          <a:off x="31384875" y="72866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387" name="Text Box 17"/>
        <xdr:cNvSpPr txBox="1">
          <a:spLocks noChangeArrowheads="1"/>
        </xdr:cNvSpPr>
      </xdr:nvSpPr>
      <xdr:spPr>
        <a:xfrm>
          <a:off x="31384875" y="72866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388" name="Text Box 18"/>
        <xdr:cNvSpPr txBox="1">
          <a:spLocks noChangeArrowheads="1"/>
        </xdr:cNvSpPr>
      </xdr:nvSpPr>
      <xdr:spPr>
        <a:xfrm>
          <a:off x="31384875" y="72866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389" name="Text Box 19"/>
        <xdr:cNvSpPr txBox="1">
          <a:spLocks noChangeArrowheads="1"/>
        </xdr:cNvSpPr>
      </xdr:nvSpPr>
      <xdr:spPr>
        <a:xfrm>
          <a:off x="31384875" y="72866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390" name="Text Box 16"/>
        <xdr:cNvSpPr txBox="1">
          <a:spLocks noChangeArrowheads="1"/>
        </xdr:cNvSpPr>
      </xdr:nvSpPr>
      <xdr:spPr>
        <a:xfrm>
          <a:off x="31384875" y="72866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391" name="Text Box 17"/>
        <xdr:cNvSpPr txBox="1">
          <a:spLocks noChangeArrowheads="1"/>
        </xdr:cNvSpPr>
      </xdr:nvSpPr>
      <xdr:spPr>
        <a:xfrm>
          <a:off x="31384875" y="72866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392" name="Text Box 18"/>
        <xdr:cNvSpPr txBox="1">
          <a:spLocks noChangeArrowheads="1"/>
        </xdr:cNvSpPr>
      </xdr:nvSpPr>
      <xdr:spPr>
        <a:xfrm>
          <a:off x="31384875" y="72866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393" name="Text Box 15"/>
        <xdr:cNvSpPr txBox="1">
          <a:spLocks noChangeArrowheads="1"/>
        </xdr:cNvSpPr>
      </xdr:nvSpPr>
      <xdr:spPr>
        <a:xfrm>
          <a:off x="31384875" y="72866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394" name="Text Box 15"/>
        <xdr:cNvSpPr txBox="1">
          <a:spLocks noChangeArrowheads="1"/>
        </xdr:cNvSpPr>
      </xdr:nvSpPr>
      <xdr:spPr>
        <a:xfrm>
          <a:off x="31384875" y="72866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209550"/>
    <xdr:sp fLocksText="0">
      <xdr:nvSpPr>
        <xdr:cNvPr id="395" name="Text Box 15"/>
        <xdr:cNvSpPr txBox="1">
          <a:spLocks noChangeArrowheads="1"/>
        </xdr:cNvSpPr>
      </xdr:nvSpPr>
      <xdr:spPr>
        <a:xfrm>
          <a:off x="31384875" y="7286625"/>
          <a:ext cx="9525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396" name="Text Box 15"/>
        <xdr:cNvSpPr txBox="1">
          <a:spLocks noChangeArrowheads="1"/>
        </xdr:cNvSpPr>
      </xdr:nvSpPr>
      <xdr:spPr>
        <a:xfrm>
          <a:off x="31384875" y="72866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397" name="Text Box 16"/>
        <xdr:cNvSpPr txBox="1">
          <a:spLocks noChangeArrowheads="1"/>
        </xdr:cNvSpPr>
      </xdr:nvSpPr>
      <xdr:spPr>
        <a:xfrm>
          <a:off x="31384875" y="72866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398" name="Text Box 17"/>
        <xdr:cNvSpPr txBox="1">
          <a:spLocks noChangeArrowheads="1"/>
        </xdr:cNvSpPr>
      </xdr:nvSpPr>
      <xdr:spPr>
        <a:xfrm>
          <a:off x="31384875" y="72866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399" name="Text Box 18"/>
        <xdr:cNvSpPr txBox="1">
          <a:spLocks noChangeArrowheads="1"/>
        </xdr:cNvSpPr>
      </xdr:nvSpPr>
      <xdr:spPr>
        <a:xfrm>
          <a:off x="31384875" y="72866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400" name="Text Box 19"/>
        <xdr:cNvSpPr txBox="1">
          <a:spLocks noChangeArrowheads="1"/>
        </xdr:cNvSpPr>
      </xdr:nvSpPr>
      <xdr:spPr>
        <a:xfrm>
          <a:off x="31384875" y="72866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401" name="Text Box 16"/>
        <xdr:cNvSpPr txBox="1">
          <a:spLocks noChangeArrowheads="1"/>
        </xdr:cNvSpPr>
      </xdr:nvSpPr>
      <xdr:spPr>
        <a:xfrm>
          <a:off x="31384875" y="72866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402" name="Text Box 17"/>
        <xdr:cNvSpPr txBox="1">
          <a:spLocks noChangeArrowheads="1"/>
        </xdr:cNvSpPr>
      </xdr:nvSpPr>
      <xdr:spPr>
        <a:xfrm>
          <a:off x="31384875" y="72866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403" name="Text Box 18"/>
        <xdr:cNvSpPr txBox="1">
          <a:spLocks noChangeArrowheads="1"/>
        </xdr:cNvSpPr>
      </xdr:nvSpPr>
      <xdr:spPr>
        <a:xfrm>
          <a:off x="31384875" y="72866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404" name="Text Box 15"/>
        <xdr:cNvSpPr txBox="1">
          <a:spLocks noChangeArrowheads="1"/>
        </xdr:cNvSpPr>
      </xdr:nvSpPr>
      <xdr:spPr>
        <a:xfrm>
          <a:off x="31384875" y="72866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209550"/>
    <xdr:sp fLocksText="0">
      <xdr:nvSpPr>
        <xdr:cNvPr id="405" name="Text Box 15"/>
        <xdr:cNvSpPr txBox="1">
          <a:spLocks noChangeArrowheads="1"/>
        </xdr:cNvSpPr>
      </xdr:nvSpPr>
      <xdr:spPr>
        <a:xfrm>
          <a:off x="31384875" y="7286625"/>
          <a:ext cx="9525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406" name="Text Box 15"/>
        <xdr:cNvSpPr txBox="1">
          <a:spLocks noChangeArrowheads="1"/>
        </xdr:cNvSpPr>
      </xdr:nvSpPr>
      <xdr:spPr>
        <a:xfrm>
          <a:off x="31384875" y="72866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407" name="Text Box 15"/>
        <xdr:cNvSpPr txBox="1">
          <a:spLocks noChangeArrowheads="1"/>
        </xdr:cNvSpPr>
      </xdr:nvSpPr>
      <xdr:spPr>
        <a:xfrm>
          <a:off x="31384875" y="72866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408" name="Text Box 15"/>
        <xdr:cNvSpPr txBox="1">
          <a:spLocks noChangeArrowheads="1"/>
        </xdr:cNvSpPr>
      </xdr:nvSpPr>
      <xdr:spPr>
        <a:xfrm>
          <a:off x="31384875" y="72866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409" name="Text Box 16"/>
        <xdr:cNvSpPr txBox="1">
          <a:spLocks noChangeArrowheads="1"/>
        </xdr:cNvSpPr>
      </xdr:nvSpPr>
      <xdr:spPr>
        <a:xfrm>
          <a:off x="31384875" y="72866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410" name="Text Box 17"/>
        <xdr:cNvSpPr txBox="1">
          <a:spLocks noChangeArrowheads="1"/>
        </xdr:cNvSpPr>
      </xdr:nvSpPr>
      <xdr:spPr>
        <a:xfrm>
          <a:off x="31384875" y="72866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411" name="Text Box 18"/>
        <xdr:cNvSpPr txBox="1">
          <a:spLocks noChangeArrowheads="1"/>
        </xdr:cNvSpPr>
      </xdr:nvSpPr>
      <xdr:spPr>
        <a:xfrm>
          <a:off x="31384875" y="72866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412" name="Text Box 19"/>
        <xdr:cNvSpPr txBox="1">
          <a:spLocks noChangeArrowheads="1"/>
        </xdr:cNvSpPr>
      </xdr:nvSpPr>
      <xdr:spPr>
        <a:xfrm>
          <a:off x="31384875" y="72866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413" name="Text Box 16"/>
        <xdr:cNvSpPr txBox="1">
          <a:spLocks noChangeArrowheads="1"/>
        </xdr:cNvSpPr>
      </xdr:nvSpPr>
      <xdr:spPr>
        <a:xfrm>
          <a:off x="31384875" y="72866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414" name="Text Box 17"/>
        <xdr:cNvSpPr txBox="1">
          <a:spLocks noChangeArrowheads="1"/>
        </xdr:cNvSpPr>
      </xdr:nvSpPr>
      <xdr:spPr>
        <a:xfrm>
          <a:off x="31384875" y="72866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415" name="Text Box 18"/>
        <xdr:cNvSpPr txBox="1">
          <a:spLocks noChangeArrowheads="1"/>
        </xdr:cNvSpPr>
      </xdr:nvSpPr>
      <xdr:spPr>
        <a:xfrm>
          <a:off x="31384875" y="72866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416" name="Text Box 15"/>
        <xdr:cNvSpPr txBox="1">
          <a:spLocks noChangeArrowheads="1"/>
        </xdr:cNvSpPr>
      </xdr:nvSpPr>
      <xdr:spPr>
        <a:xfrm>
          <a:off x="31384875" y="72866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417" name="Text Box 15"/>
        <xdr:cNvSpPr txBox="1">
          <a:spLocks noChangeArrowheads="1"/>
        </xdr:cNvSpPr>
      </xdr:nvSpPr>
      <xdr:spPr>
        <a:xfrm>
          <a:off x="31384875" y="72866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209550"/>
    <xdr:sp fLocksText="0">
      <xdr:nvSpPr>
        <xdr:cNvPr id="418" name="Text Box 15"/>
        <xdr:cNvSpPr txBox="1">
          <a:spLocks noChangeArrowheads="1"/>
        </xdr:cNvSpPr>
      </xdr:nvSpPr>
      <xdr:spPr>
        <a:xfrm>
          <a:off x="31384875" y="7286625"/>
          <a:ext cx="9525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419" name="Text Box 15"/>
        <xdr:cNvSpPr txBox="1">
          <a:spLocks noChangeArrowheads="1"/>
        </xdr:cNvSpPr>
      </xdr:nvSpPr>
      <xdr:spPr>
        <a:xfrm>
          <a:off x="31384875" y="72866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420" name="Text Box 16"/>
        <xdr:cNvSpPr txBox="1">
          <a:spLocks noChangeArrowheads="1"/>
        </xdr:cNvSpPr>
      </xdr:nvSpPr>
      <xdr:spPr>
        <a:xfrm>
          <a:off x="31384875" y="72866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421" name="Text Box 17"/>
        <xdr:cNvSpPr txBox="1">
          <a:spLocks noChangeArrowheads="1"/>
        </xdr:cNvSpPr>
      </xdr:nvSpPr>
      <xdr:spPr>
        <a:xfrm>
          <a:off x="31384875" y="72866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422" name="Text Box 18"/>
        <xdr:cNvSpPr txBox="1">
          <a:spLocks noChangeArrowheads="1"/>
        </xdr:cNvSpPr>
      </xdr:nvSpPr>
      <xdr:spPr>
        <a:xfrm>
          <a:off x="31384875" y="72866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423" name="Text Box 19"/>
        <xdr:cNvSpPr txBox="1">
          <a:spLocks noChangeArrowheads="1"/>
        </xdr:cNvSpPr>
      </xdr:nvSpPr>
      <xdr:spPr>
        <a:xfrm>
          <a:off x="31384875" y="72866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424" name="Text Box 16"/>
        <xdr:cNvSpPr txBox="1">
          <a:spLocks noChangeArrowheads="1"/>
        </xdr:cNvSpPr>
      </xdr:nvSpPr>
      <xdr:spPr>
        <a:xfrm>
          <a:off x="31384875" y="72866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425" name="Text Box 17"/>
        <xdr:cNvSpPr txBox="1">
          <a:spLocks noChangeArrowheads="1"/>
        </xdr:cNvSpPr>
      </xdr:nvSpPr>
      <xdr:spPr>
        <a:xfrm>
          <a:off x="31384875" y="72866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426" name="Text Box 18"/>
        <xdr:cNvSpPr txBox="1">
          <a:spLocks noChangeArrowheads="1"/>
        </xdr:cNvSpPr>
      </xdr:nvSpPr>
      <xdr:spPr>
        <a:xfrm>
          <a:off x="31384875" y="72866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427" name="Text Box 15"/>
        <xdr:cNvSpPr txBox="1">
          <a:spLocks noChangeArrowheads="1"/>
        </xdr:cNvSpPr>
      </xdr:nvSpPr>
      <xdr:spPr>
        <a:xfrm>
          <a:off x="31384875" y="72866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209550"/>
    <xdr:sp fLocksText="0">
      <xdr:nvSpPr>
        <xdr:cNvPr id="428" name="Text Box 15"/>
        <xdr:cNvSpPr txBox="1">
          <a:spLocks noChangeArrowheads="1"/>
        </xdr:cNvSpPr>
      </xdr:nvSpPr>
      <xdr:spPr>
        <a:xfrm>
          <a:off x="31384875" y="7286625"/>
          <a:ext cx="9525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429" name="Text Box 15"/>
        <xdr:cNvSpPr txBox="1">
          <a:spLocks noChangeArrowheads="1"/>
        </xdr:cNvSpPr>
      </xdr:nvSpPr>
      <xdr:spPr>
        <a:xfrm>
          <a:off x="31384875" y="72866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430" name="Text Box 15"/>
        <xdr:cNvSpPr txBox="1">
          <a:spLocks noChangeArrowheads="1"/>
        </xdr:cNvSpPr>
      </xdr:nvSpPr>
      <xdr:spPr>
        <a:xfrm>
          <a:off x="31384875" y="72866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431" name="Text Box 15"/>
        <xdr:cNvSpPr txBox="1">
          <a:spLocks noChangeArrowheads="1"/>
        </xdr:cNvSpPr>
      </xdr:nvSpPr>
      <xdr:spPr>
        <a:xfrm>
          <a:off x="31384875" y="72866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432" name="Text Box 16"/>
        <xdr:cNvSpPr txBox="1">
          <a:spLocks noChangeArrowheads="1"/>
        </xdr:cNvSpPr>
      </xdr:nvSpPr>
      <xdr:spPr>
        <a:xfrm>
          <a:off x="31384875" y="72866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433" name="Text Box 17"/>
        <xdr:cNvSpPr txBox="1">
          <a:spLocks noChangeArrowheads="1"/>
        </xdr:cNvSpPr>
      </xdr:nvSpPr>
      <xdr:spPr>
        <a:xfrm>
          <a:off x="31384875" y="72866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434" name="Text Box 18"/>
        <xdr:cNvSpPr txBox="1">
          <a:spLocks noChangeArrowheads="1"/>
        </xdr:cNvSpPr>
      </xdr:nvSpPr>
      <xdr:spPr>
        <a:xfrm>
          <a:off x="31384875" y="72866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435" name="Text Box 19"/>
        <xdr:cNvSpPr txBox="1">
          <a:spLocks noChangeArrowheads="1"/>
        </xdr:cNvSpPr>
      </xdr:nvSpPr>
      <xdr:spPr>
        <a:xfrm>
          <a:off x="31384875" y="72866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436" name="Text Box 16"/>
        <xdr:cNvSpPr txBox="1">
          <a:spLocks noChangeArrowheads="1"/>
        </xdr:cNvSpPr>
      </xdr:nvSpPr>
      <xdr:spPr>
        <a:xfrm>
          <a:off x="31384875" y="72866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437" name="Text Box 17"/>
        <xdr:cNvSpPr txBox="1">
          <a:spLocks noChangeArrowheads="1"/>
        </xdr:cNvSpPr>
      </xdr:nvSpPr>
      <xdr:spPr>
        <a:xfrm>
          <a:off x="31384875" y="72866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438" name="Text Box 18"/>
        <xdr:cNvSpPr txBox="1">
          <a:spLocks noChangeArrowheads="1"/>
        </xdr:cNvSpPr>
      </xdr:nvSpPr>
      <xdr:spPr>
        <a:xfrm>
          <a:off x="31384875" y="72866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439" name="Text Box 15"/>
        <xdr:cNvSpPr txBox="1">
          <a:spLocks noChangeArrowheads="1"/>
        </xdr:cNvSpPr>
      </xdr:nvSpPr>
      <xdr:spPr>
        <a:xfrm>
          <a:off x="31384875" y="72866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440" name="Text Box 15"/>
        <xdr:cNvSpPr txBox="1">
          <a:spLocks noChangeArrowheads="1"/>
        </xdr:cNvSpPr>
      </xdr:nvSpPr>
      <xdr:spPr>
        <a:xfrm>
          <a:off x="31384875" y="72866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209550"/>
    <xdr:sp fLocksText="0">
      <xdr:nvSpPr>
        <xdr:cNvPr id="441" name="Text Box 15"/>
        <xdr:cNvSpPr txBox="1">
          <a:spLocks noChangeArrowheads="1"/>
        </xdr:cNvSpPr>
      </xdr:nvSpPr>
      <xdr:spPr>
        <a:xfrm>
          <a:off x="31384875" y="7286625"/>
          <a:ext cx="9525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442" name="Text Box 15"/>
        <xdr:cNvSpPr txBox="1">
          <a:spLocks noChangeArrowheads="1"/>
        </xdr:cNvSpPr>
      </xdr:nvSpPr>
      <xdr:spPr>
        <a:xfrm>
          <a:off x="31384875" y="72866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443" name="Text Box 16"/>
        <xdr:cNvSpPr txBox="1">
          <a:spLocks noChangeArrowheads="1"/>
        </xdr:cNvSpPr>
      </xdr:nvSpPr>
      <xdr:spPr>
        <a:xfrm>
          <a:off x="31384875" y="72866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444" name="Text Box 17"/>
        <xdr:cNvSpPr txBox="1">
          <a:spLocks noChangeArrowheads="1"/>
        </xdr:cNvSpPr>
      </xdr:nvSpPr>
      <xdr:spPr>
        <a:xfrm>
          <a:off x="31384875" y="72866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445" name="Text Box 18"/>
        <xdr:cNvSpPr txBox="1">
          <a:spLocks noChangeArrowheads="1"/>
        </xdr:cNvSpPr>
      </xdr:nvSpPr>
      <xdr:spPr>
        <a:xfrm>
          <a:off x="31384875" y="72866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446" name="Text Box 19"/>
        <xdr:cNvSpPr txBox="1">
          <a:spLocks noChangeArrowheads="1"/>
        </xdr:cNvSpPr>
      </xdr:nvSpPr>
      <xdr:spPr>
        <a:xfrm>
          <a:off x="31384875" y="72866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447" name="Text Box 16"/>
        <xdr:cNvSpPr txBox="1">
          <a:spLocks noChangeArrowheads="1"/>
        </xdr:cNvSpPr>
      </xdr:nvSpPr>
      <xdr:spPr>
        <a:xfrm>
          <a:off x="31384875" y="72866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448" name="Text Box 17"/>
        <xdr:cNvSpPr txBox="1">
          <a:spLocks noChangeArrowheads="1"/>
        </xdr:cNvSpPr>
      </xdr:nvSpPr>
      <xdr:spPr>
        <a:xfrm>
          <a:off x="31384875" y="72866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449" name="Text Box 18"/>
        <xdr:cNvSpPr txBox="1">
          <a:spLocks noChangeArrowheads="1"/>
        </xdr:cNvSpPr>
      </xdr:nvSpPr>
      <xdr:spPr>
        <a:xfrm>
          <a:off x="31384875" y="72866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450" name="Text Box 15"/>
        <xdr:cNvSpPr txBox="1">
          <a:spLocks noChangeArrowheads="1"/>
        </xdr:cNvSpPr>
      </xdr:nvSpPr>
      <xdr:spPr>
        <a:xfrm>
          <a:off x="31384875" y="72866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209550"/>
    <xdr:sp fLocksText="0">
      <xdr:nvSpPr>
        <xdr:cNvPr id="451" name="Text Box 15"/>
        <xdr:cNvSpPr txBox="1">
          <a:spLocks noChangeArrowheads="1"/>
        </xdr:cNvSpPr>
      </xdr:nvSpPr>
      <xdr:spPr>
        <a:xfrm>
          <a:off x="31384875" y="7286625"/>
          <a:ext cx="9525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452" name="Text Box 15"/>
        <xdr:cNvSpPr txBox="1">
          <a:spLocks noChangeArrowheads="1"/>
        </xdr:cNvSpPr>
      </xdr:nvSpPr>
      <xdr:spPr>
        <a:xfrm>
          <a:off x="31384875" y="72866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453" name="Text Box 15"/>
        <xdr:cNvSpPr txBox="1">
          <a:spLocks noChangeArrowheads="1"/>
        </xdr:cNvSpPr>
      </xdr:nvSpPr>
      <xdr:spPr>
        <a:xfrm>
          <a:off x="31384875" y="72866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454" name="Text Box 15"/>
        <xdr:cNvSpPr txBox="1">
          <a:spLocks noChangeArrowheads="1"/>
        </xdr:cNvSpPr>
      </xdr:nvSpPr>
      <xdr:spPr>
        <a:xfrm>
          <a:off x="31384875" y="72866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455" name="Text Box 16"/>
        <xdr:cNvSpPr txBox="1">
          <a:spLocks noChangeArrowheads="1"/>
        </xdr:cNvSpPr>
      </xdr:nvSpPr>
      <xdr:spPr>
        <a:xfrm>
          <a:off x="31384875" y="72866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456" name="Text Box 17"/>
        <xdr:cNvSpPr txBox="1">
          <a:spLocks noChangeArrowheads="1"/>
        </xdr:cNvSpPr>
      </xdr:nvSpPr>
      <xdr:spPr>
        <a:xfrm>
          <a:off x="31384875" y="72866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457" name="Text Box 18"/>
        <xdr:cNvSpPr txBox="1">
          <a:spLocks noChangeArrowheads="1"/>
        </xdr:cNvSpPr>
      </xdr:nvSpPr>
      <xdr:spPr>
        <a:xfrm>
          <a:off x="31384875" y="72866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458" name="Text Box 19"/>
        <xdr:cNvSpPr txBox="1">
          <a:spLocks noChangeArrowheads="1"/>
        </xdr:cNvSpPr>
      </xdr:nvSpPr>
      <xdr:spPr>
        <a:xfrm>
          <a:off x="31384875" y="72866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459" name="Text Box 16"/>
        <xdr:cNvSpPr txBox="1">
          <a:spLocks noChangeArrowheads="1"/>
        </xdr:cNvSpPr>
      </xdr:nvSpPr>
      <xdr:spPr>
        <a:xfrm>
          <a:off x="31384875" y="72866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460" name="Text Box 17"/>
        <xdr:cNvSpPr txBox="1">
          <a:spLocks noChangeArrowheads="1"/>
        </xdr:cNvSpPr>
      </xdr:nvSpPr>
      <xdr:spPr>
        <a:xfrm>
          <a:off x="31384875" y="72866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461" name="Text Box 18"/>
        <xdr:cNvSpPr txBox="1">
          <a:spLocks noChangeArrowheads="1"/>
        </xdr:cNvSpPr>
      </xdr:nvSpPr>
      <xdr:spPr>
        <a:xfrm>
          <a:off x="31384875" y="72866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462" name="Text Box 15"/>
        <xdr:cNvSpPr txBox="1">
          <a:spLocks noChangeArrowheads="1"/>
        </xdr:cNvSpPr>
      </xdr:nvSpPr>
      <xdr:spPr>
        <a:xfrm>
          <a:off x="31384875" y="72866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463" name="Text Box 15"/>
        <xdr:cNvSpPr txBox="1">
          <a:spLocks noChangeArrowheads="1"/>
        </xdr:cNvSpPr>
      </xdr:nvSpPr>
      <xdr:spPr>
        <a:xfrm>
          <a:off x="31384875" y="72866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209550"/>
    <xdr:sp fLocksText="0">
      <xdr:nvSpPr>
        <xdr:cNvPr id="464" name="Text Box 15"/>
        <xdr:cNvSpPr txBox="1">
          <a:spLocks noChangeArrowheads="1"/>
        </xdr:cNvSpPr>
      </xdr:nvSpPr>
      <xdr:spPr>
        <a:xfrm>
          <a:off x="31384875" y="7286625"/>
          <a:ext cx="9525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465" name="Text Box 15"/>
        <xdr:cNvSpPr txBox="1">
          <a:spLocks noChangeArrowheads="1"/>
        </xdr:cNvSpPr>
      </xdr:nvSpPr>
      <xdr:spPr>
        <a:xfrm>
          <a:off x="31384875" y="72866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466" name="Text Box 16"/>
        <xdr:cNvSpPr txBox="1">
          <a:spLocks noChangeArrowheads="1"/>
        </xdr:cNvSpPr>
      </xdr:nvSpPr>
      <xdr:spPr>
        <a:xfrm>
          <a:off x="31384875" y="72866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467" name="Text Box 17"/>
        <xdr:cNvSpPr txBox="1">
          <a:spLocks noChangeArrowheads="1"/>
        </xdr:cNvSpPr>
      </xdr:nvSpPr>
      <xdr:spPr>
        <a:xfrm>
          <a:off x="31384875" y="72866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468" name="Text Box 18"/>
        <xdr:cNvSpPr txBox="1">
          <a:spLocks noChangeArrowheads="1"/>
        </xdr:cNvSpPr>
      </xdr:nvSpPr>
      <xdr:spPr>
        <a:xfrm>
          <a:off x="31384875" y="72866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469" name="Text Box 19"/>
        <xdr:cNvSpPr txBox="1">
          <a:spLocks noChangeArrowheads="1"/>
        </xdr:cNvSpPr>
      </xdr:nvSpPr>
      <xdr:spPr>
        <a:xfrm>
          <a:off x="31384875" y="72866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470" name="Text Box 16"/>
        <xdr:cNvSpPr txBox="1">
          <a:spLocks noChangeArrowheads="1"/>
        </xdr:cNvSpPr>
      </xdr:nvSpPr>
      <xdr:spPr>
        <a:xfrm>
          <a:off x="31384875" y="72866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471" name="Text Box 17"/>
        <xdr:cNvSpPr txBox="1">
          <a:spLocks noChangeArrowheads="1"/>
        </xdr:cNvSpPr>
      </xdr:nvSpPr>
      <xdr:spPr>
        <a:xfrm>
          <a:off x="31384875" y="72866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171450"/>
    <xdr:sp fLocksText="0">
      <xdr:nvSpPr>
        <xdr:cNvPr id="472" name="Text Box 18"/>
        <xdr:cNvSpPr txBox="1">
          <a:spLocks noChangeArrowheads="1"/>
        </xdr:cNvSpPr>
      </xdr:nvSpPr>
      <xdr:spPr>
        <a:xfrm>
          <a:off x="31384875" y="7286625"/>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473" name="Text Box 15"/>
        <xdr:cNvSpPr txBox="1">
          <a:spLocks noChangeArrowheads="1"/>
        </xdr:cNvSpPr>
      </xdr:nvSpPr>
      <xdr:spPr>
        <a:xfrm>
          <a:off x="31384875" y="72866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209550"/>
    <xdr:sp fLocksText="0">
      <xdr:nvSpPr>
        <xdr:cNvPr id="474" name="Text Box 15"/>
        <xdr:cNvSpPr txBox="1">
          <a:spLocks noChangeArrowheads="1"/>
        </xdr:cNvSpPr>
      </xdr:nvSpPr>
      <xdr:spPr>
        <a:xfrm>
          <a:off x="31384875" y="7286625"/>
          <a:ext cx="9525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475" name="Text Box 15"/>
        <xdr:cNvSpPr txBox="1">
          <a:spLocks noChangeArrowheads="1"/>
        </xdr:cNvSpPr>
      </xdr:nvSpPr>
      <xdr:spPr>
        <a:xfrm>
          <a:off x="31384875" y="72866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476" name="Text Box 15"/>
        <xdr:cNvSpPr txBox="1">
          <a:spLocks noChangeArrowheads="1"/>
        </xdr:cNvSpPr>
      </xdr:nvSpPr>
      <xdr:spPr>
        <a:xfrm>
          <a:off x="31384875" y="72866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13</xdr:row>
      <xdr:rowOff>447675</xdr:rowOff>
    </xdr:from>
    <xdr:ext cx="95250" cy="457200"/>
    <xdr:sp fLocksText="0">
      <xdr:nvSpPr>
        <xdr:cNvPr id="477" name="Text Box 15"/>
        <xdr:cNvSpPr txBox="1">
          <a:spLocks noChangeArrowheads="1"/>
        </xdr:cNvSpPr>
      </xdr:nvSpPr>
      <xdr:spPr>
        <a:xfrm>
          <a:off x="31384875" y="6391275"/>
          <a:ext cx="95250"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13</xdr:row>
      <xdr:rowOff>447675</xdr:rowOff>
    </xdr:from>
    <xdr:ext cx="95250" cy="209550"/>
    <xdr:sp fLocksText="0">
      <xdr:nvSpPr>
        <xdr:cNvPr id="478" name="Text Box 15"/>
        <xdr:cNvSpPr txBox="1">
          <a:spLocks noChangeArrowheads="1"/>
        </xdr:cNvSpPr>
      </xdr:nvSpPr>
      <xdr:spPr>
        <a:xfrm>
          <a:off x="31384875" y="6391275"/>
          <a:ext cx="9525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14</xdr:row>
      <xdr:rowOff>447675</xdr:rowOff>
    </xdr:from>
    <xdr:ext cx="95250" cy="457200"/>
    <xdr:sp fLocksText="0">
      <xdr:nvSpPr>
        <xdr:cNvPr id="479" name="Text Box 15"/>
        <xdr:cNvSpPr txBox="1">
          <a:spLocks noChangeArrowheads="1"/>
        </xdr:cNvSpPr>
      </xdr:nvSpPr>
      <xdr:spPr>
        <a:xfrm>
          <a:off x="31384875" y="6838950"/>
          <a:ext cx="95250"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14</xdr:row>
      <xdr:rowOff>447675</xdr:rowOff>
    </xdr:from>
    <xdr:ext cx="95250" cy="209550"/>
    <xdr:sp fLocksText="0">
      <xdr:nvSpPr>
        <xdr:cNvPr id="480" name="Text Box 15"/>
        <xdr:cNvSpPr txBox="1">
          <a:spLocks noChangeArrowheads="1"/>
        </xdr:cNvSpPr>
      </xdr:nvSpPr>
      <xdr:spPr>
        <a:xfrm>
          <a:off x="31384875" y="6838950"/>
          <a:ext cx="9525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15</xdr:row>
      <xdr:rowOff>447675</xdr:rowOff>
    </xdr:from>
    <xdr:ext cx="95250" cy="438150"/>
    <xdr:sp fLocksText="0">
      <xdr:nvSpPr>
        <xdr:cNvPr id="481" name="Text Box 15"/>
        <xdr:cNvSpPr txBox="1">
          <a:spLocks noChangeArrowheads="1"/>
        </xdr:cNvSpPr>
      </xdr:nvSpPr>
      <xdr:spPr>
        <a:xfrm>
          <a:off x="31384875" y="72866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15</xdr:row>
      <xdr:rowOff>447675</xdr:rowOff>
    </xdr:from>
    <xdr:ext cx="95250" cy="209550"/>
    <xdr:sp fLocksText="0">
      <xdr:nvSpPr>
        <xdr:cNvPr id="482" name="Text Box 15"/>
        <xdr:cNvSpPr txBox="1">
          <a:spLocks noChangeArrowheads="1"/>
        </xdr:cNvSpPr>
      </xdr:nvSpPr>
      <xdr:spPr>
        <a:xfrm>
          <a:off x="31384875" y="7286625"/>
          <a:ext cx="9525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13</xdr:row>
      <xdr:rowOff>447675</xdr:rowOff>
    </xdr:from>
    <xdr:ext cx="95250" cy="457200"/>
    <xdr:sp fLocksText="0">
      <xdr:nvSpPr>
        <xdr:cNvPr id="483" name="Text Box 15"/>
        <xdr:cNvSpPr txBox="1">
          <a:spLocks noChangeArrowheads="1"/>
        </xdr:cNvSpPr>
      </xdr:nvSpPr>
      <xdr:spPr>
        <a:xfrm>
          <a:off x="33613725" y="6391275"/>
          <a:ext cx="95250"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13</xdr:row>
      <xdr:rowOff>447675</xdr:rowOff>
    </xdr:from>
    <xdr:ext cx="95250" cy="209550"/>
    <xdr:sp fLocksText="0">
      <xdr:nvSpPr>
        <xdr:cNvPr id="484" name="Text Box 15"/>
        <xdr:cNvSpPr txBox="1">
          <a:spLocks noChangeArrowheads="1"/>
        </xdr:cNvSpPr>
      </xdr:nvSpPr>
      <xdr:spPr>
        <a:xfrm>
          <a:off x="33613725" y="6391275"/>
          <a:ext cx="9525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14</xdr:row>
      <xdr:rowOff>447675</xdr:rowOff>
    </xdr:from>
    <xdr:ext cx="95250" cy="457200"/>
    <xdr:sp fLocksText="0">
      <xdr:nvSpPr>
        <xdr:cNvPr id="485" name="Text Box 15"/>
        <xdr:cNvSpPr txBox="1">
          <a:spLocks noChangeArrowheads="1"/>
        </xdr:cNvSpPr>
      </xdr:nvSpPr>
      <xdr:spPr>
        <a:xfrm>
          <a:off x="33613725" y="6838950"/>
          <a:ext cx="95250"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14</xdr:row>
      <xdr:rowOff>447675</xdr:rowOff>
    </xdr:from>
    <xdr:ext cx="95250" cy="209550"/>
    <xdr:sp fLocksText="0">
      <xdr:nvSpPr>
        <xdr:cNvPr id="486" name="Text Box 15"/>
        <xdr:cNvSpPr txBox="1">
          <a:spLocks noChangeArrowheads="1"/>
        </xdr:cNvSpPr>
      </xdr:nvSpPr>
      <xdr:spPr>
        <a:xfrm>
          <a:off x="33613725" y="6838950"/>
          <a:ext cx="9525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15</xdr:row>
      <xdr:rowOff>447675</xdr:rowOff>
    </xdr:from>
    <xdr:ext cx="95250" cy="438150"/>
    <xdr:sp fLocksText="0">
      <xdr:nvSpPr>
        <xdr:cNvPr id="487" name="Text Box 15"/>
        <xdr:cNvSpPr txBox="1">
          <a:spLocks noChangeArrowheads="1"/>
        </xdr:cNvSpPr>
      </xdr:nvSpPr>
      <xdr:spPr>
        <a:xfrm>
          <a:off x="33613725" y="72866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15</xdr:row>
      <xdr:rowOff>447675</xdr:rowOff>
    </xdr:from>
    <xdr:ext cx="95250" cy="209550"/>
    <xdr:sp fLocksText="0">
      <xdr:nvSpPr>
        <xdr:cNvPr id="488" name="Text Box 15"/>
        <xdr:cNvSpPr txBox="1">
          <a:spLocks noChangeArrowheads="1"/>
        </xdr:cNvSpPr>
      </xdr:nvSpPr>
      <xdr:spPr>
        <a:xfrm>
          <a:off x="33613725" y="7286625"/>
          <a:ext cx="9525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489" name="Text Box 15"/>
        <xdr:cNvSpPr txBox="1">
          <a:spLocks noChangeArrowheads="1"/>
        </xdr:cNvSpPr>
      </xdr:nvSpPr>
      <xdr:spPr>
        <a:xfrm>
          <a:off x="31384875" y="72866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209550"/>
    <xdr:sp fLocksText="0">
      <xdr:nvSpPr>
        <xdr:cNvPr id="490" name="Text Box 15"/>
        <xdr:cNvSpPr txBox="1">
          <a:spLocks noChangeArrowheads="1"/>
        </xdr:cNvSpPr>
      </xdr:nvSpPr>
      <xdr:spPr>
        <a:xfrm>
          <a:off x="31384875" y="7286625"/>
          <a:ext cx="9525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28625"/>
    <xdr:sp fLocksText="0">
      <xdr:nvSpPr>
        <xdr:cNvPr id="491" name="Text Box 15"/>
        <xdr:cNvSpPr txBox="1">
          <a:spLocks noChangeArrowheads="1"/>
        </xdr:cNvSpPr>
      </xdr:nvSpPr>
      <xdr:spPr>
        <a:xfrm>
          <a:off x="31384875" y="7286625"/>
          <a:ext cx="95250"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200025"/>
    <xdr:sp fLocksText="0">
      <xdr:nvSpPr>
        <xdr:cNvPr id="492" name="Text Box 15"/>
        <xdr:cNvSpPr txBox="1">
          <a:spLocks noChangeArrowheads="1"/>
        </xdr:cNvSpPr>
      </xdr:nvSpPr>
      <xdr:spPr>
        <a:xfrm>
          <a:off x="31384875" y="7286625"/>
          <a:ext cx="9525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493" name="Text Box 15"/>
        <xdr:cNvSpPr txBox="1">
          <a:spLocks noChangeArrowheads="1"/>
        </xdr:cNvSpPr>
      </xdr:nvSpPr>
      <xdr:spPr>
        <a:xfrm>
          <a:off x="31384875" y="72866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209550"/>
    <xdr:sp fLocksText="0">
      <xdr:nvSpPr>
        <xdr:cNvPr id="494" name="Text Box 15"/>
        <xdr:cNvSpPr txBox="1">
          <a:spLocks noChangeArrowheads="1"/>
        </xdr:cNvSpPr>
      </xdr:nvSpPr>
      <xdr:spPr>
        <a:xfrm>
          <a:off x="31384875" y="7286625"/>
          <a:ext cx="9525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495" name="Text Box 15"/>
        <xdr:cNvSpPr txBox="1">
          <a:spLocks noChangeArrowheads="1"/>
        </xdr:cNvSpPr>
      </xdr:nvSpPr>
      <xdr:spPr>
        <a:xfrm>
          <a:off x="31384875" y="72866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209550"/>
    <xdr:sp fLocksText="0">
      <xdr:nvSpPr>
        <xdr:cNvPr id="496" name="Text Box 15"/>
        <xdr:cNvSpPr txBox="1">
          <a:spLocks noChangeArrowheads="1"/>
        </xdr:cNvSpPr>
      </xdr:nvSpPr>
      <xdr:spPr>
        <a:xfrm>
          <a:off x="31384875" y="7286625"/>
          <a:ext cx="9525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497" name="Text Box 15"/>
        <xdr:cNvSpPr txBox="1">
          <a:spLocks noChangeArrowheads="1"/>
        </xdr:cNvSpPr>
      </xdr:nvSpPr>
      <xdr:spPr>
        <a:xfrm>
          <a:off x="31384875" y="72866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209550"/>
    <xdr:sp fLocksText="0">
      <xdr:nvSpPr>
        <xdr:cNvPr id="498" name="Text Box 15"/>
        <xdr:cNvSpPr txBox="1">
          <a:spLocks noChangeArrowheads="1"/>
        </xdr:cNvSpPr>
      </xdr:nvSpPr>
      <xdr:spPr>
        <a:xfrm>
          <a:off x="31384875" y="7286625"/>
          <a:ext cx="9525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499" name="Text Box 15"/>
        <xdr:cNvSpPr txBox="1">
          <a:spLocks noChangeArrowheads="1"/>
        </xdr:cNvSpPr>
      </xdr:nvSpPr>
      <xdr:spPr>
        <a:xfrm>
          <a:off x="31384875" y="72866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209550"/>
    <xdr:sp fLocksText="0">
      <xdr:nvSpPr>
        <xdr:cNvPr id="500" name="Text Box 15"/>
        <xdr:cNvSpPr txBox="1">
          <a:spLocks noChangeArrowheads="1"/>
        </xdr:cNvSpPr>
      </xdr:nvSpPr>
      <xdr:spPr>
        <a:xfrm>
          <a:off x="31384875" y="7286625"/>
          <a:ext cx="9525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501" name="Text Box 15"/>
        <xdr:cNvSpPr txBox="1">
          <a:spLocks noChangeArrowheads="1"/>
        </xdr:cNvSpPr>
      </xdr:nvSpPr>
      <xdr:spPr>
        <a:xfrm>
          <a:off x="31384875" y="72866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209550"/>
    <xdr:sp fLocksText="0">
      <xdr:nvSpPr>
        <xdr:cNvPr id="502" name="Text Box 15"/>
        <xdr:cNvSpPr txBox="1">
          <a:spLocks noChangeArrowheads="1"/>
        </xdr:cNvSpPr>
      </xdr:nvSpPr>
      <xdr:spPr>
        <a:xfrm>
          <a:off x="31384875" y="7286625"/>
          <a:ext cx="9525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503" name="Text Box 15"/>
        <xdr:cNvSpPr txBox="1">
          <a:spLocks noChangeArrowheads="1"/>
        </xdr:cNvSpPr>
      </xdr:nvSpPr>
      <xdr:spPr>
        <a:xfrm>
          <a:off x="31384875" y="72866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209550"/>
    <xdr:sp fLocksText="0">
      <xdr:nvSpPr>
        <xdr:cNvPr id="504" name="Text Box 15"/>
        <xdr:cNvSpPr txBox="1">
          <a:spLocks noChangeArrowheads="1"/>
        </xdr:cNvSpPr>
      </xdr:nvSpPr>
      <xdr:spPr>
        <a:xfrm>
          <a:off x="31384875" y="7286625"/>
          <a:ext cx="9525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505" name="Text Box 15"/>
        <xdr:cNvSpPr txBox="1">
          <a:spLocks noChangeArrowheads="1"/>
        </xdr:cNvSpPr>
      </xdr:nvSpPr>
      <xdr:spPr>
        <a:xfrm>
          <a:off x="31384875" y="72866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209550"/>
    <xdr:sp fLocksText="0">
      <xdr:nvSpPr>
        <xdr:cNvPr id="506" name="Text Box 15"/>
        <xdr:cNvSpPr txBox="1">
          <a:spLocks noChangeArrowheads="1"/>
        </xdr:cNvSpPr>
      </xdr:nvSpPr>
      <xdr:spPr>
        <a:xfrm>
          <a:off x="31384875" y="7286625"/>
          <a:ext cx="9525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507" name="Text Box 15"/>
        <xdr:cNvSpPr txBox="1">
          <a:spLocks noChangeArrowheads="1"/>
        </xdr:cNvSpPr>
      </xdr:nvSpPr>
      <xdr:spPr>
        <a:xfrm>
          <a:off x="31384875" y="72866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209550"/>
    <xdr:sp fLocksText="0">
      <xdr:nvSpPr>
        <xdr:cNvPr id="508" name="Text Box 15"/>
        <xdr:cNvSpPr txBox="1">
          <a:spLocks noChangeArrowheads="1"/>
        </xdr:cNvSpPr>
      </xdr:nvSpPr>
      <xdr:spPr>
        <a:xfrm>
          <a:off x="31384875" y="7286625"/>
          <a:ext cx="9525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509" name="Text Box 15"/>
        <xdr:cNvSpPr txBox="1">
          <a:spLocks noChangeArrowheads="1"/>
        </xdr:cNvSpPr>
      </xdr:nvSpPr>
      <xdr:spPr>
        <a:xfrm>
          <a:off x="31384875" y="72866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209550"/>
    <xdr:sp fLocksText="0">
      <xdr:nvSpPr>
        <xdr:cNvPr id="510" name="Text Box 15"/>
        <xdr:cNvSpPr txBox="1">
          <a:spLocks noChangeArrowheads="1"/>
        </xdr:cNvSpPr>
      </xdr:nvSpPr>
      <xdr:spPr>
        <a:xfrm>
          <a:off x="31384875" y="7286625"/>
          <a:ext cx="9525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438150"/>
    <xdr:sp fLocksText="0">
      <xdr:nvSpPr>
        <xdr:cNvPr id="511" name="Text Box 15"/>
        <xdr:cNvSpPr txBox="1">
          <a:spLocks noChangeArrowheads="1"/>
        </xdr:cNvSpPr>
      </xdr:nvSpPr>
      <xdr:spPr>
        <a:xfrm>
          <a:off x="33613725" y="72866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209550"/>
    <xdr:sp fLocksText="0">
      <xdr:nvSpPr>
        <xdr:cNvPr id="512" name="Text Box 15"/>
        <xdr:cNvSpPr txBox="1">
          <a:spLocks noChangeArrowheads="1"/>
        </xdr:cNvSpPr>
      </xdr:nvSpPr>
      <xdr:spPr>
        <a:xfrm>
          <a:off x="33613725" y="7286625"/>
          <a:ext cx="9525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428625"/>
    <xdr:sp fLocksText="0">
      <xdr:nvSpPr>
        <xdr:cNvPr id="513" name="Text Box 15"/>
        <xdr:cNvSpPr txBox="1">
          <a:spLocks noChangeArrowheads="1"/>
        </xdr:cNvSpPr>
      </xdr:nvSpPr>
      <xdr:spPr>
        <a:xfrm>
          <a:off x="33613725" y="7286625"/>
          <a:ext cx="95250"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200025"/>
    <xdr:sp fLocksText="0">
      <xdr:nvSpPr>
        <xdr:cNvPr id="514" name="Text Box 15"/>
        <xdr:cNvSpPr txBox="1">
          <a:spLocks noChangeArrowheads="1"/>
        </xdr:cNvSpPr>
      </xdr:nvSpPr>
      <xdr:spPr>
        <a:xfrm>
          <a:off x="33613725" y="7286625"/>
          <a:ext cx="9525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438150"/>
    <xdr:sp fLocksText="0">
      <xdr:nvSpPr>
        <xdr:cNvPr id="515" name="Text Box 15"/>
        <xdr:cNvSpPr txBox="1">
          <a:spLocks noChangeArrowheads="1"/>
        </xdr:cNvSpPr>
      </xdr:nvSpPr>
      <xdr:spPr>
        <a:xfrm>
          <a:off x="33613725" y="72866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209550"/>
    <xdr:sp fLocksText="0">
      <xdr:nvSpPr>
        <xdr:cNvPr id="516" name="Text Box 15"/>
        <xdr:cNvSpPr txBox="1">
          <a:spLocks noChangeArrowheads="1"/>
        </xdr:cNvSpPr>
      </xdr:nvSpPr>
      <xdr:spPr>
        <a:xfrm>
          <a:off x="33613725" y="7286625"/>
          <a:ext cx="9525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438150"/>
    <xdr:sp fLocksText="0">
      <xdr:nvSpPr>
        <xdr:cNvPr id="517" name="Text Box 15"/>
        <xdr:cNvSpPr txBox="1">
          <a:spLocks noChangeArrowheads="1"/>
        </xdr:cNvSpPr>
      </xdr:nvSpPr>
      <xdr:spPr>
        <a:xfrm>
          <a:off x="33613725" y="72866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209550"/>
    <xdr:sp fLocksText="0">
      <xdr:nvSpPr>
        <xdr:cNvPr id="518" name="Text Box 15"/>
        <xdr:cNvSpPr txBox="1">
          <a:spLocks noChangeArrowheads="1"/>
        </xdr:cNvSpPr>
      </xdr:nvSpPr>
      <xdr:spPr>
        <a:xfrm>
          <a:off x="33613725" y="7286625"/>
          <a:ext cx="9525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438150"/>
    <xdr:sp fLocksText="0">
      <xdr:nvSpPr>
        <xdr:cNvPr id="519" name="Text Box 15"/>
        <xdr:cNvSpPr txBox="1">
          <a:spLocks noChangeArrowheads="1"/>
        </xdr:cNvSpPr>
      </xdr:nvSpPr>
      <xdr:spPr>
        <a:xfrm>
          <a:off x="33613725" y="72866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209550"/>
    <xdr:sp fLocksText="0">
      <xdr:nvSpPr>
        <xdr:cNvPr id="520" name="Text Box 15"/>
        <xdr:cNvSpPr txBox="1">
          <a:spLocks noChangeArrowheads="1"/>
        </xdr:cNvSpPr>
      </xdr:nvSpPr>
      <xdr:spPr>
        <a:xfrm>
          <a:off x="33613725" y="7286625"/>
          <a:ext cx="9525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438150"/>
    <xdr:sp fLocksText="0">
      <xdr:nvSpPr>
        <xdr:cNvPr id="521" name="Text Box 15"/>
        <xdr:cNvSpPr txBox="1">
          <a:spLocks noChangeArrowheads="1"/>
        </xdr:cNvSpPr>
      </xdr:nvSpPr>
      <xdr:spPr>
        <a:xfrm>
          <a:off x="33613725" y="72866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209550"/>
    <xdr:sp fLocksText="0">
      <xdr:nvSpPr>
        <xdr:cNvPr id="522" name="Text Box 15"/>
        <xdr:cNvSpPr txBox="1">
          <a:spLocks noChangeArrowheads="1"/>
        </xdr:cNvSpPr>
      </xdr:nvSpPr>
      <xdr:spPr>
        <a:xfrm>
          <a:off x="33613725" y="7286625"/>
          <a:ext cx="9525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438150"/>
    <xdr:sp fLocksText="0">
      <xdr:nvSpPr>
        <xdr:cNvPr id="523" name="Text Box 15"/>
        <xdr:cNvSpPr txBox="1">
          <a:spLocks noChangeArrowheads="1"/>
        </xdr:cNvSpPr>
      </xdr:nvSpPr>
      <xdr:spPr>
        <a:xfrm>
          <a:off x="33613725" y="72866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209550"/>
    <xdr:sp fLocksText="0">
      <xdr:nvSpPr>
        <xdr:cNvPr id="524" name="Text Box 15"/>
        <xdr:cNvSpPr txBox="1">
          <a:spLocks noChangeArrowheads="1"/>
        </xdr:cNvSpPr>
      </xdr:nvSpPr>
      <xdr:spPr>
        <a:xfrm>
          <a:off x="33613725" y="7286625"/>
          <a:ext cx="9525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438150"/>
    <xdr:sp fLocksText="0">
      <xdr:nvSpPr>
        <xdr:cNvPr id="525" name="Text Box 15"/>
        <xdr:cNvSpPr txBox="1">
          <a:spLocks noChangeArrowheads="1"/>
        </xdr:cNvSpPr>
      </xdr:nvSpPr>
      <xdr:spPr>
        <a:xfrm>
          <a:off x="33613725" y="72866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209550"/>
    <xdr:sp fLocksText="0">
      <xdr:nvSpPr>
        <xdr:cNvPr id="526" name="Text Box 15"/>
        <xdr:cNvSpPr txBox="1">
          <a:spLocks noChangeArrowheads="1"/>
        </xdr:cNvSpPr>
      </xdr:nvSpPr>
      <xdr:spPr>
        <a:xfrm>
          <a:off x="33613725" y="7286625"/>
          <a:ext cx="9525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438150"/>
    <xdr:sp fLocksText="0">
      <xdr:nvSpPr>
        <xdr:cNvPr id="527" name="Text Box 15"/>
        <xdr:cNvSpPr txBox="1">
          <a:spLocks noChangeArrowheads="1"/>
        </xdr:cNvSpPr>
      </xdr:nvSpPr>
      <xdr:spPr>
        <a:xfrm>
          <a:off x="33613725" y="72866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209550"/>
    <xdr:sp fLocksText="0">
      <xdr:nvSpPr>
        <xdr:cNvPr id="528" name="Text Box 15"/>
        <xdr:cNvSpPr txBox="1">
          <a:spLocks noChangeArrowheads="1"/>
        </xdr:cNvSpPr>
      </xdr:nvSpPr>
      <xdr:spPr>
        <a:xfrm>
          <a:off x="33613725" y="7286625"/>
          <a:ext cx="9525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438150"/>
    <xdr:sp fLocksText="0">
      <xdr:nvSpPr>
        <xdr:cNvPr id="529" name="Text Box 15"/>
        <xdr:cNvSpPr txBox="1">
          <a:spLocks noChangeArrowheads="1"/>
        </xdr:cNvSpPr>
      </xdr:nvSpPr>
      <xdr:spPr>
        <a:xfrm>
          <a:off x="33613725" y="72866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209550"/>
    <xdr:sp fLocksText="0">
      <xdr:nvSpPr>
        <xdr:cNvPr id="530" name="Text Box 15"/>
        <xdr:cNvSpPr txBox="1">
          <a:spLocks noChangeArrowheads="1"/>
        </xdr:cNvSpPr>
      </xdr:nvSpPr>
      <xdr:spPr>
        <a:xfrm>
          <a:off x="33613725" y="7286625"/>
          <a:ext cx="9525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438150"/>
    <xdr:sp fLocksText="0">
      <xdr:nvSpPr>
        <xdr:cNvPr id="531" name="Text Box 15"/>
        <xdr:cNvSpPr txBox="1">
          <a:spLocks noChangeArrowheads="1"/>
        </xdr:cNvSpPr>
      </xdr:nvSpPr>
      <xdr:spPr>
        <a:xfrm>
          <a:off x="33613725" y="72866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209550"/>
    <xdr:sp fLocksText="0">
      <xdr:nvSpPr>
        <xdr:cNvPr id="532" name="Text Box 15"/>
        <xdr:cNvSpPr txBox="1">
          <a:spLocks noChangeArrowheads="1"/>
        </xdr:cNvSpPr>
      </xdr:nvSpPr>
      <xdr:spPr>
        <a:xfrm>
          <a:off x="33613725" y="7286625"/>
          <a:ext cx="9525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533" name="Text Box 15"/>
        <xdr:cNvSpPr txBox="1">
          <a:spLocks noChangeArrowheads="1"/>
        </xdr:cNvSpPr>
      </xdr:nvSpPr>
      <xdr:spPr>
        <a:xfrm>
          <a:off x="31384875" y="72866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534" name="Text Box 15"/>
        <xdr:cNvSpPr txBox="1">
          <a:spLocks noChangeArrowheads="1"/>
        </xdr:cNvSpPr>
      </xdr:nvSpPr>
      <xdr:spPr>
        <a:xfrm>
          <a:off x="31384875" y="72866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535" name="Text Box 15"/>
        <xdr:cNvSpPr txBox="1">
          <a:spLocks noChangeArrowheads="1"/>
        </xdr:cNvSpPr>
      </xdr:nvSpPr>
      <xdr:spPr>
        <a:xfrm>
          <a:off x="31384875" y="72866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536" name="Text Box 15"/>
        <xdr:cNvSpPr txBox="1">
          <a:spLocks noChangeArrowheads="1"/>
        </xdr:cNvSpPr>
      </xdr:nvSpPr>
      <xdr:spPr>
        <a:xfrm>
          <a:off x="31384875" y="72866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537" name="Text Box 15"/>
        <xdr:cNvSpPr txBox="1">
          <a:spLocks noChangeArrowheads="1"/>
        </xdr:cNvSpPr>
      </xdr:nvSpPr>
      <xdr:spPr>
        <a:xfrm>
          <a:off x="31384875" y="72866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538" name="Text Box 15"/>
        <xdr:cNvSpPr txBox="1">
          <a:spLocks noChangeArrowheads="1"/>
        </xdr:cNvSpPr>
      </xdr:nvSpPr>
      <xdr:spPr>
        <a:xfrm>
          <a:off x="31384875" y="72866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539" name="Text Box 15"/>
        <xdr:cNvSpPr txBox="1">
          <a:spLocks noChangeArrowheads="1"/>
        </xdr:cNvSpPr>
      </xdr:nvSpPr>
      <xdr:spPr>
        <a:xfrm>
          <a:off x="31384875" y="72866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540" name="Text Box 15"/>
        <xdr:cNvSpPr txBox="1">
          <a:spLocks noChangeArrowheads="1"/>
        </xdr:cNvSpPr>
      </xdr:nvSpPr>
      <xdr:spPr>
        <a:xfrm>
          <a:off x="31384875" y="72866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541" name="Text Box 15"/>
        <xdr:cNvSpPr txBox="1">
          <a:spLocks noChangeArrowheads="1"/>
        </xdr:cNvSpPr>
      </xdr:nvSpPr>
      <xdr:spPr>
        <a:xfrm>
          <a:off x="31384875" y="72866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542" name="Text Box 15"/>
        <xdr:cNvSpPr txBox="1">
          <a:spLocks noChangeArrowheads="1"/>
        </xdr:cNvSpPr>
      </xdr:nvSpPr>
      <xdr:spPr>
        <a:xfrm>
          <a:off x="31384875" y="72866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543" name="Text Box 15"/>
        <xdr:cNvSpPr txBox="1">
          <a:spLocks noChangeArrowheads="1"/>
        </xdr:cNvSpPr>
      </xdr:nvSpPr>
      <xdr:spPr>
        <a:xfrm>
          <a:off x="31384875" y="72866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544" name="Text Box 15"/>
        <xdr:cNvSpPr txBox="1">
          <a:spLocks noChangeArrowheads="1"/>
        </xdr:cNvSpPr>
      </xdr:nvSpPr>
      <xdr:spPr>
        <a:xfrm>
          <a:off x="31384875" y="72866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545" name="Text Box 15"/>
        <xdr:cNvSpPr txBox="1">
          <a:spLocks noChangeArrowheads="1"/>
        </xdr:cNvSpPr>
      </xdr:nvSpPr>
      <xdr:spPr>
        <a:xfrm>
          <a:off x="31384875" y="72866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546" name="Text Box 15"/>
        <xdr:cNvSpPr txBox="1">
          <a:spLocks noChangeArrowheads="1"/>
        </xdr:cNvSpPr>
      </xdr:nvSpPr>
      <xdr:spPr>
        <a:xfrm>
          <a:off x="31384875" y="72866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547" name="Text Box 15"/>
        <xdr:cNvSpPr txBox="1">
          <a:spLocks noChangeArrowheads="1"/>
        </xdr:cNvSpPr>
      </xdr:nvSpPr>
      <xdr:spPr>
        <a:xfrm>
          <a:off x="31384875" y="72866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548" name="Text Box 15"/>
        <xdr:cNvSpPr txBox="1">
          <a:spLocks noChangeArrowheads="1"/>
        </xdr:cNvSpPr>
      </xdr:nvSpPr>
      <xdr:spPr>
        <a:xfrm>
          <a:off x="31384875" y="72866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549" name="Text Box 15"/>
        <xdr:cNvSpPr txBox="1">
          <a:spLocks noChangeArrowheads="1"/>
        </xdr:cNvSpPr>
      </xdr:nvSpPr>
      <xdr:spPr>
        <a:xfrm>
          <a:off x="31384875" y="72866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550" name="Text Box 15"/>
        <xdr:cNvSpPr txBox="1">
          <a:spLocks noChangeArrowheads="1"/>
        </xdr:cNvSpPr>
      </xdr:nvSpPr>
      <xdr:spPr>
        <a:xfrm>
          <a:off x="31384875" y="72866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551" name="Text Box 15"/>
        <xdr:cNvSpPr txBox="1">
          <a:spLocks noChangeArrowheads="1"/>
        </xdr:cNvSpPr>
      </xdr:nvSpPr>
      <xdr:spPr>
        <a:xfrm>
          <a:off x="31384875" y="72866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552" name="Text Box 15"/>
        <xdr:cNvSpPr txBox="1">
          <a:spLocks noChangeArrowheads="1"/>
        </xdr:cNvSpPr>
      </xdr:nvSpPr>
      <xdr:spPr>
        <a:xfrm>
          <a:off x="31384875" y="72866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553" name="Text Box 15"/>
        <xdr:cNvSpPr txBox="1">
          <a:spLocks noChangeArrowheads="1"/>
        </xdr:cNvSpPr>
      </xdr:nvSpPr>
      <xdr:spPr>
        <a:xfrm>
          <a:off x="31384875" y="72866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554" name="Text Box 15"/>
        <xdr:cNvSpPr txBox="1">
          <a:spLocks noChangeArrowheads="1"/>
        </xdr:cNvSpPr>
      </xdr:nvSpPr>
      <xdr:spPr>
        <a:xfrm>
          <a:off x="31384875" y="72866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555" name="Text Box 15"/>
        <xdr:cNvSpPr txBox="1">
          <a:spLocks noChangeArrowheads="1"/>
        </xdr:cNvSpPr>
      </xdr:nvSpPr>
      <xdr:spPr>
        <a:xfrm>
          <a:off x="31384875" y="72866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556" name="Text Box 15"/>
        <xdr:cNvSpPr txBox="1">
          <a:spLocks noChangeArrowheads="1"/>
        </xdr:cNvSpPr>
      </xdr:nvSpPr>
      <xdr:spPr>
        <a:xfrm>
          <a:off x="31384875" y="72866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557" name="Text Box 15"/>
        <xdr:cNvSpPr txBox="1">
          <a:spLocks noChangeArrowheads="1"/>
        </xdr:cNvSpPr>
      </xdr:nvSpPr>
      <xdr:spPr>
        <a:xfrm>
          <a:off x="31384875" y="72866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558" name="Text Box 15"/>
        <xdr:cNvSpPr txBox="1">
          <a:spLocks noChangeArrowheads="1"/>
        </xdr:cNvSpPr>
      </xdr:nvSpPr>
      <xdr:spPr>
        <a:xfrm>
          <a:off x="31384875" y="72866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559" name="Text Box 15"/>
        <xdr:cNvSpPr txBox="1">
          <a:spLocks noChangeArrowheads="1"/>
        </xdr:cNvSpPr>
      </xdr:nvSpPr>
      <xdr:spPr>
        <a:xfrm>
          <a:off x="31384875" y="72866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560" name="Text Box 15"/>
        <xdr:cNvSpPr txBox="1">
          <a:spLocks noChangeArrowheads="1"/>
        </xdr:cNvSpPr>
      </xdr:nvSpPr>
      <xdr:spPr>
        <a:xfrm>
          <a:off x="31384875" y="72866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561" name="Text Box 15"/>
        <xdr:cNvSpPr txBox="1">
          <a:spLocks noChangeArrowheads="1"/>
        </xdr:cNvSpPr>
      </xdr:nvSpPr>
      <xdr:spPr>
        <a:xfrm>
          <a:off x="31384875" y="72866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562" name="Text Box 15"/>
        <xdr:cNvSpPr txBox="1">
          <a:spLocks noChangeArrowheads="1"/>
        </xdr:cNvSpPr>
      </xdr:nvSpPr>
      <xdr:spPr>
        <a:xfrm>
          <a:off x="31384875" y="72866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563" name="Text Box 15"/>
        <xdr:cNvSpPr txBox="1">
          <a:spLocks noChangeArrowheads="1"/>
        </xdr:cNvSpPr>
      </xdr:nvSpPr>
      <xdr:spPr>
        <a:xfrm>
          <a:off x="31384875" y="72866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438150"/>
    <xdr:sp fLocksText="0">
      <xdr:nvSpPr>
        <xdr:cNvPr id="564" name="Text Box 15"/>
        <xdr:cNvSpPr txBox="1">
          <a:spLocks noChangeArrowheads="1"/>
        </xdr:cNvSpPr>
      </xdr:nvSpPr>
      <xdr:spPr>
        <a:xfrm>
          <a:off x="33613725" y="72866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438150"/>
    <xdr:sp fLocksText="0">
      <xdr:nvSpPr>
        <xdr:cNvPr id="565" name="Text Box 15"/>
        <xdr:cNvSpPr txBox="1">
          <a:spLocks noChangeArrowheads="1"/>
        </xdr:cNvSpPr>
      </xdr:nvSpPr>
      <xdr:spPr>
        <a:xfrm>
          <a:off x="33613725" y="72866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438150"/>
    <xdr:sp fLocksText="0">
      <xdr:nvSpPr>
        <xdr:cNvPr id="566" name="Text Box 15"/>
        <xdr:cNvSpPr txBox="1">
          <a:spLocks noChangeArrowheads="1"/>
        </xdr:cNvSpPr>
      </xdr:nvSpPr>
      <xdr:spPr>
        <a:xfrm>
          <a:off x="33613725" y="72866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438150"/>
    <xdr:sp fLocksText="0">
      <xdr:nvSpPr>
        <xdr:cNvPr id="567" name="Text Box 15"/>
        <xdr:cNvSpPr txBox="1">
          <a:spLocks noChangeArrowheads="1"/>
        </xdr:cNvSpPr>
      </xdr:nvSpPr>
      <xdr:spPr>
        <a:xfrm>
          <a:off x="33613725" y="72866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438150"/>
    <xdr:sp fLocksText="0">
      <xdr:nvSpPr>
        <xdr:cNvPr id="568" name="Text Box 15"/>
        <xdr:cNvSpPr txBox="1">
          <a:spLocks noChangeArrowheads="1"/>
        </xdr:cNvSpPr>
      </xdr:nvSpPr>
      <xdr:spPr>
        <a:xfrm>
          <a:off x="33613725" y="72866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438150"/>
    <xdr:sp fLocksText="0">
      <xdr:nvSpPr>
        <xdr:cNvPr id="569" name="Text Box 15"/>
        <xdr:cNvSpPr txBox="1">
          <a:spLocks noChangeArrowheads="1"/>
        </xdr:cNvSpPr>
      </xdr:nvSpPr>
      <xdr:spPr>
        <a:xfrm>
          <a:off x="33613725" y="72866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438150"/>
    <xdr:sp fLocksText="0">
      <xdr:nvSpPr>
        <xdr:cNvPr id="570" name="Text Box 15"/>
        <xdr:cNvSpPr txBox="1">
          <a:spLocks noChangeArrowheads="1"/>
        </xdr:cNvSpPr>
      </xdr:nvSpPr>
      <xdr:spPr>
        <a:xfrm>
          <a:off x="33613725" y="72866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438150"/>
    <xdr:sp fLocksText="0">
      <xdr:nvSpPr>
        <xdr:cNvPr id="571" name="Text Box 15"/>
        <xdr:cNvSpPr txBox="1">
          <a:spLocks noChangeArrowheads="1"/>
        </xdr:cNvSpPr>
      </xdr:nvSpPr>
      <xdr:spPr>
        <a:xfrm>
          <a:off x="33613725" y="72866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438150"/>
    <xdr:sp fLocksText="0">
      <xdr:nvSpPr>
        <xdr:cNvPr id="572" name="Text Box 15"/>
        <xdr:cNvSpPr txBox="1">
          <a:spLocks noChangeArrowheads="1"/>
        </xdr:cNvSpPr>
      </xdr:nvSpPr>
      <xdr:spPr>
        <a:xfrm>
          <a:off x="33613725" y="72866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438150"/>
    <xdr:sp fLocksText="0">
      <xdr:nvSpPr>
        <xdr:cNvPr id="573" name="Text Box 15"/>
        <xdr:cNvSpPr txBox="1">
          <a:spLocks noChangeArrowheads="1"/>
        </xdr:cNvSpPr>
      </xdr:nvSpPr>
      <xdr:spPr>
        <a:xfrm>
          <a:off x="33613725" y="72866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438150"/>
    <xdr:sp fLocksText="0">
      <xdr:nvSpPr>
        <xdr:cNvPr id="574" name="Text Box 15"/>
        <xdr:cNvSpPr txBox="1">
          <a:spLocks noChangeArrowheads="1"/>
        </xdr:cNvSpPr>
      </xdr:nvSpPr>
      <xdr:spPr>
        <a:xfrm>
          <a:off x="33613725" y="72866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438150"/>
    <xdr:sp fLocksText="0">
      <xdr:nvSpPr>
        <xdr:cNvPr id="575" name="Text Box 15"/>
        <xdr:cNvSpPr txBox="1">
          <a:spLocks noChangeArrowheads="1"/>
        </xdr:cNvSpPr>
      </xdr:nvSpPr>
      <xdr:spPr>
        <a:xfrm>
          <a:off x="33613725" y="72866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438150"/>
    <xdr:sp fLocksText="0">
      <xdr:nvSpPr>
        <xdr:cNvPr id="576" name="Text Box 15"/>
        <xdr:cNvSpPr txBox="1">
          <a:spLocks noChangeArrowheads="1"/>
        </xdr:cNvSpPr>
      </xdr:nvSpPr>
      <xdr:spPr>
        <a:xfrm>
          <a:off x="33613725" y="72866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438150"/>
    <xdr:sp fLocksText="0">
      <xdr:nvSpPr>
        <xdr:cNvPr id="577" name="Text Box 15"/>
        <xdr:cNvSpPr txBox="1">
          <a:spLocks noChangeArrowheads="1"/>
        </xdr:cNvSpPr>
      </xdr:nvSpPr>
      <xdr:spPr>
        <a:xfrm>
          <a:off x="33613725" y="72866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438150"/>
    <xdr:sp fLocksText="0">
      <xdr:nvSpPr>
        <xdr:cNvPr id="578" name="Text Box 15"/>
        <xdr:cNvSpPr txBox="1">
          <a:spLocks noChangeArrowheads="1"/>
        </xdr:cNvSpPr>
      </xdr:nvSpPr>
      <xdr:spPr>
        <a:xfrm>
          <a:off x="33613725" y="72866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438150"/>
    <xdr:sp fLocksText="0">
      <xdr:nvSpPr>
        <xdr:cNvPr id="579" name="Text Box 15"/>
        <xdr:cNvSpPr txBox="1">
          <a:spLocks noChangeArrowheads="1"/>
        </xdr:cNvSpPr>
      </xdr:nvSpPr>
      <xdr:spPr>
        <a:xfrm>
          <a:off x="33613725" y="72866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580" name="Text Box 15"/>
        <xdr:cNvSpPr txBox="1">
          <a:spLocks noChangeArrowheads="1"/>
        </xdr:cNvSpPr>
      </xdr:nvSpPr>
      <xdr:spPr>
        <a:xfrm>
          <a:off x="31384875" y="72866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581" name="Text Box 15"/>
        <xdr:cNvSpPr txBox="1">
          <a:spLocks noChangeArrowheads="1"/>
        </xdr:cNvSpPr>
      </xdr:nvSpPr>
      <xdr:spPr>
        <a:xfrm>
          <a:off x="31384875" y="72866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582" name="Text Box 15"/>
        <xdr:cNvSpPr txBox="1">
          <a:spLocks noChangeArrowheads="1"/>
        </xdr:cNvSpPr>
      </xdr:nvSpPr>
      <xdr:spPr>
        <a:xfrm>
          <a:off x="31384875" y="72866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583" name="Text Box 15"/>
        <xdr:cNvSpPr txBox="1">
          <a:spLocks noChangeArrowheads="1"/>
        </xdr:cNvSpPr>
      </xdr:nvSpPr>
      <xdr:spPr>
        <a:xfrm>
          <a:off x="31384875" y="72866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584" name="Text Box 15"/>
        <xdr:cNvSpPr txBox="1">
          <a:spLocks noChangeArrowheads="1"/>
        </xdr:cNvSpPr>
      </xdr:nvSpPr>
      <xdr:spPr>
        <a:xfrm>
          <a:off x="31384875" y="72866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585" name="Text Box 15"/>
        <xdr:cNvSpPr txBox="1">
          <a:spLocks noChangeArrowheads="1"/>
        </xdr:cNvSpPr>
      </xdr:nvSpPr>
      <xdr:spPr>
        <a:xfrm>
          <a:off x="31384875" y="72866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586" name="Text Box 15"/>
        <xdr:cNvSpPr txBox="1">
          <a:spLocks noChangeArrowheads="1"/>
        </xdr:cNvSpPr>
      </xdr:nvSpPr>
      <xdr:spPr>
        <a:xfrm>
          <a:off x="31384875" y="72866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587" name="Text Box 15"/>
        <xdr:cNvSpPr txBox="1">
          <a:spLocks noChangeArrowheads="1"/>
        </xdr:cNvSpPr>
      </xdr:nvSpPr>
      <xdr:spPr>
        <a:xfrm>
          <a:off x="31384875" y="72866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588" name="Text Box 15"/>
        <xdr:cNvSpPr txBox="1">
          <a:spLocks noChangeArrowheads="1"/>
        </xdr:cNvSpPr>
      </xdr:nvSpPr>
      <xdr:spPr>
        <a:xfrm>
          <a:off x="31384875" y="72866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589" name="Text Box 15"/>
        <xdr:cNvSpPr txBox="1">
          <a:spLocks noChangeArrowheads="1"/>
        </xdr:cNvSpPr>
      </xdr:nvSpPr>
      <xdr:spPr>
        <a:xfrm>
          <a:off x="31384875" y="72866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590" name="Text Box 15"/>
        <xdr:cNvSpPr txBox="1">
          <a:spLocks noChangeArrowheads="1"/>
        </xdr:cNvSpPr>
      </xdr:nvSpPr>
      <xdr:spPr>
        <a:xfrm>
          <a:off x="31384875" y="72866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591" name="Text Box 15"/>
        <xdr:cNvSpPr txBox="1">
          <a:spLocks noChangeArrowheads="1"/>
        </xdr:cNvSpPr>
      </xdr:nvSpPr>
      <xdr:spPr>
        <a:xfrm>
          <a:off x="31384875" y="72866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592" name="Text Box 15"/>
        <xdr:cNvSpPr txBox="1">
          <a:spLocks noChangeArrowheads="1"/>
        </xdr:cNvSpPr>
      </xdr:nvSpPr>
      <xdr:spPr>
        <a:xfrm>
          <a:off x="31384875" y="72866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593" name="Text Box 15"/>
        <xdr:cNvSpPr txBox="1">
          <a:spLocks noChangeArrowheads="1"/>
        </xdr:cNvSpPr>
      </xdr:nvSpPr>
      <xdr:spPr>
        <a:xfrm>
          <a:off x="31384875" y="72866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594" name="Text Box 15"/>
        <xdr:cNvSpPr txBox="1">
          <a:spLocks noChangeArrowheads="1"/>
        </xdr:cNvSpPr>
      </xdr:nvSpPr>
      <xdr:spPr>
        <a:xfrm>
          <a:off x="31384875" y="72866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595" name="Text Box 15"/>
        <xdr:cNvSpPr txBox="1">
          <a:spLocks noChangeArrowheads="1"/>
        </xdr:cNvSpPr>
      </xdr:nvSpPr>
      <xdr:spPr>
        <a:xfrm>
          <a:off x="31384875" y="72866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596" name="Text Box 15"/>
        <xdr:cNvSpPr txBox="1">
          <a:spLocks noChangeArrowheads="1"/>
        </xdr:cNvSpPr>
      </xdr:nvSpPr>
      <xdr:spPr>
        <a:xfrm>
          <a:off x="31384875" y="72866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597" name="Text Box 15"/>
        <xdr:cNvSpPr txBox="1">
          <a:spLocks noChangeArrowheads="1"/>
        </xdr:cNvSpPr>
      </xdr:nvSpPr>
      <xdr:spPr>
        <a:xfrm>
          <a:off x="31384875" y="72866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598" name="Text Box 15"/>
        <xdr:cNvSpPr txBox="1">
          <a:spLocks noChangeArrowheads="1"/>
        </xdr:cNvSpPr>
      </xdr:nvSpPr>
      <xdr:spPr>
        <a:xfrm>
          <a:off x="31384875" y="72866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599" name="Text Box 15"/>
        <xdr:cNvSpPr txBox="1">
          <a:spLocks noChangeArrowheads="1"/>
        </xdr:cNvSpPr>
      </xdr:nvSpPr>
      <xdr:spPr>
        <a:xfrm>
          <a:off x="31384875" y="72866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600" name="Text Box 15"/>
        <xdr:cNvSpPr txBox="1">
          <a:spLocks noChangeArrowheads="1"/>
        </xdr:cNvSpPr>
      </xdr:nvSpPr>
      <xdr:spPr>
        <a:xfrm>
          <a:off x="31384875" y="72866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601" name="Text Box 15"/>
        <xdr:cNvSpPr txBox="1">
          <a:spLocks noChangeArrowheads="1"/>
        </xdr:cNvSpPr>
      </xdr:nvSpPr>
      <xdr:spPr>
        <a:xfrm>
          <a:off x="31384875" y="72866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602" name="Text Box 15"/>
        <xdr:cNvSpPr txBox="1">
          <a:spLocks noChangeArrowheads="1"/>
        </xdr:cNvSpPr>
      </xdr:nvSpPr>
      <xdr:spPr>
        <a:xfrm>
          <a:off x="31384875" y="72866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603" name="Text Box 15"/>
        <xdr:cNvSpPr txBox="1">
          <a:spLocks noChangeArrowheads="1"/>
        </xdr:cNvSpPr>
      </xdr:nvSpPr>
      <xdr:spPr>
        <a:xfrm>
          <a:off x="31384875" y="72866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604" name="Text Box 15"/>
        <xdr:cNvSpPr txBox="1">
          <a:spLocks noChangeArrowheads="1"/>
        </xdr:cNvSpPr>
      </xdr:nvSpPr>
      <xdr:spPr>
        <a:xfrm>
          <a:off x="31384875" y="72866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605" name="Text Box 15"/>
        <xdr:cNvSpPr txBox="1">
          <a:spLocks noChangeArrowheads="1"/>
        </xdr:cNvSpPr>
      </xdr:nvSpPr>
      <xdr:spPr>
        <a:xfrm>
          <a:off x="31384875" y="72866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606" name="Text Box 15"/>
        <xdr:cNvSpPr txBox="1">
          <a:spLocks noChangeArrowheads="1"/>
        </xdr:cNvSpPr>
      </xdr:nvSpPr>
      <xdr:spPr>
        <a:xfrm>
          <a:off x="31384875" y="72866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607" name="Text Box 15"/>
        <xdr:cNvSpPr txBox="1">
          <a:spLocks noChangeArrowheads="1"/>
        </xdr:cNvSpPr>
      </xdr:nvSpPr>
      <xdr:spPr>
        <a:xfrm>
          <a:off x="31384875" y="72866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608" name="Text Box 15"/>
        <xdr:cNvSpPr txBox="1">
          <a:spLocks noChangeArrowheads="1"/>
        </xdr:cNvSpPr>
      </xdr:nvSpPr>
      <xdr:spPr>
        <a:xfrm>
          <a:off x="31384875" y="72866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609" name="Text Box 15"/>
        <xdr:cNvSpPr txBox="1">
          <a:spLocks noChangeArrowheads="1"/>
        </xdr:cNvSpPr>
      </xdr:nvSpPr>
      <xdr:spPr>
        <a:xfrm>
          <a:off x="31384875" y="72866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610" name="Text Box 15"/>
        <xdr:cNvSpPr txBox="1">
          <a:spLocks noChangeArrowheads="1"/>
        </xdr:cNvSpPr>
      </xdr:nvSpPr>
      <xdr:spPr>
        <a:xfrm>
          <a:off x="31384875" y="72866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611" name="Text Box 15"/>
        <xdr:cNvSpPr txBox="1">
          <a:spLocks noChangeArrowheads="1"/>
        </xdr:cNvSpPr>
      </xdr:nvSpPr>
      <xdr:spPr>
        <a:xfrm>
          <a:off x="31384875" y="72866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612" name="Text Box 15"/>
        <xdr:cNvSpPr txBox="1">
          <a:spLocks noChangeArrowheads="1"/>
        </xdr:cNvSpPr>
      </xdr:nvSpPr>
      <xdr:spPr>
        <a:xfrm>
          <a:off x="31384875" y="72866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613" name="Text Box 15"/>
        <xdr:cNvSpPr txBox="1">
          <a:spLocks noChangeArrowheads="1"/>
        </xdr:cNvSpPr>
      </xdr:nvSpPr>
      <xdr:spPr>
        <a:xfrm>
          <a:off x="31384875" y="72866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614" name="Text Box 15"/>
        <xdr:cNvSpPr txBox="1">
          <a:spLocks noChangeArrowheads="1"/>
        </xdr:cNvSpPr>
      </xdr:nvSpPr>
      <xdr:spPr>
        <a:xfrm>
          <a:off x="31384875" y="72866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615" name="Text Box 15"/>
        <xdr:cNvSpPr txBox="1">
          <a:spLocks noChangeArrowheads="1"/>
        </xdr:cNvSpPr>
      </xdr:nvSpPr>
      <xdr:spPr>
        <a:xfrm>
          <a:off x="31384875" y="72866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616" name="Text Box 15"/>
        <xdr:cNvSpPr txBox="1">
          <a:spLocks noChangeArrowheads="1"/>
        </xdr:cNvSpPr>
      </xdr:nvSpPr>
      <xdr:spPr>
        <a:xfrm>
          <a:off x="31384875" y="72866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617" name="Text Box 15"/>
        <xdr:cNvSpPr txBox="1">
          <a:spLocks noChangeArrowheads="1"/>
        </xdr:cNvSpPr>
      </xdr:nvSpPr>
      <xdr:spPr>
        <a:xfrm>
          <a:off x="31384875" y="72866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618" name="Text Box 15"/>
        <xdr:cNvSpPr txBox="1">
          <a:spLocks noChangeArrowheads="1"/>
        </xdr:cNvSpPr>
      </xdr:nvSpPr>
      <xdr:spPr>
        <a:xfrm>
          <a:off x="31384875" y="72866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619" name="Text Box 15"/>
        <xdr:cNvSpPr txBox="1">
          <a:spLocks noChangeArrowheads="1"/>
        </xdr:cNvSpPr>
      </xdr:nvSpPr>
      <xdr:spPr>
        <a:xfrm>
          <a:off x="31384875" y="72866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620" name="Text Box 15"/>
        <xdr:cNvSpPr txBox="1">
          <a:spLocks noChangeArrowheads="1"/>
        </xdr:cNvSpPr>
      </xdr:nvSpPr>
      <xdr:spPr>
        <a:xfrm>
          <a:off x="31384875" y="72866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621" name="Text Box 15"/>
        <xdr:cNvSpPr txBox="1">
          <a:spLocks noChangeArrowheads="1"/>
        </xdr:cNvSpPr>
      </xdr:nvSpPr>
      <xdr:spPr>
        <a:xfrm>
          <a:off x="31384875" y="72866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622" name="Text Box 15"/>
        <xdr:cNvSpPr txBox="1">
          <a:spLocks noChangeArrowheads="1"/>
        </xdr:cNvSpPr>
      </xdr:nvSpPr>
      <xdr:spPr>
        <a:xfrm>
          <a:off x="31384875" y="72866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623" name="Text Box 15"/>
        <xdr:cNvSpPr txBox="1">
          <a:spLocks noChangeArrowheads="1"/>
        </xdr:cNvSpPr>
      </xdr:nvSpPr>
      <xdr:spPr>
        <a:xfrm>
          <a:off x="31384875" y="72866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624" name="Text Box 15"/>
        <xdr:cNvSpPr txBox="1">
          <a:spLocks noChangeArrowheads="1"/>
        </xdr:cNvSpPr>
      </xdr:nvSpPr>
      <xdr:spPr>
        <a:xfrm>
          <a:off x="31384875" y="72866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625" name="Text Box 15"/>
        <xdr:cNvSpPr txBox="1">
          <a:spLocks noChangeArrowheads="1"/>
        </xdr:cNvSpPr>
      </xdr:nvSpPr>
      <xdr:spPr>
        <a:xfrm>
          <a:off x="31384875" y="72866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626" name="Text Box 15"/>
        <xdr:cNvSpPr txBox="1">
          <a:spLocks noChangeArrowheads="1"/>
        </xdr:cNvSpPr>
      </xdr:nvSpPr>
      <xdr:spPr>
        <a:xfrm>
          <a:off x="31384875" y="72866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627" name="Text Box 15"/>
        <xdr:cNvSpPr txBox="1">
          <a:spLocks noChangeArrowheads="1"/>
        </xdr:cNvSpPr>
      </xdr:nvSpPr>
      <xdr:spPr>
        <a:xfrm>
          <a:off x="31384875" y="72866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628" name="Text Box 15"/>
        <xdr:cNvSpPr txBox="1">
          <a:spLocks noChangeArrowheads="1"/>
        </xdr:cNvSpPr>
      </xdr:nvSpPr>
      <xdr:spPr>
        <a:xfrm>
          <a:off x="31384875" y="72866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629" name="Text Box 15"/>
        <xdr:cNvSpPr txBox="1">
          <a:spLocks noChangeArrowheads="1"/>
        </xdr:cNvSpPr>
      </xdr:nvSpPr>
      <xdr:spPr>
        <a:xfrm>
          <a:off x="31384875" y="72866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630" name="Text Box 15"/>
        <xdr:cNvSpPr txBox="1">
          <a:spLocks noChangeArrowheads="1"/>
        </xdr:cNvSpPr>
      </xdr:nvSpPr>
      <xdr:spPr>
        <a:xfrm>
          <a:off x="31384875" y="72866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631" name="Text Box 15"/>
        <xdr:cNvSpPr txBox="1">
          <a:spLocks noChangeArrowheads="1"/>
        </xdr:cNvSpPr>
      </xdr:nvSpPr>
      <xdr:spPr>
        <a:xfrm>
          <a:off x="31384875" y="72866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632" name="Text Box 15"/>
        <xdr:cNvSpPr txBox="1">
          <a:spLocks noChangeArrowheads="1"/>
        </xdr:cNvSpPr>
      </xdr:nvSpPr>
      <xdr:spPr>
        <a:xfrm>
          <a:off x="31384875" y="72866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633" name="Text Box 15"/>
        <xdr:cNvSpPr txBox="1">
          <a:spLocks noChangeArrowheads="1"/>
        </xdr:cNvSpPr>
      </xdr:nvSpPr>
      <xdr:spPr>
        <a:xfrm>
          <a:off x="31384875" y="72866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634" name="Text Box 15"/>
        <xdr:cNvSpPr txBox="1">
          <a:spLocks noChangeArrowheads="1"/>
        </xdr:cNvSpPr>
      </xdr:nvSpPr>
      <xdr:spPr>
        <a:xfrm>
          <a:off x="31384875" y="72866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635" name="Text Box 15"/>
        <xdr:cNvSpPr txBox="1">
          <a:spLocks noChangeArrowheads="1"/>
        </xdr:cNvSpPr>
      </xdr:nvSpPr>
      <xdr:spPr>
        <a:xfrm>
          <a:off x="31384875" y="72866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636" name="Text Box 15"/>
        <xdr:cNvSpPr txBox="1">
          <a:spLocks noChangeArrowheads="1"/>
        </xdr:cNvSpPr>
      </xdr:nvSpPr>
      <xdr:spPr>
        <a:xfrm>
          <a:off x="31384875" y="72866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637" name="Text Box 15"/>
        <xdr:cNvSpPr txBox="1">
          <a:spLocks noChangeArrowheads="1"/>
        </xdr:cNvSpPr>
      </xdr:nvSpPr>
      <xdr:spPr>
        <a:xfrm>
          <a:off x="31384875" y="72866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638" name="Text Box 15"/>
        <xdr:cNvSpPr txBox="1">
          <a:spLocks noChangeArrowheads="1"/>
        </xdr:cNvSpPr>
      </xdr:nvSpPr>
      <xdr:spPr>
        <a:xfrm>
          <a:off x="31384875" y="72866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639" name="Text Box 15"/>
        <xdr:cNvSpPr txBox="1">
          <a:spLocks noChangeArrowheads="1"/>
        </xdr:cNvSpPr>
      </xdr:nvSpPr>
      <xdr:spPr>
        <a:xfrm>
          <a:off x="31384875" y="72866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640" name="Text Box 15"/>
        <xdr:cNvSpPr txBox="1">
          <a:spLocks noChangeArrowheads="1"/>
        </xdr:cNvSpPr>
      </xdr:nvSpPr>
      <xdr:spPr>
        <a:xfrm>
          <a:off x="31384875" y="72866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641" name="Text Box 15"/>
        <xdr:cNvSpPr txBox="1">
          <a:spLocks noChangeArrowheads="1"/>
        </xdr:cNvSpPr>
      </xdr:nvSpPr>
      <xdr:spPr>
        <a:xfrm>
          <a:off x="31384875" y="72866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642" name="Text Box 15"/>
        <xdr:cNvSpPr txBox="1">
          <a:spLocks noChangeArrowheads="1"/>
        </xdr:cNvSpPr>
      </xdr:nvSpPr>
      <xdr:spPr>
        <a:xfrm>
          <a:off x="31384875" y="72866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643" name="Text Box 15"/>
        <xdr:cNvSpPr txBox="1">
          <a:spLocks noChangeArrowheads="1"/>
        </xdr:cNvSpPr>
      </xdr:nvSpPr>
      <xdr:spPr>
        <a:xfrm>
          <a:off x="31384875" y="72866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644" name="Text Box 15"/>
        <xdr:cNvSpPr txBox="1">
          <a:spLocks noChangeArrowheads="1"/>
        </xdr:cNvSpPr>
      </xdr:nvSpPr>
      <xdr:spPr>
        <a:xfrm>
          <a:off x="31384875" y="72866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645" name="Text Box 15"/>
        <xdr:cNvSpPr txBox="1">
          <a:spLocks noChangeArrowheads="1"/>
        </xdr:cNvSpPr>
      </xdr:nvSpPr>
      <xdr:spPr>
        <a:xfrm>
          <a:off x="31384875" y="72866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646" name="Text Box 15"/>
        <xdr:cNvSpPr txBox="1">
          <a:spLocks noChangeArrowheads="1"/>
        </xdr:cNvSpPr>
      </xdr:nvSpPr>
      <xdr:spPr>
        <a:xfrm>
          <a:off x="31384875" y="72866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647" name="Text Box 15"/>
        <xdr:cNvSpPr txBox="1">
          <a:spLocks noChangeArrowheads="1"/>
        </xdr:cNvSpPr>
      </xdr:nvSpPr>
      <xdr:spPr>
        <a:xfrm>
          <a:off x="31384875" y="72866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648" name="Text Box 15"/>
        <xdr:cNvSpPr txBox="1">
          <a:spLocks noChangeArrowheads="1"/>
        </xdr:cNvSpPr>
      </xdr:nvSpPr>
      <xdr:spPr>
        <a:xfrm>
          <a:off x="31384875" y="72866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649" name="Text Box 15"/>
        <xdr:cNvSpPr txBox="1">
          <a:spLocks noChangeArrowheads="1"/>
        </xdr:cNvSpPr>
      </xdr:nvSpPr>
      <xdr:spPr>
        <a:xfrm>
          <a:off x="31384875" y="72866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650" name="Text Box 15"/>
        <xdr:cNvSpPr txBox="1">
          <a:spLocks noChangeArrowheads="1"/>
        </xdr:cNvSpPr>
      </xdr:nvSpPr>
      <xdr:spPr>
        <a:xfrm>
          <a:off x="31384875" y="72866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651" name="Text Box 15"/>
        <xdr:cNvSpPr txBox="1">
          <a:spLocks noChangeArrowheads="1"/>
        </xdr:cNvSpPr>
      </xdr:nvSpPr>
      <xdr:spPr>
        <a:xfrm>
          <a:off x="31384875" y="72866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652" name="Text Box 15"/>
        <xdr:cNvSpPr txBox="1">
          <a:spLocks noChangeArrowheads="1"/>
        </xdr:cNvSpPr>
      </xdr:nvSpPr>
      <xdr:spPr>
        <a:xfrm>
          <a:off x="31384875" y="72866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653" name="Text Box 15"/>
        <xdr:cNvSpPr txBox="1">
          <a:spLocks noChangeArrowheads="1"/>
        </xdr:cNvSpPr>
      </xdr:nvSpPr>
      <xdr:spPr>
        <a:xfrm>
          <a:off x="31384875" y="72866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654" name="Text Box 15"/>
        <xdr:cNvSpPr txBox="1">
          <a:spLocks noChangeArrowheads="1"/>
        </xdr:cNvSpPr>
      </xdr:nvSpPr>
      <xdr:spPr>
        <a:xfrm>
          <a:off x="31384875" y="72866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655" name="Text Box 15"/>
        <xdr:cNvSpPr txBox="1">
          <a:spLocks noChangeArrowheads="1"/>
        </xdr:cNvSpPr>
      </xdr:nvSpPr>
      <xdr:spPr>
        <a:xfrm>
          <a:off x="31384875" y="72866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656" name="Text Box 15"/>
        <xdr:cNvSpPr txBox="1">
          <a:spLocks noChangeArrowheads="1"/>
        </xdr:cNvSpPr>
      </xdr:nvSpPr>
      <xdr:spPr>
        <a:xfrm>
          <a:off x="31384875" y="72866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657" name="Text Box 15"/>
        <xdr:cNvSpPr txBox="1">
          <a:spLocks noChangeArrowheads="1"/>
        </xdr:cNvSpPr>
      </xdr:nvSpPr>
      <xdr:spPr>
        <a:xfrm>
          <a:off x="31384875" y="72866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658" name="Text Box 15"/>
        <xdr:cNvSpPr txBox="1">
          <a:spLocks noChangeArrowheads="1"/>
        </xdr:cNvSpPr>
      </xdr:nvSpPr>
      <xdr:spPr>
        <a:xfrm>
          <a:off x="31384875" y="72866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659" name="Text Box 15"/>
        <xdr:cNvSpPr txBox="1">
          <a:spLocks noChangeArrowheads="1"/>
        </xdr:cNvSpPr>
      </xdr:nvSpPr>
      <xdr:spPr>
        <a:xfrm>
          <a:off x="31384875" y="72866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660" name="Text Box 15"/>
        <xdr:cNvSpPr txBox="1">
          <a:spLocks noChangeArrowheads="1"/>
        </xdr:cNvSpPr>
      </xdr:nvSpPr>
      <xdr:spPr>
        <a:xfrm>
          <a:off x="31384875" y="72866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661" name="Text Box 15"/>
        <xdr:cNvSpPr txBox="1">
          <a:spLocks noChangeArrowheads="1"/>
        </xdr:cNvSpPr>
      </xdr:nvSpPr>
      <xdr:spPr>
        <a:xfrm>
          <a:off x="31384875" y="72866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662" name="Text Box 15"/>
        <xdr:cNvSpPr txBox="1">
          <a:spLocks noChangeArrowheads="1"/>
        </xdr:cNvSpPr>
      </xdr:nvSpPr>
      <xdr:spPr>
        <a:xfrm>
          <a:off x="31384875" y="72866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663" name="Text Box 15"/>
        <xdr:cNvSpPr txBox="1">
          <a:spLocks noChangeArrowheads="1"/>
        </xdr:cNvSpPr>
      </xdr:nvSpPr>
      <xdr:spPr>
        <a:xfrm>
          <a:off x="31384875" y="72866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657225</xdr:colOff>
      <xdr:row>16</xdr:row>
      <xdr:rowOff>0</xdr:rowOff>
    </xdr:from>
    <xdr:ext cx="95250" cy="438150"/>
    <xdr:sp fLocksText="0">
      <xdr:nvSpPr>
        <xdr:cNvPr id="664" name="Text Box 15"/>
        <xdr:cNvSpPr txBox="1">
          <a:spLocks noChangeArrowheads="1"/>
        </xdr:cNvSpPr>
      </xdr:nvSpPr>
      <xdr:spPr>
        <a:xfrm>
          <a:off x="31384875" y="72866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438150"/>
    <xdr:sp fLocksText="0">
      <xdr:nvSpPr>
        <xdr:cNvPr id="665" name="Text Box 15"/>
        <xdr:cNvSpPr txBox="1">
          <a:spLocks noChangeArrowheads="1"/>
        </xdr:cNvSpPr>
      </xdr:nvSpPr>
      <xdr:spPr>
        <a:xfrm>
          <a:off x="33613725" y="72866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438150"/>
    <xdr:sp fLocksText="0">
      <xdr:nvSpPr>
        <xdr:cNvPr id="666" name="Text Box 15"/>
        <xdr:cNvSpPr txBox="1">
          <a:spLocks noChangeArrowheads="1"/>
        </xdr:cNvSpPr>
      </xdr:nvSpPr>
      <xdr:spPr>
        <a:xfrm>
          <a:off x="33613725" y="72866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438150"/>
    <xdr:sp fLocksText="0">
      <xdr:nvSpPr>
        <xdr:cNvPr id="667" name="Text Box 15"/>
        <xdr:cNvSpPr txBox="1">
          <a:spLocks noChangeArrowheads="1"/>
        </xdr:cNvSpPr>
      </xdr:nvSpPr>
      <xdr:spPr>
        <a:xfrm>
          <a:off x="33613725" y="72866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438150"/>
    <xdr:sp fLocksText="0">
      <xdr:nvSpPr>
        <xdr:cNvPr id="668" name="Text Box 15"/>
        <xdr:cNvSpPr txBox="1">
          <a:spLocks noChangeArrowheads="1"/>
        </xdr:cNvSpPr>
      </xdr:nvSpPr>
      <xdr:spPr>
        <a:xfrm>
          <a:off x="33613725" y="72866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438150"/>
    <xdr:sp fLocksText="0">
      <xdr:nvSpPr>
        <xdr:cNvPr id="669" name="Text Box 15"/>
        <xdr:cNvSpPr txBox="1">
          <a:spLocks noChangeArrowheads="1"/>
        </xdr:cNvSpPr>
      </xdr:nvSpPr>
      <xdr:spPr>
        <a:xfrm>
          <a:off x="33613725" y="72866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438150"/>
    <xdr:sp fLocksText="0">
      <xdr:nvSpPr>
        <xdr:cNvPr id="670" name="Text Box 15"/>
        <xdr:cNvSpPr txBox="1">
          <a:spLocks noChangeArrowheads="1"/>
        </xdr:cNvSpPr>
      </xdr:nvSpPr>
      <xdr:spPr>
        <a:xfrm>
          <a:off x="33613725" y="72866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438150"/>
    <xdr:sp fLocksText="0">
      <xdr:nvSpPr>
        <xdr:cNvPr id="671" name="Text Box 15"/>
        <xdr:cNvSpPr txBox="1">
          <a:spLocks noChangeArrowheads="1"/>
        </xdr:cNvSpPr>
      </xdr:nvSpPr>
      <xdr:spPr>
        <a:xfrm>
          <a:off x="33613725" y="72866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438150"/>
    <xdr:sp fLocksText="0">
      <xdr:nvSpPr>
        <xdr:cNvPr id="672" name="Text Box 15"/>
        <xdr:cNvSpPr txBox="1">
          <a:spLocks noChangeArrowheads="1"/>
        </xdr:cNvSpPr>
      </xdr:nvSpPr>
      <xdr:spPr>
        <a:xfrm>
          <a:off x="33613725" y="72866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438150"/>
    <xdr:sp fLocksText="0">
      <xdr:nvSpPr>
        <xdr:cNvPr id="673" name="Text Box 15"/>
        <xdr:cNvSpPr txBox="1">
          <a:spLocks noChangeArrowheads="1"/>
        </xdr:cNvSpPr>
      </xdr:nvSpPr>
      <xdr:spPr>
        <a:xfrm>
          <a:off x="33613725" y="72866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438150"/>
    <xdr:sp fLocksText="0">
      <xdr:nvSpPr>
        <xdr:cNvPr id="674" name="Text Box 15"/>
        <xdr:cNvSpPr txBox="1">
          <a:spLocks noChangeArrowheads="1"/>
        </xdr:cNvSpPr>
      </xdr:nvSpPr>
      <xdr:spPr>
        <a:xfrm>
          <a:off x="33613725" y="72866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438150"/>
    <xdr:sp fLocksText="0">
      <xdr:nvSpPr>
        <xdr:cNvPr id="675" name="Text Box 15"/>
        <xdr:cNvSpPr txBox="1">
          <a:spLocks noChangeArrowheads="1"/>
        </xdr:cNvSpPr>
      </xdr:nvSpPr>
      <xdr:spPr>
        <a:xfrm>
          <a:off x="33613725" y="72866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438150"/>
    <xdr:sp fLocksText="0">
      <xdr:nvSpPr>
        <xdr:cNvPr id="676" name="Text Box 15"/>
        <xdr:cNvSpPr txBox="1">
          <a:spLocks noChangeArrowheads="1"/>
        </xdr:cNvSpPr>
      </xdr:nvSpPr>
      <xdr:spPr>
        <a:xfrm>
          <a:off x="33613725" y="72866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438150"/>
    <xdr:sp fLocksText="0">
      <xdr:nvSpPr>
        <xdr:cNvPr id="677" name="Text Box 15"/>
        <xdr:cNvSpPr txBox="1">
          <a:spLocks noChangeArrowheads="1"/>
        </xdr:cNvSpPr>
      </xdr:nvSpPr>
      <xdr:spPr>
        <a:xfrm>
          <a:off x="33613725" y="72866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438150"/>
    <xdr:sp fLocksText="0">
      <xdr:nvSpPr>
        <xdr:cNvPr id="678" name="Text Box 15"/>
        <xdr:cNvSpPr txBox="1">
          <a:spLocks noChangeArrowheads="1"/>
        </xdr:cNvSpPr>
      </xdr:nvSpPr>
      <xdr:spPr>
        <a:xfrm>
          <a:off x="33613725" y="72866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438150"/>
    <xdr:sp fLocksText="0">
      <xdr:nvSpPr>
        <xdr:cNvPr id="679" name="Text Box 15"/>
        <xdr:cNvSpPr txBox="1">
          <a:spLocks noChangeArrowheads="1"/>
        </xdr:cNvSpPr>
      </xdr:nvSpPr>
      <xdr:spPr>
        <a:xfrm>
          <a:off x="33613725" y="72866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438150"/>
    <xdr:sp fLocksText="0">
      <xdr:nvSpPr>
        <xdr:cNvPr id="680" name="Text Box 15"/>
        <xdr:cNvSpPr txBox="1">
          <a:spLocks noChangeArrowheads="1"/>
        </xdr:cNvSpPr>
      </xdr:nvSpPr>
      <xdr:spPr>
        <a:xfrm>
          <a:off x="33613725" y="72866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438150"/>
    <xdr:sp fLocksText="0">
      <xdr:nvSpPr>
        <xdr:cNvPr id="681" name="Text Box 15"/>
        <xdr:cNvSpPr txBox="1">
          <a:spLocks noChangeArrowheads="1"/>
        </xdr:cNvSpPr>
      </xdr:nvSpPr>
      <xdr:spPr>
        <a:xfrm>
          <a:off x="33613725" y="72866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438150"/>
    <xdr:sp fLocksText="0">
      <xdr:nvSpPr>
        <xdr:cNvPr id="682" name="Text Box 15"/>
        <xdr:cNvSpPr txBox="1">
          <a:spLocks noChangeArrowheads="1"/>
        </xdr:cNvSpPr>
      </xdr:nvSpPr>
      <xdr:spPr>
        <a:xfrm>
          <a:off x="33613725" y="72866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438150"/>
    <xdr:sp fLocksText="0">
      <xdr:nvSpPr>
        <xdr:cNvPr id="683" name="Text Box 15"/>
        <xdr:cNvSpPr txBox="1">
          <a:spLocks noChangeArrowheads="1"/>
        </xdr:cNvSpPr>
      </xdr:nvSpPr>
      <xdr:spPr>
        <a:xfrm>
          <a:off x="33613725" y="72866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438150"/>
    <xdr:sp fLocksText="0">
      <xdr:nvSpPr>
        <xdr:cNvPr id="684" name="Text Box 15"/>
        <xdr:cNvSpPr txBox="1">
          <a:spLocks noChangeArrowheads="1"/>
        </xdr:cNvSpPr>
      </xdr:nvSpPr>
      <xdr:spPr>
        <a:xfrm>
          <a:off x="33613725" y="72866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438150"/>
    <xdr:sp fLocksText="0">
      <xdr:nvSpPr>
        <xdr:cNvPr id="685" name="Text Box 15"/>
        <xdr:cNvSpPr txBox="1">
          <a:spLocks noChangeArrowheads="1"/>
        </xdr:cNvSpPr>
      </xdr:nvSpPr>
      <xdr:spPr>
        <a:xfrm>
          <a:off x="33613725" y="72866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438150"/>
    <xdr:sp fLocksText="0">
      <xdr:nvSpPr>
        <xdr:cNvPr id="686" name="Text Box 15"/>
        <xdr:cNvSpPr txBox="1">
          <a:spLocks noChangeArrowheads="1"/>
        </xdr:cNvSpPr>
      </xdr:nvSpPr>
      <xdr:spPr>
        <a:xfrm>
          <a:off x="33613725" y="72866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438150"/>
    <xdr:sp fLocksText="0">
      <xdr:nvSpPr>
        <xdr:cNvPr id="687" name="Text Box 15"/>
        <xdr:cNvSpPr txBox="1">
          <a:spLocks noChangeArrowheads="1"/>
        </xdr:cNvSpPr>
      </xdr:nvSpPr>
      <xdr:spPr>
        <a:xfrm>
          <a:off x="33613725" y="72866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438150"/>
    <xdr:sp fLocksText="0">
      <xdr:nvSpPr>
        <xdr:cNvPr id="688" name="Text Box 15"/>
        <xdr:cNvSpPr txBox="1">
          <a:spLocks noChangeArrowheads="1"/>
        </xdr:cNvSpPr>
      </xdr:nvSpPr>
      <xdr:spPr>
        <a:xfrm>
          <a:off x="33613725" y="72866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438150"/>
    <xdr:sp fLocksText="0">
      <xdr:nvSpPr>
        <xdr:cNvPr id="689" name="Text Box 15"/>
        <xdr:cNvSpPr txBox="1">
          <a:spLocks noChangeArrowheads="1"/>
        </xdr:cNvSpPr>
      </xdr:nvSpPr>
      <xdr:spPr>
        <a:xfrm>
          <a:off x="33613725" y="72866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438150"/>
    <xdr:sp fLocksText="0">
      <xdr:nvSpPr>
        <xdr:cNvPr id="690" name="Text Box 15"/>
        <xdr:cNvSpPr txBox="1">
          <a:spLocks noChangeArrowheads="1"/>
        </xdr:cNvSpPr>
      </xdr:nvSpPr>
      <xdr:spPr>
        <a:xfrm>
          <a:off x="33613725" y="72866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438150"/>
    <xdr:sp fLocksText="0">
      <xdr:nvSpPr>
        <xdr:cNvPr id="691" name="Text Box 15"/>
        <xdr:cNvSpPr txBox="1">
          <a:spLocks noChangeArrowheads="1"/>
        </xdr:cNvSpPr>
      </xdr:nvSpPr>
      <xdr:spPr>
        <a:xfrm>
          <a:off x="33613725" y="72866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30</xdr:col>
      <xdr:colOff>723900</xdr:colOff>
      <xdr:row>16</xdr:row>
      <xdr:rowOff>0</xdr:rowOff>
    </xdr:from>
    <xdr:ext cx="95250" cy="438150"/>
    <xdr:sp fLocksText="0">
      <xdr:nvSpPr>
        <xdr:cNvPr id="692" name="Text Box 15"/>
        <xdr:cNvSpPr txBox="1">
          <a:spLocks noChangeArrowheads="1"/>
        </xdr:cNvSpPr>
      </xdr:nvSpPr>
      <xdr:spPr>
        <a:xfrm>
          <a:off x="33613725" y="7286625"/>
          <a:ext cx="9525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eramirez\Downloads\gestion%20de%20riesgos.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superfinanciera-my.sharepoint.com/personal/ojquintero_superfinanciera_gov_co/Documents/ReOp/Seguimiento%20riesgos/Matrices%20Diciembre/Planeaci&#243;n.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Anexo%203%20Racionalizaci&#243;n%20de%20Tr&#225;mites%20(V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1 FORMULAS"/>
      <sheetName val="1 INSTRUCTIVO"/>
      <sheetName val="2 CONTEXTO E IDENTIFICACIÓN"/>
      <sheetName val="3 PROBABIL E IMPACTO INHERENTE"/>
      <sheetName val="4 MAPA CALOR INHERENTE"/>
      <sheetName val="5 VALORACIÓN DEL CONTROL"/>
      <sheetName val="6 MAPA CALOR RESIDUAL"/>
      <sheetName val="7 MAPA CALOR INHEREN Y RESIDUAL"/>
      <sheetName val="8 MAPA RIESGOS"/>
      <sheetName val="9 RIESGO DEL PROCESO"/>
      <sheetName val="10 CONTROL DE CAMBIOS"/>
    </sheetNames>
    <sheetDataSet>
      <sheetData sheetId="0">
        <row r="4">
          <cell r="A4" t="str">
            <v>A_Ejecución_y_Administración_de_procesos</v>
          </cell>
          <cell r="O4" t="str">
            <v>Preventivo</v>
          </cell>
        </row>
        <row r="5">
          <cell r="A5" t="str">
            <v>B_Fraude_Externo</v>
          </cell>
          <cell r="O5" t="str">
            <v>Detectivo</v>
          </cell>
          <cell r="P5" t="str">
            <v>Probabilidad</v>
          </cell>
        </row>
        <row r="6">
          <cell r="A6" t="str">
            <v>C_Fraude_Interno</v>
          </cell>
          <cell r="O6" t="str">
            <v>Correctivo</v>
          </cell>
          <cell r="P6" t="str">
            <v>Impacto</v>
          </cell>
        </row>
        <row r="7">
          <cell r="A7" t="str">
            <v>D_Fallas_Tecnológicas</v>
          </cell>
        </row>
        <row r="8">
          <cell r="A8" t="str">
            <v>E_Relaciones_Laborales</v>
          </cell>
        </row>
        <row r="9">
          <cell r="A9" t="str">
            <v>F_Usuarios_Productos_y_Prácticas_Organizacionales</v>
          </cell>
        </row>
        <row r="10">
          <cell r="A10" t="str">
            <v>G_Daños_Activos_Físicos</v>
          </cell>
        </row>
      </sheetData>
      <sheetData sheetId="3">
        <row r="11">
          <cell r="X11" t="str">
            <v>Menor a 10 SMLMV</v>
          </cell>
        </row>
        <row r="12">
          <cell r="X12" t="str">
            <v>Entre 10 y 50 SMLMV</v>
          </cell>
        </row>
        <row r="13">
          <cell r="X13" t="str">
            <v>Entre 50 y 100 SMLMV</v>
          </cell>
        </row>
        <row r="14">
          <cell r="X14" t="str">
            <v>Entre 100 y 500 SMLMV</v>
          </cell>
        </row>
        <row r="15">
          <cell r="X15" t="str">
            <v>Mayor a 500 SMLMV</v>
          </cell>
        </row>
        <row r="16">
          <cell r="X16" t="str">
            <v>N/A</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 ESTABLECER CONTEXTO "/>
      <sheetName val="B. DOFA"/>
      <sheetName val="C. ESTRATEGIAS DOFA"/>
      <sheetName val="1. RIESGOS "/>
      <sheetName val="2. DOCUMENTACIÓN"/>
      <sheetName val="2.1 CIBER"/>
      <sheetName val="3. EVALUACIÓN"/>
      <sheetName val="4. VALORACIÓN"/>
      <sheetName val="5. MATRIZ DE RIESGOS"/>
      <sheetName val="4a. MATRIZ CALIFICACIÓN"/>
      <sheetName val="MATRIZ DE CALIFICACIÓN"/>
      <sheetName val="Causas"/>
      <sheetName val="AMENAZAS DE CIBERSEGURIDAD "/>
      <sheetName val="NUEVAS_TABLAS"/>
      <sheetName val="CONTROLES SD"/>
      <sheetName val="IDENTIFICACIÓN DE LAS VULNERABI"/>
      <sheetName val="HISTORIAL DE CAMBIOS"/>
      <sheetName val="Hoja3"/>
      <sheetName val="Hoja1"/>
    </sheetNames>
    <sheetDataSet>
      <sheetData sheetId="13">
        <row r="2">
          <cell r="B2" t="str">
            <v>Hardware (biométricos, equipos de cómputo y comunicaciones, servidores) </v>
          </cell>
        </row>
        <row r="3">
          <cell r="B3" t="str">
            <v>Software y/o Sistema</v>
          </cell>
        </row>
        <row r="4">
          <cell r="B4" t="str">
            <v>Servicios (internet, web, portales, agua, luz..)</v>
          </cell>
        </row>
        <row r="5">
          <cell r="B5" t="str">
            <v>Personas</v>
          </cell>
        </row>
        <row r="6">
          <cell r="B6" t="str">
            <v>Información</v>
          </cell>
        </row>
        <row r="7">
          <cell r="B7" t="str">
            <v>Intangible (Imagen)</v>
          </cell>
        </row>
        <row r="8">
          <cell r="B8" t="str">
            <v>Instalaciones</v>
          </cell>
        </row>
        <row r="9">
          <cell r="B9" t="str">
            <v>Componentes de red</v>
          </cell>
        </row>
        <row r="10">
          <cell r="B10">
            <v>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STRATEGIAS DE RACIONALIZACION"/>
      <sheetName val="TABLA"/>
      <sheetName val="Tablas instituciones"/>
      <sheetName val="Hoja1"/>
      <sheetName val="Formulas"/>
    </sheetNames>
    <sheetDataSet>
      <sheetData sheetId="1">
        <row r="2">
          <cell r="G2" t="str">
            <v>Normativas</v>
          </cell>
        </row>
        <row r="3">
          <cell r="G3" t="str">
            <v>Administrativas</v>
          </cell>
        </row>
        <row r="4">
          <cell r="G4" t="str">
            <v>Tecnologicas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3:H91"/>
  <sheetViews>
    <sheetView showGridLines="0" zoomScalePageLayoutView="0" workbookViewId="0" topLeftCell="A40">
      <selection activeCell="C48" sqref="C48"/>
    </sheetView>
  </sheetViews>
  <sheetFormatPr defaultColWidth="11.421875" defaultRowHeight="15"/>
  <cols>
    <col min="1" max="2" width="11.421875" style="0" customWidth="1"/>
    <col min="3" max="3" width="24.421875" style="0" customWidth="1"/>
    <col min="4" max="4" width="6.140625" style="0" customWidth="1"/>
    <col min="5" max="5" width="21.00390625" style="0" customWidth="1"/>
    <col min="6" max="6" width="6.140625" style="0" customWidth="1"/>
    <col min="7" max="7" width="28.00390625" style="0" customWidth="1"/>
    <col min="8" max="8" width="6.57421875" style="0" customWidth="1"/>
  </cols>
  <sheetData>
    <row r="3" spans="2:8" ht="24.75" customHeight="1">
      <c r="B3" s="2" t="s">
        <v>0</v>
      </c>
      <c r="C3" s="2" t="s">
        <v>1</v>
      </c>
      <c r="D3" s="2" t="s">
        <v>2</v>
      </c>
      <c r="E3" s="2" t="s">
        <v>3</v>
      </c>
      <c r="F3" s="2" t="s">
        <v>4</v>
      </c>
      <c r="G3" s="2" t="s">
        <v>5</v>
      </c>
      <c r="H3" s="2" t="s">
        <v>6</v>
      </c>
    </row>
    <row r="4" spans="2:8" ht="19.5" customHeight="1">
      <c r="B4" s="1" t="s">
        <v>7</v>
      </c>
      <c r="C4" s="68" t="s">
        <v>8</v>
      </c>
      <c r="D4" s="65">
        <v>1</v>
      </c>
      <c r="E4" s="62" t="s">
        <v>9</v>
      </c>
      <c r="F4" s="65" t="s">
        <v>10</v>
      </c>
      <c r="G4" s="20" t="s">
        <v>11</v>
      </c>
      <c r="H4" s="19">
        <v>1</v>
      </c>
    </row>
    <row r="5" spans="2:8" ht="19.5" customHeight="1">
      <c r="B5" s="1" t="s">
        <v>7</v>
      </c>
      <c r="C5" s="69"/>
      <c r="D5" s="66"/>
      <c r="E5" s="63"/>
      <c r="F5" s="66"/>
      <c r="G5" s="20" t="s">
        <v>12</v>
      </c>
      <c r="H5" s="19">
        <v>2</v>
      </c>
    </row>
    <row r="6" spans="2:8" ht="19.5" customHeight="1">
      <c r="B6" s="1" t="s">
        <v>7</v>
      </c>
      <c r="C6" s="69"/>
      <c r="D6" s="66"/>
      <c r="E6" s="63"/>
      <c r="F6" s="66"/>
      <c r="G6" s="20" t="s">
        <v>13</v>
      </c>
      <c r="H6" s="19">
        <v>3</v>
      </c>
    </row>
    <row r="7" spans="2:8" ht="19.5" customHeight="1">
      <c r="B7" s="1" t="s">
        <v>7</v>
      </c>
      <c r="C7" s="69"/>
      <c r="D7" s="67"/>
      <c r="E7" s="64"/>
      <c r="F7" s="67"/>
      <c r="G7" s="20" t="s">
        <v>14</v>
      </c>
      <c r="H7" s="19">
        <v>4</v>
      </c>
    </row>
    <row r="8" spans="2:8" ht="19.5" customHeight="1">
      <c r="B8" s="1" t="s">
        <v>7</v>
      </c>
      <c r="C8" s="69"/>
      <c r="D8" s="3">
        <v>2</v>
      </c>
      <c r="E8" s="5" t="s">
        <v>15</v>
      </c>
      <c r="F8" s="3" t="s">
        <v>16</v>
      </c>
      <c r="G8" s="20" t="s">
        <v>14</v>
      </c>
      <c r="H8" s="19">
        <v>1</v>
      </c>
    </row>
    <row r="9" spans="2:8" ht="19.5" customHeight="1">
      <c r="B9" s="1" t="s">
        <v>7</v>
      </c>
      <c r="C9" s="69"/>
      <c r="D9" s="65">
        <v>3</v>
      </c>
      <c r="E9" s="62" t="s">
        <v>17</v>
      </c>
      <c r="F9" s="65" t="s">
        <v>18</v>
      </c>
      <c r="G9" s="20" t="s">
        <v>19</v>
      </c>
      <c r="H9" s="19">
        <v>1</v>
      </c>
    </row>
    <row r="10" spans="2:8" ht="19.5" customHeight="1">
      <c r="B10" s="1" t="s">
        <v>7</v>
      </c>
      <c r="C10" s="69"/>
      <c r="D10" s="66"/>
      <c r="E10" s="63"/>
      <c r="F10" s="66"/>
      <c r="G10" s="20" t="s">
        <v>20</v>
      </c>
      <c r="H10" s="19">
        <v>2</v>
      </c>
    </row>
    <row r="11" spans="2:8" ht="19.5" customHeight="1">
      <c r="B11" s="1" t="s">
        <v>7</v>
      </c>
      <c r="C11" s="69"/>
      <c r="D11" s="66"/>
      <c r="E11" s="63"/>
      <c r="F11" s="66"/>
      <c r="G11" s="20" t="s">
        <v>21</v>
      </c>
      <c r="H11" s="19">
        <v>3</v>
      </c>
    </row>
    <row r="12" spans="2:8" ht="19.5" customHeight="1">
      <c r="B12" s="1" t="s">
        <v>7</v>
      </c>
      <c r="C12" s="69"/>
      <c r="D12" s="67"/>
      <c r="E12" s="64"/>
      <c r="F12" s="67"/>
      <c r="G12" s="20" t="s">
        <v>22</v>
      </c>
      <c r="H12" s="19">
        <v>4</v>
      </c>
    </row>
    <row r="13" spans="2:8" ht="34.5" customHeight="1">
      <c r="B13" s="1" t="s">
        <v>7</v>
      </c>
      <c r="C13" s="69"/>
      <c r="D13" s="65">
        <v>4</v>
      </c>
      <c r="E13" s="62" t="s">
        <v>23</v>
      </c>
      <c r="F13" s="65" t="s">
        <v>24</v>
      </c>
      <c r="G13" s="20" t="s">
        <v>25</v>
      </c>
      <c r="H13" s="19">
        <v>1</v>
      </c>
    </row>
    <row r="14" spans="2:8" ht="20.25">
      <c r="B14" s="1" t="s">
        <v>7</v>
      </c>
      <c r="C14" s="69"/>
      <c r="D14" s="66"/>
      <c r="E14" s="63"/>
      <c r="F14" s="66"/>
      <c r="G14" s="20" t="s">
        <v>26</v>
      </c>
      <c r="H14" s="19">
        <v>2</v>
      </c>
    </row>
    <row r="15" spans="2:8" ht="14.25">
      <c r="B15" s="1" t="s">
        <v>7</v>
      </c>
      <c r="C15" s="69"/>
      <c r="D15" s="66"/>
      <c r="E15" s="63"/>
      <c r="F15" s="66"/>
      <c r="G15" s="20" t="s">
        <v>27</v>
      </c>
      <c r="H15" s="19">
        <v>3</v>
      </c>
    </row>
    <row r="16" spans="2:8" ht="14.25">
      <c r="B16" s="1" t="s">
        <v>7</v>
      </c>
      <c r="C16" s="69"/>
      <c r="D16" s="67"/>
      <c r="E16" s="64"/>
      <c r="F16" s="67"/>
      <c r="G16" s="20" t="s">
        <v>28</v>
      </c>
      <c r="H16" s="19">
        <v>4</v>
      </c>
    </row>
    <row r="17" spans="2:8" ht="34.5" customHeight="1">
      <c r="B17" s="1" t="s">
        <v>7</v>
      </c>
      <c r="C17" s="69"/>
      <c r="D17" s="65">
        <v>5</v>
      </c>
      <c r="E17" s="62" t="s">
        <v>29</v>
      </c>
      <c r="F17" s="65" t="s">
        <v>30</v>
      </c>
      <c r="G17" s="20" t="s">
        <v>31</v>
      </c>
      <c r="H17" s="19">
        <v>1</v>
      </c>
    </row>
    <row r="18" spans="2:8" ht="14.25">
      <c r="B18" s="1" t="s">
        <v>7</v>
      </c>
      <c r="C18" s="69"/>
      <c r="D18" s="66"/>
      <c r="E18" s="63"/>
      <c r="F18" s="66"/>
      <c r="G18" s="20" t="s">
        <v>32</v>
      </c>
      <c r="H18" s="19">
        <v>2</v>
      </c>
    </row>
    <row r="19" spans="2:8" ht="14.25">
      <c r="B19" s="1" t="s">
        <v>7</v>
      </c>
      <c r="C19" s="69"/>
      <c r="D19" s="66"/>
      <c r="E19" s="63"/>
      <c r="F19" s="66"/>
      <c r="G19" s="20" t="s">
        <v>33</v>
      </c>
      <c r="H19" s="19">
        <v>3</v>
      </c>
    </row>
    <row r="20" spans="2:8" ht="14.25">
      <c r="B20" s="1" t="s">
        <v>7</v>
      </c>
      <c r="C20" s="69"/>
      <c r="D20" s="67"/>
      <c r="E20" s="64"/>
      <c r="F20" s="67"/>
      <c r="G20" s="20" t="s">
        <v>34</v>
      </c>
      <c r="H20" s="19">
        <v>4</v>
      </c>
    </row>
    <row r="21" spans="2:8" ht="34.5" customHeight="1">
      <c r="B21" s="1" t="s">
        <v>7</v>
      </c>
      <c r="C21" s="69"/>
      <c r="D21" s="65">
        <v>6</v>
      </c>
      <c r="E21" s="62" t="s">
        <v>35</v>
      </c>
      <c r="F21" s="65" t="s">
        <v>36</v>
      </c>
      <c r="G21" s="20" t="s">
        <v>37</v>
      </c>
      <c r="H21" s="19">
        <v>1</v>
      </c>
    </row>
    <row r="22" spans="2:8" ht="20.25">
      <c r="B22" s="1" t="s">
        <v>7</v>
      </c>
      <c r="C22" s="69"/>
      <c r="D22" s="66"/>
      <c r="E22" s="63"/>
      <c r="F22" s="66"/>
      <c r="G22" s="20" t="s">
        <v>38</v>
      </c>
      <c r="H22" s="19">
        <v>2</v>
      </c>
    </row>
    <row r="23" spans="2:8" ht="20.25">
      <c r="B23" s="1" t="s">
        <v>7</v>
      </c>
      <c r="C23" s="70"/>
      <c r="D23" s="67"/>
      <c r="E23" s="64"/>
      <c r="F23" s="67"/>
      <c r="G23" s="20" t="s">
        <v>39</v>
      </c>
      <c r="H23" s="19">
        <v>3</v>
      </c>
    </row>
    <row r="24" spans="2:8" ht="30" customHeight="1">
      <c r="B24" s="1" t="s">
        <v>7</v>
      </c>
      <c r="C24" s="21" t="s">
        <v>40</v>
      </c>
      <c r="D24" s="3">
        <v>7</v>
      </c>
      <c r="E24" s="5" t="s">
        <v>41</v>
      </c>
      <c r="F24" s="1" t="s">
        <v>42</v>
      </c>
      <c r="G24" s="4"/>
      <c r="H24" s="1"/>
    </row>
    <row r="25" spans="2:8" ht="14.25">
      <c r="B25" s="1" t="s">
        <v>7</v>
      </c>
      <c r="C25" s="21" t="s">
        <v>43</v>
      </c>
      <c r="D25" s="3">
        <v>8</v>
      </c>
      <c r="E25" s="5" t="s">
        <v>44</v>
      </c>
      <c r="F25" s="1" t="s">
        <v>45</v>
      </c>
      <c r="G25" s="4"/>
      <c r="H25" s="1"/>
    </row>
    <row r="26" spans="2:8" ht="21">
      <c r="B26" s="1" t="s">
        <v>7</v>
      </c>
      <c r="C26" s="21" t="s">
        <v>43</v>
      </c>
      <c r="D26" s="3">
        <v>9</v>
      </c>
      <c r="E26" s="5" t="s">
        <v>46</v>
      </c>
      <c r="F26" s="1" t="s">
        <v>47</v>
      </c>
      <c r="G26" s="4"/>
      <c r="H26" s="1"/>
    </row>
    <row r="27" spans="2:8" ht="21">
      <c r="B27" s="1" t="s">
        <v>7</v>
      </c>
      <c r="C27" s="21" t="s">
        <v>43</v>
      </c>
      <c r="D27" s="3">
        <v>10</v>
      </c>
      <c r="E27" s="5" t="s">
        <v>48</v>
      </c>
      <c r="F27" s="1" t="s">
        <v>49</v>
      </c>
      <c r="G27" s="4"/>
      <c r="H27" s="1"/>
    </row>
    <row r="28" spans="2:8" ht="20.25">
      <c r="B28" s="1" t="s">
        <v>7</v>
      </c>
      <c r="C28" s="21" t="s">
        <v>50</v>
      </c>
      <c r="D28" s="3">
        <v>11</v>
      </c>
      <c r="E28" s="5" t="s">
        <v>51</v>
      </c>
      <c r="F28" s="1" t="s">
        <v>52</v>
      </c>
      <c r="G28" s="4"/>
      <c r="H28" s="1"/>
    </row>
    <row r="29" spans="2:8" ht="20.25">
      <c r="B29" s="1" t="s">
        <v>7</v>
      </c>
      <c r="C29" s="21" t="s">
        <v>50</v>
      </c>
      <c r="D29" s="3">
        <v>12</v>
      </c>
      <c r="E29" s="5" t="s">
        <v>53</v>
      </c>
      <c r="F29" s="1" t="s">
        <v>54</v>
      </c>
      <c r="G29" s="4"/>
      <c r="H29" s="1"/>
    </row>
    <row r="30" spans="2:8" ht="14.25">
      <c r="B30" s="1" t="s">
        <v>55</v>
      </c>
      <c r="C30" s="21" t="s">
        <v>56</v>
      </c>
      <c r="D30" s="3">
        <v>13</v>
      </c>
      <c r="E30" s="5" t="s">
        <v>57</v>
      </c>
      <c r="F30" s="1" t="s">
        <v>58</v>
      </c>
      <c r="G30" s="4"/>
      <c r="H30" s="1"/>
    </row>
    <row r="31" spans="2:8" ht="14.25">
      <c r="B31" s="1" t="s">
        <v>55</v>
      </c>
      <c r="C31" s="21" t="s">
        <v>56</v>
      </c>
      <c r="D31" s="3">
        <v>14</v>
      </c>
      <c r="E31" s="5" t="s">
        <v>59</v>
      </c>
      <c r="F31" s="1" t="s">
        <v>60</v>
      </c>
      <c r="G31" s="4"/>
      <c r="H31" s="1"/>
    </row>
    <row r="32" spans="2:8" ht="14.25">
      <c r="B32" s="1" t="s">
        <v>55</v>
      </c>
      <c r="C32" s="21" t="s">
        <v>56</v>
      </c>
      <c r="D32" s="3">
        <v>15</v>
      </c>
      <c r="E32" s="5" t="s">
        <v>61</v>
      </c>
      <c r="F32" s="1" t="s">
        <v>62</v>
      </c>
      <c r="G32" s="4"/>
      <c r="H32" s="1"/>
    </row>
    <row r="33" spans="2:8" ht="21">
      <c r="B33" s="1" t="s">
        <v>55</v>
      </c>
      <c r="C33" s="21" t="s">
        <v>56</v>
      </c>
      <c r="D33" s="3">
        <v>16</v>
      </c>
      <c r="E33" s="5" t="s">
        <v>63</v>
      </c>
      <c r="F33" s="1" t="s">
        <v>64</v>
      </c>
      <c r="G33" s="4"/>
      <c r="H33" s="1"/>
    </row>
    <row r="34" spans="2:8" ht="21">
      <c r="B34" s="1" t="s">
        <v>55</v>
      </c>
      <c r="C34" s="21" t="s">
        <v>56</v>
      </c>
      <c r="D34" s="3">
        <v>17</v>
      </c>
      <c r="E34" s="5" t="s">
        <v>65</v>
      </c>
      <c r="F34" s="1" t="s">
        <v>66</v>
      </c>
      <c r="G34" s="4"/>
      <c r="H34" s="1"/>
    </row>
    <row r="35" spans="2:8" ht="42">
      <c r="B35" s="1" t="s">
        <v>55</v>
      </c>
      <c r="C35" s="21" t="s">
        <v>56</v>
      </c>
      <c r="D35" s="3">
        <v>18</v>
      </c>
      <c r="E35" s="5" t="s">
        <v>67</v>
      </c>
      <c r="F35" s="1" t="s">
        <v>68</v>
      </c>
      <c r="G35" s="5"/>
      <c r="H35" s="1"/>
    </row>
    <row r="36" spans="2:8" ht="21">
      <c r="B36" s="1" t="s">
        <v>55</v>
      </c>
      <c r="C36" s="21" t="s">
        <v>69</v>
      </c>
      <c r="D36" s="3">
        <v>19</v>
      </c>
      <c r="E36" s="5" t="s">
        <v>70</v>
      </c>
      <c r="F36" s="1" t="s">
        <v>71</v>
      </c>
      <c r="G36" s="4"/>
      <c r="H36" s="1"/>
    </row>
    <row r="37" spans="2:8" ht="14.25">
      <c r="B37" s="1" t="s">
        <v>55</v>
      </c>
      <c r="C37" s="21" t="s">
        <v>69</v>
      </c>
      <c r="D37" s="3">
        <v>20</v>
      </c>
      <c r="E37" s="5" t="s">
        <v>72</v>
      </c>
      <c r="F37" s="1" t="s">
        <v>73</v>
      </c>
      <c r="G37" s="4"/>
      <c r="H37" s="1"/>
    </row>
    <row r="38" spans="2:8" ht="14.25">
      <c r="B38" s="1" t="s">
        <v>55</v>
      </c>
      <c r="C38" s="21" t="s">
        <v>69</v>
      </c>
      <c r="D38" s="3">
        <v>21</v>
      </c>
      <c r="E38" s="5" t="s">
        <v>74</v>
      </c>
      <c r="F38" s="1" t="s">
        <v>75</v>
      </c>
      <c r="G38" s="4"/>
      <c r="H38" s="1"/>
    </row>
    <row r="39" spans="2:8" ht="21">
      <c r="B39" s="1" t="s">
        <v>55</v>
      </c>
      <c r="C39" s="21" t="s">
        <v>76</v>
      </c>
      <c r="D39" s="3">
        <v>22</v>
      </c>
      <c r="E39" s="5" t="s">
        <v>77</v>
      </c>
      <c r="F39" s="1" t="s">
        <v>78</v>
      </c>
      <c r="G39" s="4"/>
      <c r="H39" s="1"/>
    </row>
    <row r="40" spans="2:8" ht="21">
      <c r="B40" s="1" t="s">
        <v>55</v>
      </c>
      <c r="C40" s="21" t="s">
        <v>76</v>
      </c>
      <c r="D40" s="3">
        <v>23</v>
      </c>
      <c r="E40" s="5" t="s">
        <v>79</v>
      </c>
      <c r="F40" s="1" t="s">
        <v>80</v>
      </c>
      <c r="G40" s="4"/>
      <c r="H40" s="1"/>
    </row>
    <row r="41" spans="2:8" ht="21">
      <c r="B41" s="1" t="s">
        <v>55</v>
      </c>
      <c r="C41" s="21" t="s">
        <v>76</v>
      </c>
      <c r="D41" s="3">
        <v>24</v>
      </c>
      <c r="E41" s="5" t="s">
        <v>81</v>
      </c>
      <c r="F41" s="1" t="s">
        <v>82</v>
      </c>
      <c r="G41" s="4"/>
      <c r="H41" s="1"/>
    </row>
    <row r="42" spans="2:8" ht="31.5">
      <c r="B42" s="1" t="s">
        <v>55</v>
      </c>
      <c r="C42" s="21" t="s">
        <v>76</v>
      </c>
      <c r="D42" s="3">
        <v>25</v>
      </c>
      <c r="E42" s="5" t="s">
        <v>83</v>
      </c>
      <c r="F42" s="1" t="s">
        <v>84</v>
      </c>
      <c r="G42" s="4"/>
      <c r="H42" s="1"/>
    </row>
    <row r="43" spans="2:8" ht="20.25">
      <c r="B43" s="1" t="s">
        <v>55</v>
      </c>
      <c r="C43" s="21" t="s">
        <v>76</v>
      </c>
      <c r="D43" s="3">
        <v>26</v>
      </c>
      <c r="E43" s="5" t="s">
        <v>85</v>
      </c>
      <c r="F43" s="1" t="s">
        <v>86</v>
      </c>
      <c r="G43" s="4"/>
      <c r="H43" s="1"/>
    </row>
    <row r="44" spans="2:8" ht="31.5">
      <c r="B44" s="40" t="s">
        <v>55</v>
      </c>
      <c r="C44" s="41" t="s">
        <v>87</v>
      </c>
      <c r="D44" s="42">
        <v>27</v>
      </c>
      <c r="E44" s="43" t="s">
        <v>88</v>
      </c>
      <c r="F44" s="40" t="s">
        <v>89</v>
      </c>
      <c r="G44" s="45"/>
      <c r="H44" s="1"/>
    </row>
    <row r="45" spans="2:8" ht="42">
      <c r="B45" s="40" t="s">
        <v>55</v>
      </c>
      <c r="C45" s="41" t="s">
        <v>90</v>
      </c>
      <c r="D45" s="42">
        <v>28</v>
      </c>
      <c r="E45" s="43" t="s">
        <v>91</v>
      </c>
      <c r="F45" s="40" t="s">
        <v>92</v>
      </c>
      <c r="G45" s="44"/>
      <c r="H45" s="1"/>
    </row>
    <row r="46" spans="2:8" ht="51.75">
      <c r="B46" s="40" t="s">
        <v>55</v>
      </c>
      <c r="C46" s="41" t="s">
        <v>90</v>
      </c>
      <c r="D46" s="42">
        <v>29</v>
      </c>
      <c r="E46" s="43" t="s">
        <v>93</v>
      </c>
      <c r="F46" s="40" t="s">
        <v>94</v>
      </c>
      <c r="G46" s="43"/>
      <c r="H46" s="1"/>
    </row>
    <row r="47" spans="2:8" ht="21">
      <c r="B47" s="40" t="s">
        <v>55</v>
      </c>
      <c r="C47" s="41" t="s">
        <v>90</v>
      </c>
      <c r="D47" s="42">
        <v>30</v>
      </c>
      <c r="E47" s="43" t="s">
        <v>95</v>
      </c>
      <c r="F47" s="40" t="s">
        <v>96</v>
      </c>
      <c r="G47" s="45"/>
      <c r="H47" s="1"/>
    </row>
    <row r="48" spans="2:8" ht="14.25">
      <c r="B48" s="40" t="s">
        <v>55</v>
      </c>
      <c r="C48" s="41" t="s">
        <v>90</v>
      </c>
      <c r="D48" s="42">
        <v>31</v>
      </c>
      <c r="E48" s="43" t="s">
        <v>97</v>
      </c>
      <c r="F48" s="40" t="s">
        <v>98</v>
      </c>
      <c r="G48" s="45"/>
      <c r="H48" s="1"/>
    </row>
    <row r="49" spans="2:8" ht="21">
      <c r="B49" s="1" t="s">
        <v>55</v>
      </c>
      <c r="C49" s="21" t="s">
        <v>99</v>
      </c>
      <c r="D49" s="3">
        <v>32</v>
      </c>
      <c r="E49" s="5" t="s">
        <v>100</v>
      </c>
      <c r="F49" s="1" t="s">
        <v>101</v>
      </c>
      <c r="G49" s="4"/>
      <c r="H49" s="1"/>
    </row>
    <row r="50" spans="2:8" ht="21">
      <c r="B50" s="1" t="s">
        <v>55</v>
      </c>
      <c r="C50" s="21" t="s">
        <v>102</v>
      </c>
      <c r="D50" s="3">
        <v>33</v>
      </c>
      <c r="E50" s="5" t="s">
        <v>103</v>
      </c>
      <c r="F50" s="1" t="s">
        <v>104</v>
      </c>
      <c r="G50" s="4"/>
      <c r="H50" s="1"/>
    </row>
    <row r="51" spans="2:8" ht="31.5">
      <c r="B51" s="1" t="s">
        <v>55</v>
      </c>
      <c r="C51" s="21" t="s">
        <v>102</v>
      </c>
      <c r="D51" s="3">
        <v>34</v>
      </c>
      <c r="E51" s="5" t="s">
        <v>105</v>
      </c>
      <c r="F51" s="1" t="s">
        <v>106</v>
      </c>
      <c r="G51" s="4"/>
      <c r="H51" s="1"/>
    </row>
    <row r="52" spans="2:8" ht="14.25">
      <c r="B52" s="1" t="s">
        <v>55</v>
      </c>
      <c r="C52" s="21" t="s">
        <v>102</v>
      </c>
      <c r="D52" s="3">
        <v>35</v>
      </c>
      <c r="E52" s="5" t="s">
        <v>107</v>
      </c>
      <c r="F52" s="1" t="s">
        <v>108</v>
      </c>
      <c r="G52" s="4"/>
      <c r="H52" s="1"/>
    </row>
    <row r="53" spans="2:8" ht="14.25">
      <c r="B53" s="1" t="s">
        <v>55</v>
      </c>
      <c r="C53" s="21" t="s">
        <v>102</v>
      </c>
      <c r="D53" s="3">
        <v>36</v>
      </c>
      <c r="E53" s="5" t="s">
        <v>109</v>
      </c>
      <c r="F53" s="1" t="s">
        <v>110</v>
      </c>
      <c r="G53" s="4"/>
      <c r="H53" s="1"/>
    </row>
    <row r="54" spans="2:8" ht="21">
      <c r="B54" s="1" t="s">
        <v>55</v>
      </c>
      <c r="C54" s="21" t="s">
        <v>102</v>
      </c>
      <c r="D54" s="3">
        <v>37</v>
      </c>
      <c r="E54" s="5" t="s">
        <v>111</v>
      </c>
      <c r="F54" s="1" t="s">
        <v>112</v>
      </c>
      <c r="G54" s="4"/>
      <c r="H54" s="1"/>
    </row>
    <row r="55" spans="2:8" ht="21">
      <c r="B55" s="1" t="s">
        <v>55</v>
      </c>
      <c r="C55" s="21" t="s">
        <v>102</v>
      </c>
      <c r="D55" s="3">
        <v>38</v>
      </c>
      <c r="E55" s="5" t="s">
        <v>113</v>
      </c>
      <c r="F55" s="1" t="s">
        <v>114</v>
      </c>
      <c r="G55" s="4"/>
      <c r="H55" s="1"/>
    </row>
    <row r="56" spans="2:8" ht="21">
      <c r="B56" s="1" t="s">
        <v>55</v>
      </c>
      <c r="C56" s="21" t="s">
        <v>102</v>
      </c>
      <c r="D56" s="3">
        <v>39</v>
      </c>
      <c r="E56" s="5" t="s">
        <v>115</v>
      </c>
      <c r="F56" s="1" t="s">
        <v>116</v>
      </c>
      <c r="G56" s="4"/>
      <c r="H56" s="1"/>
    </row>
    <row r="57" spans="2:8" ht="14.25">
      <c r="B57" s="1" t="s">
        <v>55</v>
      </c>
      <c r="C57" s="21" t="s">
        <v>102</v>
      </c>
      <c r="D57" s="3">
        <v>40</v>
      </c>
      <c r="E57" s="5" t="s">
        <v>117</v>
      </c>
      <c r="F57" s="1" t="s">
        <v>118</v>
      </c>
      <c r="G57" s="4"/>
      <c r="H57" s="1"/>
    </row>
    <row r="58" spans="2:8" ht="21">
      <c r="B58" s="1" t="s">
        <v>55</v>
      </c>
      <c r="C58" s="21" t="s">
        <v>102</v>
      </c>
      <c r="D58" s="3">
        <v>41</v>
      </c>
      <c r="E58" s="5" t="s">
        <v>119</v>
      </c>
      <c r="F58" s="1" t="s">
        <v>120</v>
      </c>
      <c r="G58" s="4"/>
      <c r="H58" s="1"/>
    </row>
    <row r="59" spans="2:8" ht="14.25">
      <c r="B59" s="1" t="s">
        <v>55</v>
      </c>
      <c r="C59" s="21" t="s">
        <v>102</v>
      </c>
      <c r="D59" s="3">
        <v>42</v>
      </c>
      <c r="E59" s="5" t="s">
        <v>121</v>
      </c>
      <c r="F59" s="1" t="s">
        <v>122</v>
      </c>
      <c r="G59" s="4"/>
      <c r="H59" s="1"/>
    </row>
    <row r="60" spans="2:8" ht="31.5">
      <c r="B60" s="1" t="s">
        <v>55</v>
      </c>
      <c r="C60" s="21" t="s">
        <v>102</v>
      </c>
      <c r="D60" s="3">
        <v>43</v>
      </c>
      <c r="E60" s="5" t="s">
        <v>123</v>
      </c>
      <c r="F60" s="1" t="s">
        <v>124</v>
      </c>
      <c r="G60" s="4"/>
      <c r="H60" s="1"/>
    </row>
    <row r="61" spans="2:8" ht="14.25">
      <c r="B61" s="1" t="s">
        <v>55</v>
      </c>
      <c r="C61" s="21" t="s">
        <v>102</v>
      </c>
      <c r="D61" s="3">
        <v>44</v>
      </c>
      <c r="E61" s="5" t="s">
        <v>125</v>
      </c>
      <c r="F61" s="1" t="s">
        <v>126</v>
      </c>
      <c r="G61" s="4"/>
      <c r="H61" s="1"/>
    </row>
    <row r="62" spans="2:8" ht="14.25">
      <c r="B62" s="1" t="s">
        <v>127</v>
      </c>
      <c r="C62" s="21" t="s">
        <v>128</v>
      </c>
      <c r="D62" s="3">
        <v>45</v>
      </c>
      <c r="E62" s="5" t="s">
        <v>129</v>
      </c>
      <c r="F62" s="1" t="s">
        <v>130</v>
      </c>
      <c r="G62" s="4"/>
      <c r="H62" s="1"/>
    </row>
    <row r="63" spans="2:8" ht="21">
      <c r="B63" s="1" t="s">
        <v>127</v>
      </c>
      <c r="C63" s="21" t="s">
        <v>128</v>
      </c>
      <c r="D63" s="3">
        <v>46</v>
      </c>
      <c r="E63" s="5" t="s">
        <v>131</v>
      </c>
      <c r="F63" s="1" t="s">
        <v>132</v>
      </c>
      <c r="G63" s="4"/>
      <c r="H63" s="1"/>
    </row>
    <row r="64" spans="2:8" ht="14.25">
      <c r="B64" s="1" t="s">
        <v>127</v>
      </c>
      <c r="C64" s="21" t="s">
        <v>128</v>
      </c>
      <c r="D64" s="3">
        <v>47</v>
      </c>
      <c r="E64" s="5" t="s">
        <v>133</v>
      </c>
      <c r="F64" s="1" t="s">
        <v>134</v>
      </c>
      <c r="G64" s="4"/>
      <c r="H64" s="1"/>
    </row>
    <row r="65" spans="2:8" ht="14.25">
      <c r="B65" s="1" t="s">
        <v>127</v>
      </c>
      <c r="C65" s="21" t="s">
        <v>128</v>
      </c>
      <c r="D65" s="3">
        <v>48</v>
      </c>
      <c r="E65" s="5" t="s">
        <v>135</v>
      </c>
      <c r="F65" s="1" t="s">
        <v>136</v>
      </c>
      <c r="G65" s="4"/>
      <c r="H65" s="1"/>
    </row>
    <row r="66" spans="2:8" ht="14.25">
      <c r="B66" s="1" t="s">
        <v>127</v>
      </c>
      <c r="C66" s="21" t="s">
        <v>128</v>
      </c>
      <c r="D66" s="3">
        <v>49</v>
      </c>
      <c r="E66" s="5" t="s">
        <v>137</v>
      </c>
      <c r="F66" s="1" t="s">
        <v>138</v>
      </c>
      <c r="G66" s="4"/>
      <c r="H66" s="1"/>
    </row>
    <row r="67" spans="2:8" ht="21">
      <c r="B67" s="1" t="s">
        <v>127</v>
      </c>
      <c r="C67" s="21" t="s">
        <v>128</v>
      </c>
      <c r="D67" s="3">
        <v>50</v>
      </c>
      <c r="E67" s="5" t="s">
        <v>139</v>
      </c>
      <c r="F67" s="1" t="s">
        <v>140</v>
      </c>
      <c r="G67" s="4"/>
      <c r="H67" s="1"/>
    </row>
    <row r="68" spans="2:8" ht="14.25">
      <c r="B68" s="1" t="s">
        <v>127</v>
      </c>
      <c r="C68" s="21" t="s">
        <v>128</v>
      </c>
      <c r="D68" s="3">
        <v>51</v>
      </c>
      <c r="E68" s="5" t="s">
        <v>141</v>
      </c>
      <c r="F68" s="1" t="s">
        <v>142</v>
      </c>
      <c r="G68" s="4"/>
      <c r="H68" s="1"/>
    </row>
    <row r="69" spans="2:8" ht="14.25">
      <c r="B69" s="1" t="s">
        <v>127</v>
      </c>
      <c r="C69" s="21" t="s">
        <v>128</v>
      </c>
      <c r="D69" s="3">
        <v>52</v>
      </c>
      <c r="E69" s="5" t="s">
        <v>143</v>
      </c>
      <c r="F69" s="1" t="s">
        <v>144</v>
      </c>
      <c r="G69" s="4"/>
      <c r="H69" s="1"/>
    </row>
    <row r="70" spans="2:8" ht="14.25">
      <c r="B70" s="1" t="s">
        <v>127</v>
      </c>
      <c r="C70" s="21" t="s">
        <v>128</v>
      </c>
      <c r="D70" s="3">
        <v>53</v>
      </c>
      <c r="E70" s="5" t="s">
        <v>145</v>
      </c>
      <c r="F70" s="1" t="s">
        <v>146</v>
      </c>
      <c r="G70" s="4"/>
      <c r="H70" s="1"/>
    </row>
    <row r="71" spans="2:8" ht="21">
      <c r="B71" s="1" t="s">
        <v>127</v>
      </c>
      <c r="C71" s="21" t="s">
        <v>147</v>
      </c>
      <c r="D71" s="3">
        <v>54</v>
      </c>
      <c r="E71" s="5" t="s">
        <v>148</v>
      </c>
      <c r="F71" s="1" t="s">
        <v>149</v>
      </c>
      <c r="G71" s="4"/>
      <c r="H71" s="1"/>
    </row>
    <row r="72" spans="2:8" ht="31.5">
      <c r="B72" s="1" t="s">
        <v>127</v>
      </c>
      <c r="C72" s="21" t="s">
        <v>147</v>
      </c>
      <c r="D72" s="3">
        <v>55</v>
      </c>
      <c r="E72" s="5" t="s">
        <v>150</v>
      </c>
      <c r="F72" s="1" t="s">
        <v>151</v>
      </c>
      <c r="G72" s="4"/>
      <c r="H72" s="1"/>
    </row>
    <row r="73" spans="2:8" ht="31.5">
      <c r="B73" s="1" t="s">
        <v>127</v>
      </c>
      <c r="C73" s="21" t="s">
        <v>147</v>
      </c>
      <c r="D73" s="3">
        <v>56</v>
      </c>
      <c r="E73" s="5" t="s">
        <v>152</v>
      </c>
      <c r="F73" s="1" t="s">
        <v>153</v>
      </c>
      <c r="G73" s="4"/>
      <c r="H73" s="1"/>
    </row>
    <row r="74" spans="2:8" ht="20.25">
      <c r="B74" s="1" t="s">
        <v>127</v>
      </c>
      <c r="C74" s="21" t="s">
        <v>147</v>
      </c>
      <c r="D74" s="3">
        <v>57</v>
      </c>
      <c r="E74" s="5" t="s">
        <v>154</v>
      </c>
      <c r="F74" s="1" t="s">
        <v>155</v>
      </c>
      <c r="G74" s="4"/>
      <c r="H74" s="1"/>
    </row>
    <row r="75" spans="2:8" ht="21">
      <c r="B75" s="1" t="s">
        <v>127</v>
      </c>
      <c r="C75" s="21" t="s">
        <v>156</v>
      </c>
      <c r="D75" s="3">
        <v>58</v>
      </c>
      <c r="E75" s="5" t="s">
        <v>157</v>
      </c>
      <c r="F75" s="1" t="s">
        <v>158</v>
      </c>
      <c r="G75" s="4"/>
      <c r="H75" s="1"/>
    </row>
    <row r="76" spans="2:8" ht="14.25">
      <c r="B76" s="1" t="s">
        <v>127</v>
      </c>
      <c r="C76" s="21" t="s">
        <v>156</v>
      </c>
      <c r="D76" s="3">
        <v>59</v>
      </c>
      <c r="E76" s="5" t="s">
        <v>159</v>
      </c>
      <c r="F76" s="1" t="s">
        <v>160</v>
      </c>
      <c r="G76" s="4"/>
      <c r="H76" s="1"/>
    </row>
    <row r="77" spans="2:8" ht="14.25">
      <c r="B77" s="1" t="s">
        <v>127</v>
      </c>
      <c r="C77" s="21" t="s">
        <v>156</v>
      </c>
      <c r="D77" s="3">
        <v>60</v>
      </c>
      <c r="E77" s="5" t="s">
        <v>161</v>
      </c>
      <c r="F77" s="1" t="s">
        <v>162</v>
      </c>
      <c r="G77" s="4"/>
      <c r="H77" s="1"/>
    </row>
    <row r="78" spans="2:8" ht="21">
      <c r="B78" s="1" t="s">
        <v>127</v>
      </c>
      <c r="C78" s="21" t="s">
        <v>156</v>
      </c>
      <c r="D78" s="3">
        <v>61</v>
      </c>
      <c r="E78" s="5" t="s">
        <v>163</v>
      </c>
      <c r="F78" s="1" t="s">
        <v>164</v>
      </c>
      <c r="G78" s="4"/>
      <c r="H78" s="1"/>
    </row>
    <row r="79" spans="2:8" ht="21">
      <c r="B79" s="1" t="s">
        <v>127</v>
      </c>
      <c r="C79" s="21" t="s">
        <v>156</v>
      </c>
      <c r="D79" s="3">
        <v>62</v>
      </c>
      <c r="E79" s="5" t="s">
        <v>165</v>
      </c>
      <c r="F79" s="1" t="s">
        <v>166</v>
      </c>
      <c r="G79" s="4"/>
      <c r="H79" s="1"/>
    </row>
    <row r="80" spans="2:8" ht="14.25">
      <c r="B80" s="1" t="s">
        <v>127</v>
      </c>
      <c r="C80" s="21" t="s">
        <v>156</v>
      </c>
      <c r="D80" s="3">
        <v>63</v>
      </c>
      <c r="E80" s="5" t="s">
        <v>167</v>
      </c>
      <c r="F80" s="1" t="s">
        <v>168</v>
      </c>
      <c r="G80" s="4"/>
      <c r="H80" s="1"/>
    </row>
    <row r="81" spans="2:8" ht="14.25">
      <c r="B81" s="1" t="s">
        <v>127</v>
      </c>
      <c r="C81" s="21" t="s">
        <v>169</v>
      </c>
      <c r="D81" s="3">
        <v>64</v>
      </c>
      <c r="E81" s="5" t="s">
        <v>170</v>
      </c>
      <c r="F81" s="1" t="s">
        <v>171</v>
      </c>
      <c r="G81" s="4"/>
      <c r="H81" s="1"/>
    </row>
    <row r="82" spans="2:8" ht="14.25">
      <c r="B82" s="1" t="s">
        <v>127</v>
      </c>
      <c r="C82" s="21" t="s">
        <v>169</v>
      </c>
      <c r="D82" s="3">
        <v>65</v>
      </c>
      <c r="E82" s="5" t="s">
        <v>172</v>
      </c>
      <c r="F82" s="1" t="s">
        <v>173</v>
      </c>
      <c r="G82" s="4"/>
      <c r="H82" s="1"/>
    </row>
    <row r="83" spans="2:8" ht="14.25">
      <c r="B83" s="1" t="s">
        <v>127</v>
      </c>
      <c r="C83" s="21" t="s">
        <v>169</v>
      </c>
      <c r="D83" s="3">
        <v>66</v>
      </c>
      <c r="E83" s="5" t="s">
        <v>174</v>
      </c>
      <c r="F83" s="1" t="s">
        <v>175</v>
      </c>
      <c r="G83" s="4"/>
      <c r="H83" s="1"/>
    </row>
    <row r="84" spans="2:8" ht="14.25">
      <c r="B84" s="1" t="s">
        <v>127</v>
      </c>
      <c r="C84" s="21" t="s">
        <v>176</v>
      </c>
      <c r="D84" s="3">
        <v>67</v>
      </c>
      <c r="E84" s="5" t="s">
        <v>177</v>
      </c>
      <c r="F84" s="1" t="s">
        <v>178</v>
      </c>
      <c r="G84" s="4"/>
      <c r="H84" s="1"/>
    </row>
    <row r="85" spans="2:8" ht="21">
      <c r="B85" s="1" t="s">
        <v>127</v>
      </c>
      <c r="C85" s="21" t="s">
        <v>176</v>
      </c>
      <c r="D85" s="3">
        <v>68</v>
      </c>
      <c r="E85" s="5" t="s">
        <v>179</v>
      </c>
      <c r="F85" s="1" t="s">
        <v>180</v>
      </c>
      <c r="G85" s="4"/>
      <c r="H85" s="1"/>
    </row>
    <row r="86" spans="2:8" ht="21">
      <c r="B86" s="1" t="s">
        <v>127</v>
      </c>
      <c r="C86" s="21" t="s">
        <v>176</v>
      </c>
      <c r="D86" s="3">
        <v>69</v>
      </c>
      <c r="E86" s="5" t="s">
        <v>181</v>
      </c>
      <c r="F86" s="1" t="s">
        <v>182</v>
      </c>
      <c r="G86" s="4"/>
      <c r="H86" s="1"/>
    </row>
    <row r="87" spans="2:8" ht="14.25">
      <c r="B87" s="1" t="s">
        <v>127</v>
      </c>
      <c r="C87" s="21" t="s">
        <v>176</v>
      </c>
      <c r="D87" s="3">
        <v>70</v>
      </c>
      <c r="E87" s="5" t="s">
        <v>183</v>
      </c>
      <c r="F87" s="1" t="s">
        <v>184</v>
      </c>
      <c r="G87" s="4"/>
      <c r="H87" s="1"/>
    </row>
    <row r="88" spans="2:8" ht="14.25">
      <c r="B88" s="1" t="s">
        <v>127</v>
      </c>
      <c r="C88" s="21" t="s">
        <v>176</v>
      </c>
      <c r="D88" s="3">
        <v>71</v>
      </c>
      <c r="E88" s="5" t="s">
        <v>185</v>
      </c>
      <c r="F88" s="1" t="s">
        <v>186</v>
      </c>
      <c r="G88" s="4"/>
      <c r="H88" s="1"/>
    </row>
    <row r="89" spans="2:8" ht="14.25">
      <c r="B89" s="1" t="s">
        <v>127</v>
      </c>
      <c r="C89" s="21" t="s">
        <v>176</v>
      </c>
      <c r="D89" s="3">
        <v>72</v>
      </c>
      <c r="E89" s="5" t="s">
        <v>187</v>
      </c>
      <c r="F89" s="1" t="s">
        <v>188</v>
      </c>
      <c r="G89" s="4"/>
      <c r="H89" s="1"/>
    </row>
    <row r="90" spans="2:8" ht="14.25">
      <c r="B90" s="1" t="s">
        <v>127</v>
      </c>
      <c r="C90" s="21" t="s">
        <v>176</v>
      </c>
      <c r="D90" s="3">
        <v>73</v>
      </c>
      <c r="E90" s="5" t="s">
        <v>189</v>
      </c>
      <c r="F90" s="1" t="s">
        <v>190</v>
      </c>
      <c r="G90" s="4"/>
      <c r="H90" s="1"/>
    </row>
    <row r="91" spans="2:8" ht="14.25">
      <c r="B91" s="1" t="s">
        <v>127</v>
      </c>
      <c r="C91" s="21" t="s">
        <v>176</v>
      </c>
      <c r="D91" s="3">
        <v>74</v>
      </c>
      <c r="E91" s="5" t="s">
        <v>191</v>
      </c>
      <c r="F91" s="1" t="s">
        <v>192</v>
      </c>
      <c r="G91" s="4"/>
      <c r="H91" s="1"/>
    </row>
  </sheetData>
  <sheetProtection/>
  <mergeCells count="16">
    <mergeCell ref="E21:E23"/>
    <mergeCell ref="D21:D23"/>
    <mergeCell ref="F21:F23"/>
    <mergeCell ref="C4:C23"/>
    <mergeCell ref="E13:E16"/>
    <mergeCell ref="F13:F16"/>
    <mergeCell ref="D13:D16"/>
    <mergeCell ref="E17:E20"/>
    <mergeCell ref="F17:F20"/>
    <mergeCell ref="D17:D20"/>
    <mergeCell ref="E4:E7"/>
    <mergeCell ref="E9:E12"/>
    <mergeCell ref="F9:F12"/>
    <mergeCell ref="F4:F7"/>
    <mergeCell ref="D4:D7"/>
    <mergeCell ref="D9:D12"/>
  </mergeCell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2:I78"/>
  <sheetViews>
    <sheetView zoomScale="110" zoomScaleNormal="110" zoomScalePageLayoutView="0" workbookViewId="0" topLeftCell="B1">
      <pane ySplit="4" topLeftCell="A35" activePane="bottomLeft" state="frozen"/>
      <selection pane="topLeft" activeCell="A1" sqref="A1"/>
      <selection pane="bottomLeft" activeCell="H35" sqref="H35"/>
    </sheetView>
  </sheetViews>
  <sheetFormatPr defaultColWidth="11.421875" defaultRowHeight="15"/>
  <cols>
    <col min="1" max="1" width="24.8515625" style="0" customWidth="1"/>
    <col min="2" max="3" width="19.28125" style="0" customWidth="1"/>
    <col min="4" max="4" width="20.00390625" style="0" customWidth="1"/>
    <col min="5" max="7" width="19.28125" style="0" customWidth="1"/>
    <col min="8" max="8" width="22.8515625" style="0" customWidth="1"/>
    <col min="9" max="9" width="19.28125" style="0" customWidth="1"/>
  </cols>
  <sheetData>
    <row r="2" spans="2:9" ht="15" customHeight="1">
      <c r="B2" s="74" t="s">
        <v>193</v>
      </c>
      <c r="C2" s="75"/>
      <c r="D2" s="75"/>
      <c r="E2" s="76"/>
      <c r="F2" s="71" t="s">
        <v>194</v>
      </c>
      <c r="G2" s="72"/>
      <c r="H2" s="72"/>
      <c r="I2" s="73"/>
    </row>
    <row r="3" spans="1:9" ht="50.25" customHeight="1">
      <c r="A3" s="22"/>
      <c r="B3" s="26" t="s">
        <v>195</v>
      </c>
      <c r="C3" s="26" t="s">
        <v>196</v>
      </c>
      <c r="D3" s="26" t="s">
        <v>197</v>
      </c>
      <c r="E3" s="26" t="s">
        <v>198</v>
      </c>
      <c r="F3" s="27" t="s">
        <v>199</v>
      </c>
      <c r="G3" s="27" t="s">
        <v>200</v>
      </c>
      <c r="H3" s="27" t="s">
        <v>201</v>
      </c>
      <c r="I3" s="28" t="s">
        <v>202</v>
      </c>
    </row>
    <row r="4" spans="1:9" ht="14.25">
      <c r="A4" s="25" t="s">
        <v>203</v>
      </c>
      <c r="B4" s="25" t="s">
        <v>204</v>
      </c>
      <c r="C4" s="25" t="s">
        <v>205</v>
      </c>
      <c r="D4" s="25" t="s">
        <v>206</v>
      </c>
      <c r="E4" s="25" t="s">
        <v>207</v>
      </c>
      <c r="F4" s="25" t="s">
        <v>208</v>
      </c>
      <c r="G4" s="25" t="s">
        <v>209</v>
      </c>
      <c r="H4" s="25" t="s">
        <v>210</v>
      </c>
      <c r="I4" s="25" t="s">
        <v>211</v>
      </c>
    </row>
    <row r="5" spans="1:9" ht="14.25" hidden="1">
      <c r="A5" s="23" t="s">
        <v>9</v>
      </c>
      <c r="B5" s="24"/>
      <c r="C5" s="24"/>
      <c r="D5" s="24"/>
      <c r="E5" s="24"/>
      <c r="F5" s="24"/>
      <c r="G5" s="24"/>
      <c r="H5" s="24"/>
      <c r="I5" s="24"/>
    </row>
    <row r="6" spans="1:9" ht="14.25" hidden="1">
      <c r="A6" s="5" t="s">
        <v>15</v>
      </c>
      <c r="B6" s="24"/>
      <c r="C6" s="24"/>
      <c r="D6" s="24"/>
      <c r="E6" s="24"/>
      <c r="F6" s="24"/>
      <c r="G6" s="24"/>
      <c r="H6" s="24"/>
      <c r="I6" s="24"/>
    </row>
    <row r="7" spans="1:9" ht="14.25" hidden="1">
      <c r="A7" s="23" t="s">
        <v>17</v>
      </c>
      <c r="B7" s="24"/>
      <c r="C7" s="24"/>
      <c r="D7" s="24"/>
      <c r="E7" s="24"/>
      <c r="F7" s="24"/>
      <c r="G7" s="24"/>
      <c r="H7" s="24"/>
      <c r="I7" s="24"/>
    </row>
    <row r="8" spans="1:9" ht="20.25" hidden="1">
      <c r="A8" s="23" t="s">
        <v>23</v>
      </c>
      <c r="B8" s="24"/>
      <c r="C8" s="24"/>
      <c r="D8" s="24"/>
      <c r="E8" s="24"/>
      <c r="F8" s="24"/>
      <c r="G8" s="24"/>
      <c r="H8" s="24"/>
      <c r="I8" s="24"/>
    </row>
    <row r="9" spans="1:9" ht="20.25" hidden="1">
      <c r="A9" s="23" t="s">
        <v>29</v>
      </c>
      <c r="B9" s="24"/>
      <c r="C9" s="24"/>
      <c r="D9" s="24"/>
      <c r="E9" s="24"/>
      <c r="F9" s="24"/>
      <c r="G9" s="24"/>
      <c r="H9" s="24"/>
      <c r="I9" s="24"/>
    </row>
    <row r="10" spans="1:9" ht="20.25" hidden="1">
      <c r="A10" s="23" t="s">
        <v>35</v>
      </c>
      <c r="B10" s="24"/>
      <c r="C10" s="24"/>
      <c r="D10" s="24"/>
      <c r="E10" s="24"/>
      <c r="F10" s="24"/>
      <c r="G10" s="24"/>
      <c r="H10" s="24"/>
      <c r="I10" s="24"/>
    </row>
    <row r="11" spans="1:9" ht="21" hidden="1">
      <c r="A11" s="5" t="s">
        <v>41</v>
      </c>
      <c r="B11" s="24"/>
      <c r="C11" s="24"/>
      <c r="D11" s="24"/>
      <c r="E11" s="24"/>
      <c r="F11" s="24"/>
      <c r="G11" s="24"/>
      <c r="H11" s="24"/>
      <c r="I11" s="24"/>
    </row>
    <row r="12" spans="1:9" ht="14.25" hidden="1">
      <c r="A12" s="5" t="s">
        <v>44</v>
      </c>
      <c r="B12" s="24"/>
      <c r="C12" s="24"/>
      <c r="D12" s="24"/>
      <c r="E12" s="24"/>
      <c r="F12" s="24"/>
      <c r="G12" s="24"/>
      <c r="H12" s="24"/>
      <c r="I12" s="24"/>
    </row>
    <row r="13" spans="1:9" ht="14.25" hidden="1">
      <c r="A13" s="5" t="s">
        <v>46</v>
      </c>
      <c r="B13" s="24"/>
      <c r="C13" s="24"/>
      <c r="D13" s="24"/>
      <c r="E13" s="24"/>
      <c r="F13" s="24"/>
      <c r="G13" s="24"/>
      <c r="H13" s="24"/>
      <c r="I13" s="24"/>
    </row>
    <row r="14" spans="1:9" ht="15" customHeight="1" hidden="1">
      <c r="A14" s="5" t="s">
        <v>48</v>
      </c>
      <c r="B14" s="24"/>
      <c r="C14" s="24"/>
      <c r="D14" s="24"/>
      <c r="E14" s="24"/>
      <c r="F14" s="24"/>
      <c r="G14" s="24"/>
      <c r="H14" s="24"/>
      <c r="I14" s="24"/>
    </row>
    <row r="15" spans="1:9" ht="14.25" hidden="1">
      <c r="A15" s="5" t="s">
        <v>51</v>
      </c>
      <c r="B15" s="24"/>
      <c r="C15" s="24"/>
      <c r="D15" s="24"/>
      <c r="E15" s="24"/>
      <c r="F15" s="24"/>
      <c r="G15" s="24"/>
      <c r="H15" s="24"/>
      <c r="I15" s="24"/>
    </row>
    <row r="16" spans="1:9" ht="14.25" hidden="1">
      <c r="A16" s="5" t="s">
        <v>53</v>
      </c>
      <c r="B16" s="24"/>
      <c r="C16" s="24"/>
      <c r="D16" s="24"/>
      <c r="E16" s="24"/>
      <c r="F16" s="24"/>
      <c r="G16" s="24"/>
      <c r="H16" s="24"/>
      <c r="I16" s="24"/>
    </row>
    <row r="17" spans="1:9" ht="14.25" hidden="1">
      <c r="A17" s="5" t="s">
        <v>57</v>
      </c>
      <c r="B17" s="24"/>
      <c r="C17" s="24"/>
      <c r="D17" s="24"/>
      <c r="E17" s="24"/>
      <c r="F17" s="24"/>
      <c r="G17" s="24"/>
      <c r="H17" s="24"/>
      <c r="I17" s="24"/>
    </row>
    <row r="18" spans="1:9" ht="15" customHeight="1" hidden="1">
      <c r="A18" s="5" t="s">
        <v>59</v>
      </c>
      <c r="B18" s="24"/>
      <c r="C18" s="24"/>
      <c r="D18" s="24"/>
      <c r="E18" s="24"/>
      <c r="F18" s="24"/>
      <c r="G18" s="24"/>
      <c r="H18" s="24"/>
      <c r="I18" s="24"/>
    </row>
    <row r="19" spans="1:9" ht="14.25" hidden="1">
      <c r="A19" s="5" t="s">
        <v>61</v>
      </c>
      <c r="B19" s="24"/>
      <c r="C19" s="24"/>
      <c r="D19" s="24"/>
      <c r="E19" s="24"/>
      <c r="F19" s="24"/>
      <c r="G19" s="24"/>
      <c r="H19" s="24"/>
      <c r="I19" s="24"/>
    </row>
    <row r="20" spans="1:9" ht="21" hidden="1">
      <c r="A20" s="5" t="s">
        <v>63</v>
      </c>
      <c r="B20" s="24"/>
      <c r="C20" s="24"/>
      <c r="D20" s="24"/>
      <c r="E20" s="24"/>
      <c r="F20" s="24"/>
      <c r="G20" s="24"/>
      <c r="H20" s="24"/>
      <c r="I20" s="24"/>
    </row>
    <row r="21" spans="1:9" ht="14.25" hidden="1">
      <c r="A21" s="5" t="s">
        <v>65</v>
      </c>
      <c r="B21" s="24"/>
      <c r="C21" s="24"/>
      <c r="D21" s="24"/>
      <c r="E21" s="24"/>
      <c r="F21" s="24"/>
      <c r="G21" s="24"/>
      <c r="H21" s="24"/>
      <c r="I21" s="24"/>
    </row>
    <row r="22" spans="1:9" ht="15" customHeight="1" hidden="1">
      <c r="A22" s="5" t="s">
        <v>67</v>
      </c>
      <c r="B22" s="24"/>
      <c r="C22" s="24"/>
      <c r="D22" s="24"/>
      <c r="E22" s="24"/>
      <c r="F22" s="24"/>
      <c r="G22" s="24"/>
      <c r="H22" s="24"/>
      <c r="I22" s="24"/>
    </row>
    <row r="23" spans="1:9" ht="21" hidden="1">
      <c r="A23" s="5" t="s">
        <v>70</v>
      </c>
      <c r="B23" s="24"/>
      <c r="C23" s="24"/>
      <c r="D23" s="24"/>
      <c r="E23" s="24"/>
      <c r="F23" s="24"/>
      <c r="G23" s="24"/>
      <c r="H23" s="24"/>
      <c r="I23" s="24"/>
    </row>
    <row r="24" spans="1:9" ht="14.25" hidden="1">
      <c r="A24" s="5" t="s">
        <v>72</v>
      </c>
      <c r="B24" s="24"/>
      <c r="C24" s="24"/>
      <c r="D24" s="24"/>
      <c r="E24" s="24"/>
      <c r="F24" s="24"/>
      <c r="G24" s="24"/>
      <c r="H24" s="24"/>
      <c r="I24" s="24"/>
    </row>
    <row r="25" spans="1:9" ht="14.25" hidden="1">
      <c r="A25" s="5" t="s">
        <v>74</v>
      </c>
      <c r="B25" s="24"/>
      <c r="C25" s="24"/>
      <c r="D25" s="24"/>
      <c r="E25" s="24"/>
      <c r="F25" s="24"/>
      <c r="G25" s="24"/>
      <c r="H25" s="24"/>
      <c r="I25" s="24"/>
    </row>
    <row r="26" spans="1:9" ht="21" hidden="1">
      <c r="A26" s="5" t="s">
        <v>77</v>
      </c>
      <c r="B26" s="24"/>
      <c r="C26" s="24"/>
      <c r="D26" s="24"/>
      <c r="E26" s="24"/>
      <c r="F26" s="24"/>
      <c r="G26" s="24"/>
      <c r="H26" s="24"/>
      <c r="I26" s="24"/>
    </row>
    <row r="27" spans="1:9" ht="21" hidden="1">
      <c r="A27" s="5" t="s">
        <v>79</v>
      </c>
      <c r="B27" s="24"/>
      <c r="C27" s="24"/>
      <c r="D27" s="24"/>
      <c r="E27" s="24"/>
      <c r="F27" s="24"/>
      <c r="G27" s="24"/>
      <c r="H27" s="24"/>
      <c r="I27" s="24"/>
    </row>
    <row r="28" spans="1:9" ht="21" hidden="1">
      <c r="A28" s="5" t="s">
        <v>81</v>
      </c>
      <c r="B28" s="24"/>
      <c r="C28" s="24"/>
      <c r="D28" s="24"/>
      <c r="E28" s="24"/>
      <c r="F28" s="24"/>
      <c r="G28" s="24"/>
      <c r="H28" s="24"/>
      <c r="I28" s="24"/>
    </row>
    <row r="29" spans="1:9" ht="21" hidden="1">
      <c r="A29" s="5" t="s">
        <v>83</v>
      </c>
      <c r="B29" s="24"/>
      <c r="C29" s="24"/>
      <c r="D29" s="24"/>
      <c r="E29" s="24"/>
      <c r="F29" s="24"/>
      <c r="G29" s="24"/>
      <c r="H29" s="24"/>
      <c r="I29" s="24"/>
    </row>
    <row r="30" spans="1:9" ht="14.25" hidden="1">
      <c r="A30" s="5" t="s">
        <v>85</v>
      </c>
      <c r="B30" s="24"/>
      <c r="C30" s="24"/>
      <c r="D30" s="24"/>
      <c r="E30" s="24"/>
      <c r="F30" s="24"/>
      <c r="G30" s="24"/>
      <c r="H30" s="24"/>
      <c r="I30" s="24"/>
    </row>
    <row r="31" spans="1:9" ht="31.5" hidden="1">
      <c r="A31" s="5" t="s">
        <v>88</v>
      </c>
      <c r="B31" s="24"/>
      <c r="C31" s="24"/>
      <c r="D31" s="24"/>
      <c r="E31" s="24"/>
      <c r="F31" s="24"/>
      <c r="G31" s="24"/>
      <c r="H31" s="24"/>
      <c r="I31" s="24"/>
    </row>
    <row r="32" spans="1:9" ht="31.5" hidden="1">
      <c r="A32" s="5" t="s">
        <v>91</v>
      </c>
      <c r="B32" s="24"/>
      <c r="C32" s="24"/>
      <c r="D32" s="24"/>
      <c r="E32" s="24"/>
      <c r="F32" s="24"/>
      <c r="G32" s="24"/>
      <c r="H32" s="24"/>
      <c r="I32" s="24"/>
    </row>
    <row r="33" spans="1:9" ht="51.75" hidden="1">
      <c r="A33" s="5" t="s">
        <v>93</v>
      </c>
      <c r="B33" s="24"/>
      <c r="C33" s="24"/>
      <c r="D33" s="24"/>
      <c r="E33" s="24"/>
      <c r="F33" s="24"/>
      <c r="G33" s="24"/>
      <c r="H33" s="24"/>
      <c r="I33" s="24"/>
    </row>
    <row r="34" spans="1:9" ht="21" hidden="1">
      <c r="A34" s="5" t="s">
        <v>95</v>
      </c>
      <c r="B34" s="24"/>
      <c r="C34" s="24"/>
      <c r="D34" s="24"/>
      <c r="E34" s="24"/>
      <c r="F34" s="24"/>
      <c r="G34" s="24"/>
      <c r="H34" s="24"/>
      <c r="I34" s="24"/>
    </row>
    <row r="35" spans="1:9" ht="213.75" customHeight="1">
      <c r="A35" s="52" t="s">
        <v>97</v>
      </c>
      <c r="B35" s="53" t="s">
        <v>322</v>
      </c>
      <c r="C35" s="54" t="s">
        <v>320</v>
      </c>
      <c r="D35" s="54" t="s">
        <v>318</v>
      </c>
      <c r="E35" s="55" t="s">
        <v>319</v>
      </c>
      <c r="F35" s="53" t="s">
        <v>321</v>
      </c>
      <c r="G35" s="54" t="s">
        <v>323</v>
      </c>
      <c r="H35" s="53" t="s">
        <v>324</v>
      </c>
      <c r="I35" s="54" t="s">
        <v>325</v>
      </c>
    </row>
    <row r="36" spans="1:9" ht="21" hidden="1">
      <c r="A36" s="5" t="s">
        <v>100</v>
      </c>
      <c r="B36" s="24"/>
      <c r="C36" s="24"/>
      <c r="D36" s="24"/>
      <c r="E36" s="24"/>
      <c r="F36" s="24"/>
      <c r="G36" s="24"/>
      <c r="H36" s="24"/>
      <c r="I36" s="24"/>
    </row>
    <row r="37" spans="1:9" ht="14.25" hidden="1">
      <c r="A37" s="5" t="s">
        <v>103</v>
      </c>
      <c r="B37" s="24"/>
      <c r="C37" s="24"/>
      <c r="D37" s="24"/>
      <c r="E37" s="24"/>
      <c r="F37" s="24"/>
      <c r="G37" s="24"/>
      <c r="H37" s="24"/>
      <c r="I37" s="24"/>
    </row>
    <row r="38" spans="1:9" ht="21" hidden="1">
      <c r="A38" s="5" t="s">
        <v>105</v>
      </c>
      <c r="B38" s="24"/>
      <c r="C38" s="24"/>
      <c r="D38" s="24"/>
      <c r="E38" s="24"/>
      <c r="F38" s="24"/>
      <c r="G38" s="24"/>
      <c r="H38" s="24"/>
      <c r="I38" s="24"/>
    </row>
    <row r="39" spans="1:9" ht="14.25" hidden="1">
      <c r="A39" s="5" t="s">
        <v>107</v>
      </c>
      <c r="B39" s="24"/>
      <c r="C39" s="24"/>
      <c r="D39" s="24"/>
      <c r="E39" s="24"/>
      <c r="F39" s="24"/>
      <c r="G39" s="24"/>
      <c r="H39" s="24"/>
      <c r="I39" s="24"/>
    </row>
    <row r="40" spans="1:9" ht="14.25" hidden="1">
      <c r="A40" s="5" t="s">
        <v>109</v>
      </c>
      <c r="B40" s="24"/>
      <c r="C40" s="24"/>
      <c r="D40" s="24"/>
      <c r="E40" s="24"/>
      <c r="F40" s="24"/>
      <c r="G40" s="24"/>
      <c r="H40" s="24"/>
      <c r="I40" s="24"/>
    </row>
    <row r="41" spans="1:9" ht="21" hidden="1">
      <c r="A41" s="5" t="s">
        <v>111</v>
      </c>
      <c r="B41" s="24"/>
      <c r="C41" s="24"/>
      <c r="D41" s="24"/>
      <c r="E41" s="24"/>
      <c r="F41" s="24"/>
      <c r="G41" s="24"/>
      <c r="H41" s="24"/>
      <c r="I41" s="24"/>
    </row>
    <row r="42" spans="1:9" ht="14.25" hidden="1">
      <c r="A42" s="5" t="s">
        <v>113</v>
      </c>
      <c r="B42" s="24"/>
      <c r="C42" s="24"/>
      <c r="D42" s="24"/>
      <c r="E42" s="24"/>
      <c r="F42" s="24"/>
      <c r="G42" s="24"/>
      <c r="H42" s="24"/>
      <c r="I42" s="24"/>
    </row>
    <row r="43" spans="1:9" ht="14.25" hidden="1">
      <c r="A43" s="5" t="s">
        <v>115</v>
      </c>
      <c r="B43" s="24"/>
      <c r="C43" s="24"/>
      <c r="D43" s="24"/>
      <c r="E43" s="24"/>
      <c r="F43" s="24"/>
      <c r="G43" s="24"/>
      <c r="H43" s="24"/>
      <c r="I43" s="24"/>
    </row>
    <row r="44" spans="1:9" ht="14.25" hidden="1">
      <c r="A44" s="5" t="s">
        <v>117</v>
      </c>
      <c r="B44" s="24"/>
      <c r="C44" s="24"/>
      <c r="D44" s="24"/>
      <c r="E44" s="24"/>
      <c r="F44" s="24"/>
      <c r="G44" s="24"/>
      <c r="H44" s="24"/>
      <c r="I44" s="24"/>
    </row>
    <row r="45" spans="1:9" ht="21" hidden="1">
      <c r="A45" s="5" t="s">
        <v>119</v>
      </c>
      <c r="B45" s="24"/>
      <c r="C45" s="24"/>
      <c r="D45" s="24"/>
      <c r="E45" s="24"/>
      <c r="F45" s="24"/>
      <c r="G45" s="24"/>
      <c r="H45" s="24"/>
      <c r="I45" s="24"/>
    </row>
    <row r="46" spans="1:9" ht="14.25" hidden="1">
      <c r="A46" s="5" t="s">
        <v>121</v>
      </c>
      <c r="B46" s="24"/>
      <c r="C46" s="24"/>
      <c r="D46" s="24"/>
      <c r="E46" s="24"/>
      <c r="F46" s="24"/>
      <c r="G46" s="24"/>
      <c r="H46" s="24"/>
      <c r="I46" s="24"/>
    </row>
    <row r="47" spans="1:9" ht="21" hidden="1">
      <c r="A47" s="5" t="s">
        <v>123</v>
      </c>
      <c r="B47" s="24"/>
      <c r="C47" s="24"/>
      <c r="D47" s="24"/>
      <c r="E47" s="24"/>
      <c r="F47" s="24"/>
      <c r="G47" s="24"/>
      <c r="H47" s="24"/>
      <c r="I47" s="24"/>
    </row>
    <row r="48" spans="1:9" ht="14.25" hidden="1">
      <c r="A48" s="5" t="s">
        <v>125</v>
      </c>
      <c r="B48" s="24"/>
      <c r="C48" s="24"/>
      <c r="D48" s="24"/>
      <c r="E48" s="24"/>
      <c r="F48" s="24"/>
      <c r="G48" s="24"/>
      <c r="H48" s="24"/>
      <c r="I48" s="24"/>
    </row>
    <row r="49" spans="1:9" ht="14.25" hidden="1">
      <c r="A49" s="5" t="s">
        <v>129</v>
      </c>
      <c r="B49" s="24"/>
      <c r="C49" s="24"/>
      <c r="D49" s="24"/>
      <c r="E49" s="24"/>
      <c r="F49" s="24"/>
      <c r="G49" s="24"/>
      <c r="H49" s="24"/>
      <c r="I49" s="24"/>
    </row>
    <row r="50" spans="1:9" ht="21" hidden="1">
      <c r="A50" s="5" t="s">
        <v>131</v>
      </c>
      <c r="B50" s="24"/>
      <c r="C50" s="24"/>
      <c r="D50" s="24"/>
      <c r="E50" s="24"/>
      <c r="F50" s="24"/>
      <c r="G50" s="24"/>
      <c r="H50" s="24"/>
      <c r="I50" s="24"/>
    </row>
    <row r="51" spans="1:9" ht="14.25" hidden="1">
      <c r="A51" s="5" t="s">
        <v>133</v>
      </c>
      <c r="B51" s="24"/>
      <c r="C51" s="24"/>
      <c r="D51" s="24"/>
      <c r="E51" s="24"/>
      <c r="F51" s="24"/>
      <c r="G51" s="24"/>
      <c r="H51" s="24"/>
      <c r="I51" s="24"/>
    </row>
    <row r="52" spans="1:9" ht="14.25" hidden="1">
      <c r="A52" s="39" t="s">
        <v>135</v>
      </c>
      <c r="B52" s="37"/>
      <c r="C52" s="38"/>
      <c r="D52" s="38"/>
      <c r="E52" s="38"/>
      <c r="F52" s="38"/>
      <c r="G52" s="38"/>
      <c r="H52" s="37"/>
      <c r="I52" s="38"/>
    </row>
    <row r="53" spans="1:9" ht="14.25" hidden="1">
      <c r="A53" s="5" t="s">
        <v>137</v>
      </c>
      <c r="B53" s="24"/>
      <c r="C53" s="24"/>
      <c r="D53" s="24"/>
      <c r="E53" s="24"/>
      <c r="F53" s="24"/>
      <c r="G53" s="24"/>
      <c r="H53" s="24"/>
      <c r="I53" s="24"/>
    </row>
    <row r="54" spans="1:9" ht="21" hidden="1">
      <c r="A54" s="5" t="s">
        <v>139</v>
      </c>
      <c r="B54" s="24"/>
      <c r="C54" s="24"/>
      <c r="D54" s="24"/>
      <c r="E54" s="24"/>
      <c r="F54" s="24"/>
      <c r="G54" s="24"/>
      <c r="H54" s="24"/>
      <c r="I54" s="24"/>
    </row>
    <row r="55" spans="1:9" ht="14.25" hidden="1">
      <c r="A55" s="5" t="s">
        <v>141</v>
      </c>
      <c r="B55" s="24"/>
      <c r="C55" s="24"/>
      <c r="D55" s="24"/>
      <c r="E55" s="24"/>
      <c r="F55" s="24"/>
      <c r="G55" s="24"/>
      <c r="H55" s="24"/>
      <c r="I55" s="24"/>
    </row>
    <row r="56" spans="1:9" ht="14.25" hidden="1">
      <c r="A56" s="5" t="s">
        <v>143</v>
      </c>
      <c r="B56" s="24"/>
      <c r="C56" s="24"/>
      <c r="D56" s="24"/>
      <c r="E56" s="24"/>
      <c r="F56" s="24"/>
      <c r="G56" s="24"/>
      <c r="H56" s="24"/>
      <c r="I56" s="24"/>
    </row>
    <row r="57" spans="1:9" ht="14.25" hidden="1">
      <c r="A57" s="5" t="s">
        <v>145</v>
      </c>
      <c r="B57" s="24"/>
      <c r="C57" s="24"/>
      <c r="D57" s="24"/>
      <c r="E57" s="24"/>
      <c r="F57" s="24"/>
      <c r="G57" s="24"/>
      <c r="H57" s="24"/>
      <c r="I57" s="24"/>
    </row>
    <row r="58" spans="1:9" ht="21" hidden="1">
      <c r="A58" s="5" t="s">
        <v>148</v>
      </c>
      <c r="B58" s="24"/>
      <c r="C58" s="24"/>
      <c r="D58" s="24"/>
      <c r="E58" s="24"/>
      <c r="F58" s="24"/>
      <c r="G58" s="24"/>
      <c r="H58" s="24"/>
      <c r="I58" s="24"/>
    </row>
    <row r="59" spans="1:9" ht="21" hidden="1">
      <c r="A59" s="5" t="s">
        <v>150</v>
      </c>
      <c r="B59" s="24"/>
      <c r="C59" s="24"/>
      <c r="D59" s="24"/>
      <c r="E59" s="24"/>
      <c r="F59" s="24"/>
      <c r="G59" s="24"/>
      <c r="H59" s="24"/>
      <c r="I59" s="24"/>
    </row>
    <row r="60" spans="1:9" ht="21" hidden="1">
      <c r="A60" s="5" t="s">
        <v>152</v>
      </c>
      <c r="B60" s="24"/>
      <c r="C60" s="24"/>
      <c r="D60" s="24"/>
      <c r="E60" s="24"/>
      <c r="F60" s="24"/>
      <c r="G60" s="24"/>
      <c r="H60" s="24"/>
      <c r="I60" s="24"/>
    </row>
    <row r="61" spans="1:9" ht="14.25" hidden="1">
      <c r="A61" s="5" t="s">
        <v>154</v>
      </c>
      <c r="B61" s="24"/>
      <c r="C61" s="24"/>
      <c r="D61" s="24"/>
      <c r="E61" s="24"/>
      <c r="F61" s="24"/>
      <c r="G61" s="24"/>
      <c r="H61" s="24"/>
      <c r="I61" s="24"/>
    </row>
    <row r="62" spans="1:9" ht="14.25" hidden="1">
      <c r="A62" s="5" t="s">
        <v>157</v>
      </c>
      <c r="B62" s="24"/>
      <c r="C62" s="24"/>
      <c r="D62" s="24"/>
      <c r="E62" s="24"/>
      <c r="F62" s="24"/>
      <c r="G62" s="24"/>
      <c r="H62" s="24"/>
      <c r="I62" s="24"/>
    </row>
    <row r="63" spans="1:9" ht="14.25" hidden="1">
      <c r="A63" s="5" t="s">
        <v>159</v>
      </c>
      <c r="B63" s="24"/>
      <c r="C63" s="24"/>
      <c r="D63" s="24"/>
      <c r="E63" s="24"/>
      <c r="F63" s="24"/>
      <c r="G63" s="24"/>
      <c r="H63" s="24"/>
      <c r="I63" s="24"/>
    </row>
    <row r="64" spans="1:9" ht="14.25" hidden="1">
      <c r="A64" s="5" t="s">
        <v>161</v>
      </c>
      <c r="B64" s="24"/>
      <c r="C64" s="24"/>
      <c r="D64" s="24"/>
      <c r="E64" s="24"/>
      <c r="F64" s="24"/>
      <c r="G64" s="24"/>
      <c r="H64" s="24"/>
      <c r="I64" s="24"/>
    </row>
    <row r="65" spans="1:9" ht="21" hidden="1">
      <c r="A65" s="5" t="s">
        <v>163</v>
      </c>
      <c r="B65" s="24"/>
      <c r="C65" s="24"/>
      <c r="D65" s="24"/>
      <c r="E65" s="24"/>
      <c r="F65" s="24"/>
      <c r="G65" s="24"/>
      <c r="H65" s="24"/>
      <c r="I65" s="24"/>
    </row>
    <row r="66" spans="1:9" ht="14.25" hidden="1">
      <c r="A66" s="5" t="s">
        <v>165</v>
      </c>
      <c r="B66" s="24"/>
      <c r="C66" s="24"/>
      <c r="D66" s="24"/>
      <c r="E66" s="24"/>
      <c r="F66" s="24"/>
      <c r="G66" s="24"/>
      <c r="H66" s="24"/>
      <c r="I66" s="24"/>
    </row>
    <row r="67" spans="1:9" ht="14.25" hidden="1">
      <c r="A67" s="5" t="s">
        <v>167</v>
      </c>
      <c r="B67" s="24"/>
      <c r="C67" s="24"/>
      <c r="D67" s="24"/>
      <c r="E67" s="24"/>
      <c r="F67" s="24"/>
      <c r="G67" s="24"/>
      <c r="H67" s="24"/>
      <c r="I67" s="24"/>
    </row>
    <row r="68" spans="1:9" ht="14.25" hidden="1">
      <c r="A68" s="5" t="s">
        <v>170</v>
      </c>
      <c r="B68" s="24"/>
      <c r="C68" s="24"/>
      <c r="D68" s="24"/>
      <c r="E68" s="24"/>
      <c r="F68" s="24"/>
      <c r="G68" s="24"/>
      <c r="H68" s="24"/>
      <c r="I68" s="24"/>
    </row>
    <row r="69" spans="1:9" ht="14.25" hidden="1">
      <c r="A69" s="5" t="s">
        <v>172</v>
      </c>
      <c r="B69" s="24"/>
      <c r="C69" s="24"/>
      <c r="D69" s="24"/>
      <c r="E69" s="24"/>
      <c r="F69" s="24"/>
      <c r="G69" s="24"/>
      <c r="H69" s="24"/>
      <c r="I69" s="24"/>
    </row>
    <row r="70" spans="1:9" ht="14.25" hidden="1">
      <c r="A70" s="5" t="s">
        <v>174</v>
      </c>
      <c r="B70" s="24"/>
      <c r="C70" s="24"/>
      <c r="D70" s="24"/>
      <c r="E70" s="24"/>
      <c r="F70" s="24"/>
      <c r="G70" s="24"/>
      <c r="H70" s="24"/>
      <c r="I70" s="24"/>
    </row>
    <row r="71" spans="1:9" ht="14.25" hidden="1">
      <c r="A71" s="5" t="s">
        <v>177</v>
      </c>
      <c r="B71" s="24"/>
      <c r="C71" s="24"/>
      <c r="D71" s="24"/>
      <c r="E71" s="24"/>
      <c r="F71" s="24"/>
      <c r="G71" s="24"/>
      <c r="H71" s="24"/>
      <c r="I71" s="24"/>
    </row>
    <row r="72" spans="1:9" ht="14.25" hidden="1">
      <c r="A72" s="5" t="s">
        <v>179</v>
      </c>
      <c r="B72" s="24"/>
      <c r="C72" s="24"/>
      <c r="D72" s="24"/>
      <c r="E72" s="24"/>
      <c r="F72" s="24"/>
      <c r="G72" s="24"/>
      <c r="H72" s="24"/>
      <c r="I72" s="24"/>
    </row>
    <row r="73" spans="1:9" ht="21" hidden="1">
      <c r="A73" s="5" t="s">
        <v>181</v>
      </c>
      <c r="B73" s="24"/>
      <c r="C73" s="24"/>
      <c r="D73" s="24"/>
      <c r="E73" s="24"/>
      <c r="F73" s="24"/>
      <c r="G73" s="24"/>
      <c r="H73" s="24"/>
      <c r="I73" s="24"/>
    </row>
    <row r="74" spans="1:9" ht="14.25" hidden="1">
      <c r="A74" s="5" t="s">
        <v>183</v>
      </c>
      <c r="B74" s="24"/>
      <c r="C74" s="24"/>
      <c r="D74" s="24"/>
      <c r="E74" s="24"/>
      <c r="F74" s="24"/>
      <c r="G74" s="24"/>
      <c r="H74" s="24"/>
      <c r="I74" s="24"/>
    </row>
    <row r="75" spans="1:9" ht="14.25" hidden="1">
      <c r="A75" s="5" t="s">
        <v>185</v>
      </c>
      <c r="B75" s="24"/>
      <c r="C75" s="24"/>
      <c r="D75" s="24"/>
      <c r="E75" s="24"/>
      <c r="F75" s="24"/>
      <c r="G75" s="24"/>
      <c r="H75" s="24"/>
      <c r="I75" s="24"/>
    </row>
    <row r="76" spans="1:9" ht="14.25" hidden="1">
      <c r="A76" s="5" t="s">
        <v>187</v>
      </c>
      <c r="B76" s="24"/>
      <c r="C76" s="24"/>
      <c r="D76" s="24"/>
      <c r="E76" s="24"/>
      <c r="F76" s="24"/>
      <c r="G76" s="24"/>
      <c r="H76" s="24"/>
      <c r="I76" s="24"/>
    </row>
    <row r="77" spans="1:9" ht="27.75" customHeight="1" hidden="1">
      <c r="A77" s="5" t="s">
        <v>189</v>
      </c>
      <c r="B77" s="24"/>
      <c r="C77" s="24"/>
      <c r="D77" s="24"/>
      <c r="E77" s="24"/>
      <c r="F77" s="24"/>
      <c r="G77" s="24"/>
      <c r="H77" s="24"/>
      <c r="I77" s="24"/>
    </row>
    <row r="78" spans="1:9" ht="2.25" customHeight="1">
      <c r="A78" s="5" t="s">
        <v>191</v>
      </c>
      <c r="B78" s="24"/>
      <c r="C78" s="24"/>
      <c r="D78" s="24"/>
      <c r="E78" s="24"/>
      <c r="F78" s="24"/>
      <c r="G78" s="24"/>
      <c r="H78" s="24"/>
      <c r="I78" s="24"/>
    </row>
  </sheetData>
  <sheetProtection/>
  <autoFilter ref="A4:I78"/>
  <mergeCells count="2">
    <mergeCell ref="F2:I2"/>
    <mergeCell ref="B2:E2"/>
  </mergeCells>
  <printOptions/>
  <pageMargins left="0.7" right="0.7" top="0.75" bottom="0.75" header="0.3" footer="0.3"/>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1:BI16"/>
  <sheetViews>
    <sheetView tabSelected="1" zoomScale="110" zoomScaleNormal="110" zoomScalePageLayoutView="0" workbookViewId="0" topLeftCell="AD11">
      <selection activeCell="AN12" sqref="AN12:AN16"/>
    </sheetView>
  </sheetViews>
  <sheetFormatPr defaultColWidth="11.421875" defaultRowHeight="15"/>
  <cols>
    <col min="1" max="1" width="8.28125" style="0" customWidth="1"/>
    <col min="2" max="2" width="27.140625" style="0" customWidth="1"/>
    <col min="3" max="3" width="23.28125" style="0" customWidth="1"/>
    <col min="4" max="4" width="28.421875" style="0" customWidth="1"/>
    <col min="5" max="5" width="54.00390625" style="0" customWidth="1"/>
    <col min="6" max="9" width="15.8515625" style="0" customWidth="1"/>
    <col min="10" max="10" width="7.28125" style="0" customWidth="1"/>
    <col min="11" max="11" width="11.57421875" style="0" customWidth="1"/>
    <col min="12" max="12" width="6.7109375" style="0" customWidth="1"/>
    <col min="13" max="13" width="14.8515625" style="0" customWidth="1"/>
    <col min="14" max="14" width="6.7109375" style="0" customWidth="1"/>
    <col min="15" max="15" width="12.140625" style="0" customWidth="1"/>
    <col min="16" max="16" width="15.421875" style="0" customWidth="1"/>
    <col min="17" max="17" width="11.57421875" style="0" hidden="1" customWidth="1"/>
    <col min="18" max="18" width="13.421875" style="0" customWidth="1"/>
    <col min="19" max="19" width="7.00390625" style="0" customWidth="1"/>
    <col min="20" max="20" width="12.7109375" style="0" customWidth="1"/>
    <col min="21" max="21" width="8.28125" style="0" customWidth="1"/>
    <col min="22" max="22" width="12.7109375" style="0" customWidth="1"/>
    <col min="23" max="23" width="8.421875" style="0" customWidth="1"/>
    <col min="24" max="24" width="17.57421875" style="0" customWidth="1"/>
    <col min="25" max="25" width="42.28125" style="0" customWidth="1"/>
    <col min="26" max="26" width="21.8515625" style="0" customWidth="1"/>
    <col min="27" max="27" width="37.28125" style="0" customWidth="1"/>
    <col min="28" max="28" width="9.8515625" style="0" customWidth="1"/>
    <col min="29" max="29" width="8.8515625" style="0" customWidth="1"/>
    <col min="30" max="30" width="13.7109375" style="0" customWidth="1"/>
    <col min="31" max="31" width="10.8515625" style="0" customWidth="1"/>
    <col min="32" max="32" width="9.57421875" style="0" customWidth="1"/>
    <col min="33" max="33" width="10.421875" style="0" customWidth="1"/>
    <col min="34" max="34" width="9.140625" style="0" customWidth="1"/>
    <col min="35" max="35" width="10.8515625" style="0" customWidth="1"/>
    <col min="36" max="36" width="8.7109375" style="0" customWidth="1"/>
    <col min="37" max="37" width="8.8515625" style="0" customWidth="1"/>
    <col min="38" max="39" width="8.421875" style="0" customWidth="1"/>
    <col min="40" max="40" width="6.421875" style="0" customWidth="1"/>
    <col min="41" max="41" width="13.28125" style="0" customWidth="1"/>
    <col min="42" max="42" width="7.7109375" style="0" customWidth="1"/>
    <col min="43" max="43" width="13.28125" style="0" customWidth="1"/>
    <col min="44" max="44" width="12.7109375" style="0" customWidth="1"/>
    <col min="45" max="45" width="12.00390625" style="0" customWidth="1"/>
    <col min="46" max="47" width="17.28125" style="0" customWidth="1"/>
    <col min="48" max="49" width="9.57421875" style="0" customWidth="1"/>
    <col min="50" max="52" width="17.28125" style="0" customWidth="1"/>
    <col min="53" max="54" width="22.00390625" style="0" customWidth="1"/>
    <col min="55" max="55" width="12.140625" style="0" customWidth="1"/>
    <col min="56" max="60" width="11.421875" style="0" customWidth="1"/>
    <col min="61" max="61" width="54.140625" style="0" customWidth="1"/>
  </cols>
  <sheetData>
    <row r="1" spans="1:55" s="6" customFormat="1" ht="16.5" customHeight="1">
      <c r="A1" s="122"/>
      <c r="B1" s="123"/>
      <c r="C1" s="124" t="s">
        <v>212</v>
      </c>
      <c r="D1" s="124"/>
      <c r="E1" s="124"/>
      <c r="F1" s="124"/>
      <c r="G1" s="124"/>
      <c r="H1" s="124"/>
      <c r="I1" s="124"/>
      <c r="J1" s="124"/>
      <c r="K1" s="124"/>
      <c r="L1" s="124"/>
      <c r="M1" s="124"/>
      <c r="N1" s="124"/>
      <c r="O1" s="124"/>
      <c r="P1" s="124"/>
      <c r="Q1" s="124"/>
      <c r="R1" s="124"/>
      <c r="S1" s="124"/>
      <c r="T1" s="124"/>
      <c r="U1" s="124"/>
      <c r="V1" s="124"/>
      <c r="W1" s="124"/>
      <c r="X1" s="124"/>
      <c r="Y1" s="124"/>
      <c r="Z1" s="124"/>
      <c r="AA1" s="124"/>
      <c r="AB1" s="124"/>
      <c r="AC1" s="124"/>
      <c r="AD1" s="124"/>
      <c r="AE1" s="124"/>
      <c r="AF1" s="124"/>
      <c r="AG1" s="124"/>
      <c r="AH1" s="124"/>
      <c r="AI1" s="124"/>
      <c r="AJ1" s="124"/>
      <c r="AK1" s="124"/>
      <c r="AL1" s="124"/>
      <c r="AM1" s="124"/>
      <c r="AN1" s="124"/>
      <c r="AO1" s="124"/>
      <c r="AP1" s="124"/>
      <c r="AQ1" s="124"/>
      <c r="AR1" s="124"/>
      <c r="AS1" s="124"/>
      <c r="AT1" s="124"/>
      <c r="AU1" s="124"/>
      <c r="AV1" s="124"/>
      <c r="AW1" s="124"/>
      <c r="AX1" s="124"/>
      <c r="AY1" s="124"/>
      <c r="AZ1" s="124"/>
      <c r="BA1" s="124"/>
      <c r="BB1" s="125" t="s">
        <v>213</v>
      </c>
      <c r="BC1" s="125"/>
    </row>
    <row r="2" spans="1:55" s="6" customFormat="1" ht="16.5" customHeight="1">
      <c r="A2" s="122"/>
      <c r="B2" s="123"/>
      <c r="C2" s="124" t="s">
        <v>214</v>
      </c>
      <c r="D2" s="124"/>
      <c r="E2" s="124"/>
      <c r="F2" s="124"/>
      <c r="G2" s="124"/>
      <c r="H2" s="124"/>
      <c r="I2" s="124"/>
      <c r="J2" s="124"/>
      <c r="K2" s="124"/>
      <c r="L2" s="124"/>
      <c r="M2" s="124"/>
      <c r="N2" s="124"/>
      <c r="O2" s="124"/>
      <c r="P2" s="124"/>
      <c r="Q2" s="124"/>
      <c r="R2" s="124"/>
      <c r="S2" s="124"/>
      <c r="T2" s="124"/>
      <c r="U2" s="124"/>
      <c r="V2" s="124"/>
      <c r="W2" s="124"/>
      <c r="X2" s="124"/>
      <c r="Y2" s="124"/>
      <c r="Z2" s="124"/>
      <c r="AA2" s="124"/>
      <c r="AB2" s="124"/>
      <c r="AC2" s="124"/>
      <c r="AD2" s="124"/>
      <c r="AE2" s="124"/>
      <c r="AF2" s="124"/>
      <c r="AG2" s="124"/>
      <c r="AH2" s="124"/>
      <c r="AI2" s="124"/>
      <c r="AJ2" s="124"/>
      <c r="AK2" s="124"/>
      <c r="AL2" s="124"/>
      <c r="AM2" s="124"/>
      <c r="AN2" s="124"/>
      <c r="AO2" s="124"/>
      <c r="AP2" s="124"/>
      <c r="AQ2" s="124"/>
      <c r="AR2" s="124"/>
      <c r="AS2" s="124"/>
      <c r="AT2" s="124"/>
      <c r="AU2" s="124"/>
      <c r="AV2" s="124"/>
      <c r="AW2" s="124"/>
      <c r="AX2" s="124"/>
      <c r="AY2" s="124"/>
      <c r="AZ2" s="124"/>
      <c r="BA2" s="124"/>
      <c r="BB2" s="125" t="s">
        <v>215</v>
      </c>
      <c r="BC2" s="125"/>
    </row>
    <row r="3" spans="1:55" s="6" customFormat="1" ht="16.5" customHeight="1">
      <c r="A3" s="122"/>
      <c r="B3" s="123"/>
      <c r="C3" s="124" t="s">
        <v>216</v>
      </c>
      <c r="D3" s="124"/>
      <c r="E3" s="124"/>
      <c r="F3" s="124"/>
      <c r="G3" s="124"/>
      <c r="H3" s="124"/>
      <c r="I3" s="124"/>
      <c r="J3" s="124"/>
      <c r="K3" s="124"/>
      <c r="L3" s="124"/>
      <c r="M3" s="124"/>
      <c r="N3" s="124"/>
      <c r="O3" s="124"/>
      <c r="P3" s="124"/>
      <c r="Q3" s="124"/>
      <c r="R3" s="124"/>
      <c r="S3" s="124"/>
      <c r="T3" s="124"/>
      <c r="U3" s="124"/>
      <c r="V3" s="124"/>
      <c r="W3" s="124"/>
      <c r="X3" s="124"/>
      <c r="Y3" s="124"/>
      <c r="Z3" s="124"/>
      <c r="AA3" s="124"/>
      <c r="AB3" s="124"/>
      <c r="AC3" s="124"/>
      <c r="AD3" s="124"/>
      <c r="AE3" s="124"/>
      <c r="AF3" s="124"/>
      <c r="AG3" s="124"/>
      <c r="AH3" s="124"/>
      <c r="AI3" s="124"/>
      <c r="AJ3" s="124"/>
      <c r="AK3" s="124"/>
      <c r="AL3" s="124"/>
      <c r="AM3" s="124"/>
      <c r="AN3" s="124"/>
      <c r="AO3" s="124"/>
      <c r="AP3" s="124"/>
      <c r="AQ3" s="124"/>
      <c r="AR3" s="124"/>
      <c r="AS3" s="124"/>
      <c r="AT3" s="124"/>
      <c r="AU3" s="124"/>
      <c r="AV3" s="124"/>
      <c r="AW3" s="124"/>
      <c r="AX3" s="124"/>
      <c r="AY3" s="124"/>
      <c r="AZ3" s="124"/>
      <c r="BA3" s="124"/>
      <c r="BB3" s="125" t="s">
        <v>217</v>
      </c>
      <c r="BC3" s="125"/>
    </row>
    <row r="4" spans="1:55" s="6" customFormat="1" ht="16.5" customHeight="1">
      <c r="A4" s="122"/>
      <c r="B4" s="123"/>
      <c r="C4" s="124" t="s">
        <v>218</v>
      </c>
      <c r="D4" s="124"/>
      <c r="E4" s="124"/>
      <c r="F4" s="124"/>
      <c r="G4" s="124"/>
      <c r="H4" s="124"/>
      <c r="I4" s="124"/>
      <c r="J4" s="124"/>
      <c r="K4" s="124"/>
      <c r="L4" s="124"/>
      <c r="M4" s="124"/>
      <c r="N4" s="124"/>
      <c r="O4" s="124"/>
      <c r="P4" s="124"/>
      <c r="Q4" s="124"/>
      <c r="R4" s="124"/>
      <c r="S4" s="124"/>
      <c r="T4" s="124"/>
      <c r="U4" s="124"/>
      <c r="V4" s="124"/>
      <c r="W4" s="124"/>
      <c r="X4" s="124"/>
      <c r="Y4" s="124"/>
      <c r="Z4" s="124"/>
      <c r="AA4" s="124"/>
      <c r="AB4" s="124"/>
      <c r="AC4" s="124"/>
      <c r="AD4" s="124"/>
      <c r="AE4" s="124"/>
      <c r="AF4" s="124"/>
      <c r="AG4" s="124"/>
      <c r="AH4" s="124"/>
      <c r="AI4" s="124"/>
      <c r="AJ4" s="124"/>
      <c r="AK4" s="124"/>
      <c r="AL4" s="124"/>
      <c r="AM4" s="124"/>
      <c r="AN4" s="124"/>
      <c r="AO4" s="124"/>
      <c r="AP4" s="124"/>
      <c r="AQ4" s="124"/>
      <c r="AR4" s="124"/>
      <c r="AS4" s="124"/>
      <c r="AT4" s="124"/>
      <c r="AU4" s="124"/>
      <c r="AV4" s="124"/>
      <c r="AW4" s="124"/>
      <c r="AX4" s="124"/>
      <c r="AY4" s="124"/>
      <c r="AZ4" s="124"/>
      <c r="BA4" s="124"/>
      <c r="BB4" s="125" t="s">
        <v>219</v>
      </c>
      <c r="BC4" s="125"/>
    </row>
    <row r="5" spans="1:55" s="7" customFormat="1" ht="39.75" customHeight="1">
      <c r="A5" s="119" t="s">
        <v>220</v>
      </c>
      <c r="B5" s="119"/>
      <c r="C5" s="137" t="s">
        <v>316</v>
      </c>
      <c r="D5" s="138"/>
      <c r="E5" s="46" t="s">
        <v>221</v>
      </c>
      <c r="F5" s="35" t="s">
        <v>97</v>
      </c>
      <c r="G5" s="46" t="s">
        <v>0</v>
      </c>
      <c r="H5" s="36" t="s">
        <v>222</v>
      </c>
      <c r="I5" s="80" t="s">
        <v>223</v>
      </c>
      <c r="J5" s="81"/>
      <c r="K5" s="81"/>
      <c r="L5" s="81"/>
      <c r="M5" s="81"/>
      <c r="N5" s="81"/>
      <c r="O5" s="82"/>
      <c r="P5" s="77" t="s">
        <v>224</v>
      </c>
      <c r="Q5" s="78"/>
      <c r="R5" s="78"/>
      <c r="S5" s="78"/>
      <c r="T5" s="79"/>
      <c r="AS5" s="128"/>
      <c r="BB5" s="129"/>
      <c r="BC5" s="129"/>
    </row>
    <row r="6" spans="1:55" s="7" customFormat="1" ht="69" customHeight="1">
      <c r="A6" s="130" t="s">
        <v>225</v>
      </c>
      <c r="B6" s="131"/>
      <c r="C6" s="132" t="s">
        <v>317</v>
      </c>
      <c r="D6" s="133"/>
      <c r="E6" s="133"/>
      <c r="F6" s="133"/>
      <c r="G6" s="133"/>
      <c r="H6" s="134"/>
      <c r="I6" s="80" t="s">
        <v>226</v>
      </c>
      <c r="J6" s="81"/>
      <c r="K6" s="81"/>
      <c r="L6" s="81"/>
      <c r="M6" s="81"/>
      <c r="N6" s="81"/>
      <c r="O6" s="82"/>
      <c r="P6" s="83" t="s">
        <v>227</v>
      </c>
      <c r="Q6" s="84"/>
      <c r="R6" s="84"/>
      <c r="S6" s="84"/>
      <c r="T6" s="84"/>
      <c r="W6" s="8" t="s">
        <v>228</v>
      </c>
      <c r="X6" s="135"/>
      <c r="Y6" s="135"/>
      <c r="Z6" s="135"/>
      <c r="AA6" s="135"/>
      <c r="AB6" s="135"/>
      <c r="AC6" s="135"/>
      <c r="AD6" s="135"/>
      <c r="AE6" s="135"/>
      <c r="AF6" s="135"/>
      <c r="AG6" s="135"/>
      <c r="AH6" s="135"/>
      <c r="AI6" s="135"/>
      <c r="AJ6" s="9"/>
      <c r="AK6" s="9"/>
      <c r="AL6" s="9"/>
      <c r="AM6" s="9"/>
      <c r="AN6" s="10"/>
      <c r="AO6" s="11"/>
      <c r="AP6" s="11"/>
      <c r="AQ6" s="11"/>
      <c r="AS6" s="128"/>
      <c r="BB6" s="136"/>
      <c r="BC6" s="136"/>
    </row>
    <row r="7" spans="1:55" s="7" customFormat="1" ht="33.75" customHeight="1">
      <c r="A7" s="139" t="s">
        <v>229</v>
      </c>
      <c r="B7" s="140"/>
      <c r="C7" s="140"/>
      <c r="D7" s="140"/>
      <c r="E7" s="140"/>
      <c r="F7" s="140"/>
      <c r="G7" s="140"/>
      <c r="H7" s="140"/>
      <c r="I7" s="140"/>
      <c r="J7" s="140"/>
      <c r="K7" s="140"/>
      <c r="L7" s="140"/>
      <c r="M7" s="140"/>
      <c r="N7" s="140"/>
      <c r="O7" s="140"/>
      <c r="P7" s="140"/>
      <c r="Q7" s="140"/>
      <c r="R7" s="140"/>
      <c r="S7" s="140"/>
      <c r="T7" s="140"/>
      <c r="U7" s="140"/>
      <c r="V7" s="141"/>
      <c r="W7" s="116" t="s">
        <v>230</v>
      </c>
      <c r="X7" s="117"/>
      <c r="Y7" s="117"/>
      <c r="Z7" s="117"/>
      <c r="AA7" s="117"/>
      <c r="AB7" s="117"/>
      <c r="AC7" s="117"/>
      <c r="AD7" s="117"/>
      <c r="AE7" s="117"/>
      <c r="AF7" s="117"/>
      <c r="AG7" s="117"/>
      <c r="AH7" s="117"/>
      <c r="AI7" s="117"/>
      <c r="AJ7" s="117"/>
      <c r="AK7" s="117"/>
      <c r="AL7" s="117"/>
      <c r="AM7" s="117"/>
      <c r="AN7" s="117"/>
      <c r="AO7" s="117"/>
      <c r="AP7" s="117"/>
      <c r="AQ7" s="117"/>
      <c r="AR7" s="117"/>
      <c r="AS7" s="118"/>
      <c r="AT7" s="119" t="s">
        <v>231</v>
      </c>
      <c r="AU7" s="119"/>
      <c r="AV7" s="119"/>
      <c r="AW7" s="119"/>
      <c r="AX7" s="119"/>
      <c r="AY7" s="119"/>
      <c r="AZ7" s="119"/>
      <c r="BA7" s="119"/>
      <c r="BB7" s="119"/>
      <c r="BC7" s="119"/>
    </row>
    <row r="8" spans="1:55" s="7" customFormat="1" ht="33" customHeight="1">
      <c r="A8" s="119" t="s">
        <v>232</v>
      </c>
      <c r="B8" s="119"/>
      <c r="C8" s="119"/>
      <c r="D8" s="119"/>
      <c r="E8" s="119"/>
      <c r="F8" s="119"/>
      <c r="G8" s="119"/>
      <c r="H8" s="119"/>
      <c r="I8" s="119"/>
      <c r="J8" s="119" t="s">
        <v>233</v>
      </c>
      <c r="K8" s="119"/>
      <c r="L8" s="119"/>
      <c r="M8" s="119"/>
      <c r="N8" s="119"/>
      <c r="O8" s="119"/>
      <c r="P8" s="119"/>
      <c r="Q8" s="119"/>
      <c r="R8" s="119"/>
      <c r="S8" s="119"/>
      <c r="T8" s="119"/>
      <c r="U8" s="119"/>
      <c r="V8" s="119"/>
      <c r="W8" s="120" t="s">
        <v>234</v>
      </c>
      <c r="X8" s="120"/>
      <c r="Y8" s="120"/>
      <c r="Z8" s="120"/>
      <c r="AA8" s="120"/>
      <c r="AB8" s="121" t="s">
        <v>235</v>
      </c>
      <c r="AC8" s="121"/>
      <c r="AD8" s="121"/>
      <c r="AE8" s="121"/>
      <c r="AF8" s="121"/>
      <c r="AG8" s="121"/>
      <c r="AH8" s="121"/>
      <c r="AI8" s="121"/>
      <c r="AJ8" s="121"/>
      <c r="AK8" s="121"/>
      <c r="AL8" s="121"/>
      <c r="AM8" s="121"/>
      <c r="AN8" s="121"/>
      <c r="AO8" s="121"/>
      <c r="AP8" s="121"/>
      <c r="AQ8" s="121"/>
      <c r="AR8" s="121"/>
      <c r="AS8" s="121"/>
      <c r="AT8" s="119"/>
      <c r="AU8" s="119"/>
      <c r="AV8" s="119"/>
      <c r="AW8" s="119"/>
      <c r="AX8" s="119"/>
      <c r="AY8" s="119"/>
      <c r="AZ8" s="119"/>
      <c r="BA8" s="119"/>
      <c r="BB8" s="119"/>
      <c r="BC8" s="119"/>
    </row>
    <row r="9" spans="1:61" s="12" customFormat="1" ht="33" customHeight="1">
      <c r="A9" s="119"/>
      <c r="B9" s="119"/>
      <c r="C9" s="119"/>
      <c r="D9" s="119"/>
      <c r="E9" s="119"/>
      <c r="F9" s="119"/>
      <c r="G9" s="119"/>
      <c r="H9" s="119"/>
      <c r="I9" s="119"/>
      <c r="J9" s="115" t="s">
        <v>236</v>
      </c>
      <c r="K9" s="115" t="s">
        <v>237</v>
      </c>
      <c r="L9" s="115" t="s">
        <v>238</v>
      </c>
      <c r="M9" s="115" t="s">
        <v>239</v>
      </c>
      <c r="N9" s="115" t="s">
        <v>240</v>
      </c>
      <c r="O9" s="115" t="s">
        <v>241</v>
      </c>
      <c r="P9" s="115" t="s">
        <v>242</v>
      </c>
      <c r="Q9" s="115" t="s">
        <v>243</v>
      </c>
      <c r="R9" s="115" t="s">
        <v>244</v>
      </c>
      <c r="S9" s="115" t="s">
        <v>245</v>
      </c>
      <c r="T9" s="115" t="s">
        <v>246</v>
      </c>
      <c r="U9" s="115" t="s">
        <v>247</v>
      </c>
      <c r="V9" s="115" t="s">
        <v>248</v>
      </c>
      <c r="W9" s="120"/>
      <c r="X9" s="120"/>
      <c r="Y9" s="120"/>
      <c r="Z9" s="120"/>
      <c r="AA9" s="120"/>
      <c r="AB9" s="102" t="s">
        <v>249</v>
      </c>
      <c r="AC9" s="102"/>
      <c r="AD9" s="102"/>
      <c r="AE9" s="102"/>
      <c r="AF9" s="102"/>
      <c r="AG9" s="102"/>
      <c r="AH9" s="102"/>
      <c r="AI9" s="102"/>
      <c r="AJ9" s="107" t="s">
        <v>250</v>
      </c>
      <c r="AK9" s="47"/>
      <c r="AL9" s="107" t="s">
        <v>251</v>
      </c>
      <c r="AM9" s="107" t="s">
        <v>252</v>
      </c>
      <c r="AN9" s="106" t="s">
        <v>253</v>
      </c>
      <c r="AO9" s="106" t="s">
        <v>254</v>
      </c>
      <c r="AP9" s="107" t="s">
        <v>255</v>
      </c>
      <c r="AQ9" s="106" t="s">
        <v>256</v>
      </c>
      <c r="AR9" s="106" t="s">
        <v>257</v>
      </c>
      <c r="AS9" s="106" t="s">
        <v>258</v>
      </c>
      <c r="AT9" s="119"/>
      <c r="AU9" s="119"/>
      <c r="AV9" s="119"/>
      <c r="AW9" s="119"/>
      <c r="AX9" s="119"/>
      <c r="AY9" s="119"/>
      <c r="AZ9" s="119"/>
      <c r="BA9" s="119"/>
      <c r="BB9" s="119"/>
      <c r="BC9" s="119"/>
      <c r="BI9" s="12" t="s">
        <v>259</v>
      </c>
    </row>
    <row r="10" spans="1:61" s="12" customFormat="1" ht="49.5" customHeight="1">
      <c r="A10" s="102" t="s">
        <v>260</v>
      </c>
      <c r="B10" s="102" t="s">
        <v>261</v>
      </c>
      <c r="C10" s="102" t="s">
        <v>262</v>
      </c>
      <c r="D10" s="102" t="s">
        <v>263</v>
      </c>
      <c r="E10" s="102" t="s">
        <v>264</v>
      </c>
      <c r="F10" s="102" t="s">
        <v>265</v>
      </c>
      <c r="G10" s="102"/>
      <c r="H10" s="102"/>
      <c r="I10" s="102"/>
      <c r="J10" s="115"/>
      <c r="K10" s="115"/>
      <c r="L10" s="115"/>
      <c r="M10" s="115"/>
      <c r="N10" s="115"/>
      <c r="O10" s="115"/>
      <c r="P10" s="115"/>
      <c r="Q10" s="115"/>
      <c r="R10" s="115"/>
      <c r="S10" s="115"/>
      <c r="T10" s="115"/>
      <c r="U10" s="115"/>
      <c r="V10" s="115"/>
      <c r="W10" s="120"/>
      <c r="X10" s="120"/>
      <c r="Y10" s="120"/>
      <c r="Z10" s="120"/>
      <c r="AA10" s="120"/>
      <c r="AB10" s="107" t="s">
        <v>266</v>
      </c>
      <c r="AC10" s="107"/>
      <c r="AD10" s="107"/>
      <c r="AE10" s="107"/>
      <c r="AF10" s="107"/>
      <c r="AG10" s="107" t="s">
        <v>267</v>
      </c>
      <c r="AH10" s="107"/>
      <c r="AI10" s="107"/>
      <c r="AJ10" s="107"/>
      <c r="AK10" s="47"/>
      <c r="AL10" s="107"/>
      <c r="AM10" s="107"/>
      <c r="AN10" s="106"/>
      <c r="AO10" s="106"/>
      <c r="AP10" s="107"/>
      <c r="AQ10" s="106"/>
      <c r="AR10" s="106"/>
      <c r="AS10" s="106"/>
      <c r="AT10" s="109" t="s">
        <v>268</v>
      </c>
      <c r="AU10" s="109" t="s">
        <v>269</v>
      </c>
      <c r="AV10" s="109" t="s">
        <v>270</v>
      </c>
      <c r="AW10" s="109" t="s">
        <v>271</v>
      </c>
      <c r="AX10" s="111" t="s">
        <v>272</v>
      </c>
      <c r="AY10" s="111"/>
      <c r="AZ10" s="111"/>
      <c r="BA10" s="102" t="s">
        <v>273</v>
      </c>
      <c r="BB10" s="102" t="s">
        <v>274</v>
      </c>
      <c r="BC10" s="102" t="s">
        <v>275</v>
      </c>
      <c r="BI10" s="12" t="s">
        <v>276</v>
      </c>
    </row>
    <row r="11" spans="1:61" s="12" customFormat="1" ht="57.75" customHeight="1">
      <c r="A11" s="102"/>
      <c r="B11" s="102"/>
      <c r="C11" s="102"/>
      <c r="D11" s="102"/>
      <c r="E11" s="102"/>
      <c r="F11" s="48" t="s">
        <v>277</v>
      </c>
      <c r="G11" s="48" t="s">
        <v>278</v>
      </c>
      <c r="H11" s="48" t="s">
        <v>279</v>
      </c>
      <c r="I11" s="48" t="s">
        <v>280</v>
      </c>
      <c r="J11" s="115"/>
      <c r="K11" s="115"/>
      <c r="L11" s="115"/>
      <c r="M11" s="115"/>
      <c r="N11" s="115"/>
      <c r="O11" s="115"/>
      <c r="P11" s="115"/>
      <c r="Q11" s="115"/>
      <c r="R11" s="115"/>
      <c r="S11" s="115"/>
      <c r="T11" s="115"/>
      <c r="U11" s="115"/>
      <c r="V11" s="115"/>
      <c r="W11" s="49" t="s">
        <v>281</v>
      </c>
      <c r="X11" s="49" t="s">
        <v>282</v>
      </c>
      <c r="Y11" s="49" t="s">
        <v>283</v>
      </c>
      <c r="Z11" s="49" t="s">
        <v>284</v>
      </c>
      <c r="AA11" s="50" t="s">
        <v>285</v>
      </c>
      <c r="AB11" s="51" t="s">
        <v>286</v>
      </c>
      <c r="AC11" s="49" t="s">
        <v>287</v>
      </c>
      <c r="AD11" s="49" t="s">
        <v>288</v>
      </c>
      <c r="AE11" s="51" t="s">
        <v>289</v>
      </c>
      <c r="AF11" s="49" t="s">
        <v>290</v>
      </c>
      <c r="AG11" s="49" t="s">
        <v>291</v>
      </c>
      <c r="AH11" s="49" t="s">
        <v>292</v>
      </c>
      <c r="AI11" s="49" t="s">
        <v>293</v>
      </c>
      <c r="AJ11" s="47" t="s">
        <v>294</v>
      </c>
      <c r="AK11" s="47"/>
      <c r="AL11" s="47" t="s">
        <v>295</v>
      </c>
      <c r="AM11" s="47" t="s">
        <v>296</v>
      </c>
      <c r="AN11" s="106"/>
      <c r="AO11" s="106"/>
      <c r="AP11" s="107"/>
      <c r="AQ11" s="106"/>
      <c r="AR11" s="106"/>
      <c r="AS11" s="106"/>
      <c r="AT11" s="110"/>
      <c r="AU11" s="110"/>
      <c r="AV11" s="110"/>
      <c r="AW11" s="110"/>
      <c r="AX11" s="50" t="s">
        <v>297</v>
      </c>
      <c r="AY11" s="50" t="s">
        <v>298</v>
      </c>
      <c r="AZ11" s="50" t="s">
        <v>299</v>
      </c>
      <c r="BA11" s="102"/>
      <c r="BB11" s="102"/>
      <c r="BC11" s="102"/>
      <c r="BF11" s="29"/>
      <c r="BI11" s="12" t="s">
        <v>300</v>
      </c>
    </row>
    <row r="12" spans="1:61" s="16" customFormat="1" ht="51" customHeight="1">
      <c r="A12" s="103" t="s">
        <v>301</v>
      </c>
      <c r="B12" s="104" t="s">
        <v>314</v>
      </c>
      <c r="C12" s="104" t="s">
        <v>334</v>
      </c>
      <c r="D12" s="104" t="s">
        <v>326</v>
      </c>
      <c r="E12" s="112" t="str">
        <f>+CONCATENATE(B12," ",C12," ",D12)</f>
        <v>Posibilidad de perdida reputacional por fallas tecnologica el cual conduce a la perdida de confianza institucional en los grupos de valor que intervienen.</v>
      </c>
      <c r="F12" s="113" t="s">
        <v>315</v>
      </c>
      <c r="G12" s="114"/>
      <c r="H12" s="114" t="s">
        <v>302</v>
      </c>
      <c r="I12" s="96" t="str">
        <f>+G12&amp;H12</f>
        <v>Procesos</v>
      </c>
      <c r="J12" s="97">
        <v>500</v>
      </c>
      <c r="K12" s="90" t="str">
        <f>IF(J12&lt;=0,"",IF(J12&lt;=2,"Muy Baja",IF(J12&lt;=24,"Baja",IF(J12&lt;=500,"Media",IF(J12&lt;=5000,"Alta","Muy Alta")))))</f>
        <v>Media</v>
      </c>
      <c r="L12" s="88">
        <f>IF(K12="","",IF(K12="Muy Baja",0.2,IF(K12="Baja",0.4,IF(K12="Media",0.6,IF(K12="Alta",0.8,IF(K12="Muy Alta",1,))))))</f>
        <v>0.6</v>
      </c>
      <c r="M12" s="98" t="s">
        <v>335</v>
      </c>
      <c r="N12" s="88">
        <f>IF(M12="","",IF(M12="menor a 10 SMLMV",0.2,IF(M12="ENTRE 10 Y 50 SMLMV",0.4,IF(M12="entre 50 y 100 SMLMV",0.6,IF(M12="entre 100 y 500 SMLMV",0.8,IF(M12="Mayor a 500 SMLMV",1,))))))</f>
        <v>0</v>
      </c>
      <c r="O12" s="90">
        <f>IF(N12&lt;=0,"",IF(N12&lt;=20%,"Leve",IF(N12&lt;=40%,"Menor",IF(N12&lt;=60%,"Moderado",IF(N12&lt;=80%,"Mayor","Catastrofico")))))</f>
      </c>
      <c r="P12" s="99" t="s">
        <v>312</v>
      </c>
      <c r="Q12" s="30" t="s">
        <v>259</v>
      </c>
      <c r="R12" s="90" t="str">
        <f>IF(S12&lt;=0,"",IF(S12&lt;=20%,"Leve",IF(S12&lt;=40%,"Menor",IF(S12&lt;=60%,"Moderado",IF(S12&lt;=80%,"Mayor","Catastrofico")))))</f>
        <v>Moderado</v>
      </c>
      <c r="S12" s="88">
        <f>IF(P12="","",IF(P12="El riesgo afecta la imagen de algún área de la organización",0.2,IF(P12="El riesgo afecta la imagen de la entidad internamente, de conocimiento general nivel interno, de junta directiva y accionistas y/o de proveedores",0.4,IF(P12="El riesgo afecta la imagen de la entidad con algunos usuarios de relevancia frente al logro de los objetivos",0.6,IF(P12="El riesgo afecta la imagen de la entidad con efecto publicitario sostenido a nivel de sector administrativo, nivel departamental o municipal",0.8,IF(P12="El riesgo afecta la imagen de la entidad a nivel nacional, con efecto publicitario sostenido a nivel país",1,))))))</f>
        <v>0.6</v>
      </c>
      <c r="T12" s="90" t="str">
        <f>IF(U12&lt;=0,"",IF(U12&lt;=20%,"Leve",IF(U12&lt;=40%,"Menor",IF(U12&lt;=60%,"Moderado",IF(U12&lt;=80%,"Mayor","Catastrofico")))))</f>
        <v>Moderado</v>
      </c>
      <c r="U12" s="95">
        <f>+S12</f>
        <v>0.6</v>
      </c>
      <c r="V12" s="94" t="str">
        <f>IF(OR(AND(K12="Muy Baja",T12="Leve"),AND(K12="Muy Baja",T12="Menor"),AND(K12="Baja",T12="Leve")),"Bajo",IF(OR(AND(K12="Muy baja",T12="Moderado"),AND(K12="Baja",T12="Menor"),AND(K12="Baja",T12="Moderado"),AND(K12="Media",T12="Leve"),AND(K12="Media",T12="Menor"),AND(K12="Media",T12="Moderado"),AND(K12="Alta",T12="Leve"),AND(K12="Alta",T12="Menor")),"Moderado",IF(OR(AND(K12="Muy Baja",T12="Mayor"),AND(K12="Baja",T12="Mayor"),AND(K12="Media",T12="Mayor"),AND(K12="Alta",T12="Moderado"),AND(K12="Alta",T12="Mayor"),AND(K12="Muy Alta",T12="Leve"),AND(K12="Muy Alta",T12="Menor"),AND(K12="Muy Alta",T12="Moderado"),AND(K12="Muy Alta",T12="Mayor")),"Alto",IF(OR(AND(K12="Muy Baja",T12="Catastrofico"),AND(K12="Baja",T12="Catastrofico"),AND(K12="Media",T12="Catastrofico"),AND(K12="Alta",T12="Catastrofico"),AND(K12="Muy Alta",T12="Catastrofico")),"Extremo",))))</f>
        <v>Moderado</v>
      </c>
      <c r="W12" s="13">
        <v>1</v>
      </c>
      <c r="X12" s="56" t="s">
        <v>327</v>
      </c>
      <c r="Y12" s="56" t="s">
        <v>329</v>
      </c>
      <c r="Z12" s="56" t="s">
        <v>328</v>
      </c>
      <c r="AA12" s="14" t="str">
        <f>+CONCATENATE(X12," ",Y12," ",Z12)</f>
        <v>Secretario de Participación y Desarrollo Social. Realizar solicitud de y gestion ante secretarias competentes para la formulación de politicas publicas Seguimiento semestral</v>
      </c>
      <c r="AB12" s="57" t="s">
        <v>304</v>
      </c>
      <c r="AC12" s="34">
        <f>IF(AB12="","",IF(AB12="Preventivo",0.25,IF(AB12="Detectivo",0.15,IF(AB12="Correctivo",0.1,))))</f>
        <v>0.25</v>
      </c>
      <c r="AD12" s="15" t="str">
        <f>+IF(OR(AB12='[1]11 FORMULAS'!$O$4,AB12='[1]11 FORMULAS'!$O$5),'[1]11 FORMULAS'!$P$5,IF(AB12='[1]11 FORMULAS'!$O$6,'[1]11 FORMULAS'!$P$6,""))</f>
        <v>Probabilidad</v>
      </c>
      <c r="AE12" s="57" t="s">
        <v>305</v>
      </c>
      <c r="AF12" s="34">
        <f>IF(AE12="","",IF(AE12="Manual",0.15,IF(AE12="Automatico",0.25,)))</f>
        <v>0.15</v>
      </c>
      <c r="AG12" s="60" t="s">
        <v>306</v>
      </c>
      <c r="AH12" s="60" t="s">
        <v>307</v>
      </c>
      <c r="AI12" s="60" t="s">
        <v>308</v>
      </c>
      <c r="AJ12" s="15">
        <f>+AC12+AF12</f>
        <v>0.4</v>
      </c>
      <c r="AK12" s="15">
        <f>+L12*AJ12</f>
        <v>0.24</v>
      </c>
      <c r="AL12" s="15">
        <f>+L12-AK12</f>
        <v>0.36</v>
      </c>
      <c r="AM12" s="15">
        <f>IF(AD12='[1]11 FORMULAS'!$P$6,U12-(U12*AJ12),U12)</f>
        <v>0.6</v>
      </c>
      <c r="AN12" s="105">
        <f>+AL16</f>
        <v>0.1296</v>
      </c>
      <c r="AO12" s="90" t="str">
        <f>IF(AN12&lt;=0,"",IF(AN12&lt;=20%,"Muy Baja",IF(AN12&lt;=40%,"Baja",IF(AN12&lt;=60%,"Media",IF(AN12&lt;=80%,"Alta","Muy Alta")))))</f>
        <v>Muy Baja</v>
      </c>
      <c r="AP12" s="105">
        <f>+AM16</f>
        <v>0.6</v>
      </c>
      <c r="AQ12" s="90" t="str">
        <f>IF(AP12&lt;=0,"",IF(AP12&lt;=20%,"Leve",IF(AP12&lt;=40%,"Menor",IF(AP12&lt;=60%,"Moderado",IF(AP12&lt;=80%,"Mayor","Catastrofico")))))</f>
        <v>Moderado</v>
      </c>
      <c r="AR12" s="94" t="str">
        <f>IF(OR(AND(AO12="Muy Baja",AQ12="Leve"),AND(AO12="Muy Baja",AQ12="Menor"),AND(AO12="Baja",AQ12="Leve")),"Bajo",IF(OR(AND(AO12="Muy baja",AQ12="Moderado"),AND(AO12="Baja",AQ12="Menor"),AND(AO12="Baja",AQ12="Moderado"),AND(AO12="Media",AQ12="Leve"),AND(AO12="Media",AQ12="Menor"),AND(AO12="Media",AQ12="Moderado"),AND(AO12="Alta",AQ12="Leve"),AND(AO12="Alta",AQ12="Menor")),"Moderado",IF(OR(AND(AO12="Muy Baja",AQ12="Mayor"),AND(AO12="Baja",AQ12="Mayor"),AND(AO12="Media",AQ12="Mayor"),AND(AO12="Alta",AQ12="Moderado"),AND(AO12="Alta",AQ12="Mayor"),AND(AO12="Muy Alta",AQ12="Leve"),AND(AO12="Muy Alta",AQ12="Menor"),AND(AO12="Muy Alta",AQ12="Moderado"),AND(AO12="Muy Alta",AQ12="Mayor")),"Alto",IF(OR(AND(AO12="Muy Baja",AQ12="Catastrofico"),AND(AO12="Baja",AQ12="Catastrofico"),AND(AO12="Media",AQ12="Catastrofico"),AND(AO12="Alta",AQ12="Catastrofico"),AND(AO12="Muy Alta",AQ12="Catastrofico")),"Extremo",""))))</f>
        <v>Moderado</v>
      </c>
      <c r="AS12" s="91" t="s">
        <v>309</v>
      </c>
      <c r="AT12" s="85" t="s">
        <v>336</v>
      </c>
      <c r="AU12" s="85" t="s">
        <v>337</v>
      </c>
      <c r="AV12" s="108">
        <v>45200</v>
      </c>
      <c r="AW12" s="108">
        <v>45291</v>
      </c>
      <c r="AX12" s="85"/>
      <c r="AY12" s="85"/>
      <c r="AZ12" s="85"/>
      <c r="BA12" s="85"/>
      <c r="BB12" s="85"/>
      <c r="BC12" s="85"/>
      <c r="BE12" s="31">
        <f>IF(BD12="","",IF(BD12="Muy Baja",0.2,IF(BD12="Baja",0.4,IF(BD12="Media",0.6,IF(BD12="Alta",0.8,IF(BD12="Muy Alta",1,))))))</f>
      </c>
      <c r="BF12" s="126" t="s">
        <v>310</v>
      </c>
      <c r="BG12" s="127"/>
      <c r="BI12" s="12" t="s">
        <v>311</v>
      </c>
    </row>
    <row r="13" spans="1:61" s="16" customFormat="1" ht="35.25" customHeight="1">
      <c r="A13" s="103"/>
      <c r="B13" s="104"/>
      <c r="C13" s="104"/>
      <c r="D13" s="104"/>
      <c r="E13" s="112"/>
      <c r="F13" s="113"/>
      <c r="G13" s="114"/>
      <c r="H13" s="114"/>
      <c r="I13" s="96"/>
      <c r="J13" s="97"/>
      <c r="K13" s="90"/>
      <c r="L13" s="89"/>
      <c r="M13" s="98"/>
      <c r="N13" s="89"/>
      <c r="O13" s="90"/>
      <c r="P13" s="100"/>
      <c r="Q13" s="30" t="s">
        <v>276</v>
      </c>
      <c r="R13" s="90"/>
      <c r="S13" s="89"/>
      <c r="T13" s="90"/>
      <c r="U13" s="95"/>
      <c r="V13" s="94"/>
      <c r="W13" s="13">
        <v>2</v>
      </c>
      <c r="X13" s="56" t="s">
        <v>327</v>
      </c>
      <c r="Y13" s="56" t="s">
        <v>330</v>
      </c>
      <c r="Z13" s="56" t="s">
        <v>328</v>
      </c>
      <c r="AA13" s="14" t="str">
        <f>+CONCATENATE(X13," ",Y13," ",Z13)</f>
        <v>Secretario de Participación y Desarrollo Social. Realizar Gestión para la asignación presupuestal Seguimiento semestral</v>
      </c>
      <c r="AB13" s="57" t="s">
        <v>304</v>
      </c>
      <c r="AC13" s="34">
        <f>IF(AB13="","",IF(AB13="Preventivo",0.25,IF(AB13="Detectivo",0.15,IF(AB13="Correctivo",0.1,))))</f>
        <v>0.25</v>
      </c>
      <c r="AD13" s="15" t="str">
        <f>+IF(OR(AB13='[1]11 FORMULAS'!$O$4,AB13='[1]11 FORMULAS'!$O$5),'[1]11 FORMULAS'!$P$5,IF(AB13='[1]11 FORMULAS'!$O$6,'[1]11 FORMULAS'!$P$6,""))</f>
        <v>Probabilidad</v>
      </c>
      <c r="AE13" s="57" t="s">
        <v>305</v>
      </c>
      <c r="AF13" s="34">
        <f>IF(AE13="","",IF(AE13="Manual",0.15,IF(AE13="Automatico",0.25,)))</f>
        <v>0.15</v>
      </c>
      <c r="AG13" s="60" t="s">
        <v>306</v>
      </c>
      <c r="AH13" s="60" t="s">
        <v>307</v>
      </c>
      <c r="AI13" s="60" t="s">
        <v>308</v>
      </c>
      <c r="AJ13" s="15">
        <f>+AC13+AF13</f>
        <v>0.4</v>
      </c>
      <c r="AK13" s="15">
        <f>+AL12*AJ13</f>
        <v>0.144</v>
      </c>
      <c r="AL13" s="15">
        <f>+AL12-AK13</f>
        <v>0.216</v>
      </c>
      <c r="AM13" s="15">
        <f>IF(AD13='[1]11 FORMULAS'!$P$6,AM12-(AM12*AJ13),AM12)</f>
        <v>0.6</v>
      </c>
      <c r="AN13" s="105"/>
      <c r="AO13" s="90"/>
      <c r="AP13" s="105"/>
      <c r="AQ13" s="90"/>
      <c r="AR13" s="94"/>
      <c r="AS13" s="92"/>
      <c r="AT13" s="86"/>
      <c r="AU13" s="86"/>
      <c r="AV13" s="86"/>
      <c r="AW13" s="86"/>
      <c r="AX13" s="86"/>
      <c r="AY13" s="86"/>
      <c r="AZ13" s="86"/>
      <c r="BA13" s="86"/>
      <c r="BB13" s="86"/>
      <c r="BC13" s="86"/>
      <c r="BE13" s="32"/>
      <c r="BF13"/>
      <c r="BI13" s="12" t="s">
        <v>303</v>
      </c>
    </row>
    <row r="14" spans="1:58" s="16" customFormat="1" ht="35.25" customHeight="1">
      <c r="A14" s="103"/>
      <c r="B14" s="104"/>
      <c r="C14" s="104"/>
      <c r="D14" s="104"/>
      <c r="E14" s="112"/>
      <c r="F14" s="113"/>
      <c r="G14" s="114"/>
      <c r="H14" s="114"/>
      <c r="I14" s="96"/>
      <c r="J14" s="97"/>
      <c r="K14" s="90"/>
      <c r="L14" s="89"/>
      <c r="M14" s="98"/>
      <c r="N14" s="89"/>
      <c r="O14" s="90"/>
      <c r="P14" s="100"/>
      <c r="Q14" s="30" t="s">
        <v>312</v>
      </c>
      <c r="R14" s="90"/>
      <c r="S14" s="89"/>
      <c r="T14" s="90"/>
      <c r="U14" s="95"/>
      <c r="V14" s="94"/>
      <c r="W14" s="13">
        <v>3</v>
      </c>
      <c r="X14" s="56" t="s">
        <v>327</v>
      </c>
      <c r="Y14" s="56" t="s">
        <v>331</v>
      </c>
      <c r="Z14" s="56" t="s">
        <v>332</v>
      </c>
      <c r="AA14" s="14" t="str">
        <f>+CONCATENATE(X14," ",Y14," ",Z14)</f>
        <v>Secretario de Participación y Desarrollo Social. Verificar el cumplimiento de las sesiones programamdas Seguimiento semestra </v>
      </c>
      <c r="AB14" s="57" t="s">
        <v>304</v>
      </c>
      <c r="AC14" s="34">
        <f>IF(AB14="","",IF(AB14="Preventivo",0.25,IF(AB14="Detectivo",0.15,IF(AB14="Correctivo",0.1,))))</f>
        <v>0.25</v>
      </c>
      <c r="AD14" s="15" t="s">
        <v>333</v>
      </c>
      <c r="AE14" s="57" t="s">
        <v>305</v>
      </c>
      <c r="AF14" s="34">
        <v>0.15</v>
      </c>
      <c r="AG14" s="60" t="s">
        <v>306</v>
      </c>
      <c r="AH14" s="60" t="s">
        <v>307</v>
      </c>
      <c r="AI14" s="60" t="s">
        <v>308</v>
      </c>
      <c r="AJ14" s="15">
        <f>+AC14+AF14</f>
        <v>0.4</v>
      </c>
      <c r="AK14" s="15">
        <f>+AL13*AJ14</f>
        <v>0.0864</v>
      </c>
      <c r="AL14" s="15">
        <f>+AL13-AK14</f>
        <v>0.1296</v>
      </c>
      <c r="AM14" s="15">
        <f>IF(AD14='[1]11 FORMULAS'!$P$6,AM13-(AM13*AJ14),AM13)</f>
        <v>0.6</v>
      </c>
      <c r="AN14" s="105"/>
      <c r="AO14" s="90"/>
      <c r="AP14" s="105"/>
      <c r="AQ14" s="90"/>
      <c r="AR14" s="94"/>
      <c r="AS14" s="92"/>
      <c r="AT14" s="86"/>
      <c r="AU14" s="86"/>
      <c r="AV14" s="86"/>
      <c r="AW14" s="86"/>
      <c r="AX14" s="86"/>
      <c r="AY14" s="86"/>
      <c r="AZ14" s="86"/>
      <c r="BA14" s="86"/>
      <c r="BB14" s="86"/>
      <c r="BC14" s="86"/>
      <c r="BE14" s="32"/>
      <c r="BF14"/>
    </row>
    <row r="15" spans="1:58" s="16" customFormat="1" ht="35.25" customHeight="1">
      <c r="A15" s="103"/>
      <c r="B15" s="104"/>
      <c r="C15" s="104"/>
      <c r="D15" s="104"/>
      <c r="E15" s="112"/>
      <c r="F15" s="113"/>
      <c r="G15" s="114"/>
      <c r="H15" s="114"/>
      <c r="I15" s="96"/>
      <c r="J15" s="97"/>
      <c r="K15" s="90"/>
      <c r="L15" s="89"/>
      <c r="M15" s="98"/>
      <c r="N15" s="89"/>
      <c r="O15" s="90"/>
      <c r="P15" s="100"/>
      <c r="Q15" s="30" t="s">
        <v>313</v>
      </c>
      <c r="R15" s="90"/>
      <c r="S15" s="89"/>
      <c r="T15" s="90"/>
      <c r="U15" s="95"/>
      <c r="V15" s="94"/>
      <c r="W15" s="13"/>
      <c r="X15" s="61"/>
      <c r="Y15" s="61"/>
      <c r="Z15" s="61"/>
      <c r="AA15" s="14"/>
      <c r="AB15" s="57"/>
      <c r="AC15" s="58">
        <f>IF(AB15="","",IF(AB15="Preventivo",0.25,IF(AB15="Detectivo",0.15,IF(AB15="Correctivo",0.1,))))</f>
      </c>
      <c r="AD15" s="59">
        <f>+IF(OR(AB15='[1]11 FORMULAS'!$O$4,AB15='[1]11 FORMULAS'!$O$5),'[1]11 FORMULAS'!$P$5,IF(AB15='[1]11 FORMULAS'!$O$6,'[1]11 FORMULAS'!$P$6,""))</f>
      </c>
      <c r="AE15" s="57"/>
      <c r="AF15" s="58">
        <f>IF(AE15="","",IF(AE15="Manual",0.15,IF(AE15="Automatico",0.25,)))</f>
      </c>
      <c r="AG15" s="60"/>
      <c r="AH15" s="60"/>
      <c r="AI15" s="60"/>
      <c r="AJ15" s="15"/>
      <c r="AK15" s="15">
        <f>+AL14*AJ15</f>
        <v>0</v>
      </c>
      <c r="AL15" s="15">
        <f>+AL14-AK15</f>
        <v>0.1296</v>
      </c>
      <c r="AM15" s="15">
        <f>IF(AD15='[1]11 FORMULAS'!$P$6,AM14-(AM14*AJ15),AM14)</f>
        <v>0.6</v>
      </c>
      <c r="AN15" s="105"/>
      <c r="AO15" s="90"/>
      <c r="AP15" s="105"/>
      <c r="AQ15" s="90"/>
      <c r="AR15" s="94"/>
      <c r="AS15" s="92"/>
      <c r="AT15" s="86"/>
      <c r="AU15" s="86"/>
      <c r="AV15" s="86"/>
      <c r="AW15" s="86"/>
      <c r="AX15" s="86"/>
      <c r="AY15" s="86"/>
      <c r="AZ15" s="86"/>
      <c r="BA15" s="86"/>
      <c r="BB15" s="86"/>
      <c r="BC15" s="86"/>
      <c r="BE15" s="32"/>
      <c r="BF15"/>
    </row>
    <row r="16" spans="1:57" s="16" customFormat="1" ht="35.25" customHeight="1">
      <c r="A16" s="103"/>
      <c r="B16" s="104"/>
      <c r="C16" s="104"/>
      <c r="D16" s="104"/>
      <c r="E16" s="112"/>
      <c r="F16" s="113"/>
      <c r="G16" s="114"/>
      <c r="H16" s="114"/>
      <c r="I16" s="96"/>
      <c r="J16" s="97"/>
      <c r="K16" s="90"/>
      <c r="L16" s="89"/>
      <c r="M16" s="98"/>
      <c r="N16" s="89"/>
      <c r="O16" s="90"/>
      <c r="P16" s="101"/>
      <c r="Q16" s="30" t="s">
        <v>303</v>
      </c>
      <c r="R16" s="90"/>
      <c r="S16" s="89"/>
      <c r="T16" s="90"/>
      <c r="U16" s="95"/>
      <c r="V16" s="94"/>
      <c r="W16" s="17"/>
      <c r="X16" s="17"/>
      <c r="Y16" s="17"/>
      <c r="Z16" s="17"/>
      <c r="AA16" s="17"/>
      <c r="AB16" s="18"/>
      <c r="AC16" s="34">
        <f>IF(AB16="","",IF(AB16="Preventivo",0.25,IF(AB16="Detectivo",0.15,IF(AB16="Correctivo",0.1,))))</f>
      </c>
      <c r="AD16" s="18"/>
      <c r="AE16" s="18"/>
      <c r="AF16" s="34">
        <f>IF(AE16="","",IF(AE16="Manual",0.15,IF(AE16="Automatico",0.25,)))</f>
      </c>
      <c r="AG16" s="18"/>
      <c r="AH16" s="18"/>
      <c r="AI16" s="18"/>
      <c r="AJ16" s="15"/>
      <c r="AK16" s="15">
        <f>+AL15*AJ16</f>
        <v>0</v>
      </c>
      <c r="AL16" s="15">
        <f>+AL15-AK16</f>
        <v>0.1296</v>
      </c>
      <c r="AM16" s="15">
        <f>IF(AD16='[1]11 FORMULAS'!$P$6,AM15-(AM15*AJ16),AM15)</f>
        <v>0.6</v>
      </c>
      <c r="AN16" s="105"/>
      <c r="AO16" s="90"/>
      <c r="AP16" s="105"/>
      <c r="AQ16" s="90"/>
      <c r="AR16" s="94"/>
      <c r="AS16" s="93"/>
      <c r="AT16" s="87"/>
      <c r="AU16" s="87"/>
      <c r="AV16" s="87"/>
      <c r="AW16" s="87"/>
      <c r="AX16" s="87"/>
      <c r="AY16" s="87"/>
      <c r="AZ16" s="87"/>
      <c r="BA16" s="87"/>
      <c r="BB16" s="87"/>
      <c r="BC16" s="87"/>
      <c r="BE16" s="33"/>
    </row>
  </sheetData>
  <sheetProtection/>
  <mergeCells count="105">
    <mergeCell ref="BF12:BG12"/>
    <mergeCell ref="A5:B5"/>
    <mergeCell ref="AS5:AS6"/>
    <mergeCell ref="BB5:BC5"/>
    <mergeCell ref="A6:B6"/>
    <mergeCell ref="C6:H6"/>
    <mergeCell ref="X6:AI6"/>
    <mergeCell ref="BB6:BC6"/>
    <mergeCell ref="C5:D5"/>
    <mergeCell ref="A7:V7"/>
    <mergeCell ref="AJ9:AJ10"/>
    <mergeCell ref="A1:B4"/>
    <mergeCell ref="C1:BA1"/>
    <mergeCell ref="BB1:BC1"/>
    <mergeCell ref="C2:BA2"/>
    <mergeCell ref="BB2:BC2"/>
    <mergeCell ref="C3:BA3"/>
    <mergeCell ref="BB3:BC3"/>
    <mergeCell ref="C4:BA4"/>
    <mergeCell ref="BB4:BC4"/>
    <mergeCell ref="V9:V11"/>
    <mergeCell ref="W7:AS7"/>
    <mergeCell ref="AT7:BC9"/>
    <mergeCell ref="A8:I9"/>
    <mergeCell ref="J8:V8"/>
    <mergeCell ref="W8:AA10"/>
    <mergeCell ref="AB8:AS8"/>
    <mergeCell ref="J9:J11"/>
    <mergeCell ref="F10:I10"/>
    <mergeCell ref="AB10:AF10"/>
    <mergeCell ref="P9:P11"/>
    <mergeCell ref="L9:L11"/>
    <mergeCell ref="Q9:Q11"/>
    <mergeCell ref="AL9:AL10"/>
    <mergeCell ref="AM9:AM10"/>
    <mergeCell ref="AN9:AN11"/>
    <mergeCell ref="R9:R11"/>
    <mergeCell ref="S9:S11"/>
    <mergeCell ref="T9:T11"/>
    <mergeCell ref="U9:U11"/>
    <mergeCell ref="E12:E16"/>
    <mergeCell ref="F12:F16"/>
    <mergeCell ref="G12:G16"/>
    <mergeCell ref="H12:H16"/>
    <mergeCell ref="AB9:AI9"/>
    <mergeCell ref="AG10:AI10"/>
    <mergeCell ref="K9:K11"/>
    <mergeCell ref="M9:M11"/>
    <mergeCell ref="N9:N11"/>
    <mergeCell ref="O9:O11"/>
    <mergeCell ref="AV10:AV11"/>
    <mergeCell ref="AW10:AW11"/>
    <mergeCell ref="AX10:AZ10"/>
    <mergeCell ref="BA10:BA11"/>
    <mergeCell ref="BB10:BB11"/>
    <mergeCell ref="BC10:BC11"/>
    <mergeCell ref="AS9:AS11"/>
    <mergeCell ref="BB12:BB16"/>
    <mergeCell ref="BC12:BC16"/>
    <mergeCell ref="AW12:AW16"/>
    <mergeCell ref="AX12:AX16"/>
    <mergeCell ref="AT12:AT16"/>
    <mergeCell ref="AU12:AU16"/>
    <mergeCell ref="AV12:AV16"/>
    <mergeCell ref="AT10:AT11"/>
    <mergeCell ref="AU10:AU11"/>
    <mergeCell ref="AN12:AN16"/>
    <mergeCell ref="AO12:AO16"/>
    <mergeCell ref="AP12:AP16"/>
    <mergeCell ref="AQ12:AQ16"/>
    <mergeCell ref="AR12:AR16"/>
    <mergeCell ref="AQ9:AQ11"/>
    <mergeCell ref="AR9:AR11"/>
    <mergeCell ref="AO9:AO11"/>
    <mergeCell ref="AP9:AP11"/>
    <mergeCell ref="A10:A11"/>
    <mergeCell ref="B10:B11"/>
    <mergeCell ref="C10:C11"/>
    <mergeCell ref="D10:D11"/>
    <mergeCell ref="E10:E11"/>
    <mergeCell ref="O12:O16"/>
    <mergeCell ref="A12:A16"/>
    <mergeCell ref="B12:B16"/>
    <mergeCell ref="C12:C16"/>
    <mergeCell ref="D12:D16"/>
    <mergeCell ref="BA12:BA16"/>
    <mergeCell ref="U12:U16"/>
    <mergeCell ref="I12:I16"/>
    <mergeCell ref="J12:J16"/>
    <mergeCell ref="K12:K16"/>
    <mergeCell ref="L12:L16"/>
    <mergeCell ref="M12:M16"/>
    <mergeCell ref="N12:N16"/>
    <mergeCell ref="P12:P16"/>
    <mergeCell ref="R12:R16"/>
    <mergeCell ref="P5:T5"/>
    <mergeCell ref="I5:O5"/>
    <mergeCell ref="I6:O6"/>
    <mergeCell ref="P6:T6"/>
    <mergeCell ref="AY12:AY16"/>
    <mergeCell ref="AZ12:AZ16"/>
    <mergeCell ref="S12:S16"/>
    <mergeCell ref="T12:T16"/>
    <mergeCell ref="AS12:AS16"/>
    <mergeCell ref="V12:V16"/>
  </mergeCells>
  <conditionalFormatting sqref="K12">
    <cfRule type="cellIs" priority="252" dxfId="8" operator="equal">
      <formula>"Muy Alta"</formula>
    </cfRule>
    <cfRule type="cellIs" priority="253" dxfId="7" operator="equal">
      <formula>"Alta"</formula>
    </cfRule>
    <cfRule type="cellIs" priority="254" dxfId="6" operator="equal">
      <formula>"Media"</formula>
    </cfRule>
    <cfRule type="cellIs" priority="255" dxfId="33" operator="equal">
      <formula>"Baja"</formula>
    </cfRule>
    <cfRule type="cellIs" priority="256" dxfId="34" operator="equal">
      <formula>"Muy Baja"</formula>
    </cfRule>
  </conditionalFormatting>
  <conditionalFormatting sqref="M12">
    <cfRule type="cellIs" priority="262" dxfId="17" operator="equal">
      <formula>$U$12</formula>
    </cfRule>
    <cfRule type="cellIs" priority="263" dxfId="16" operator="equal">
      <formula>$U$13</formula>
    </cfRule>
    <cfRule type="cellIs" priority="264" dxfId="15" operator="equal">
      <formula>$U$14</formula>
    </cfRule>
    <cfRule type="cellIs" priority="265" dxfId="35" operator="equal">
      <formula>$U$15</formula>
    </cfRule>
    <cfRule type="cellIs" priority="266" dxfId="36" operator="equal">
      <formula>$U$16</formula>
    </cfRule>
  </conditionalFormatting>
  <conditionalFormatting sqref="O12">
    <cfRule type="cellIs" priority="247" dxfId="8" operator="equal">
      <formula>"catastrofico"</formula>
    </cfRule>
    <cfRule type="cellIs" priority="248" dxfId="7" operator="equal">
      <formula>"Mayor"</formula>
    </cfRule>
    <cfRule type="cellIs" priority="249" dxfId="6" operator="equal">
      <formula>"Moderado"</formula>
    </cfRule>
    <cfRule type="cellIs" priority="250" dxfId="33" operator="equal">
      <formula>"menor"</formula>
    </cfRule>
    <cfRule type="cellIs" priority="251" dxfId="34" operator="equal">
      <formula>"leve"</formula>
    </cfRule>
  </conditionalFormatting>
  <conditionalFormatting sqref="R12">
    <cfRule type="cellIs" priority="242" dxfId="8" operator="equal">
      <formula>"catastrofico"</formula>
    </cfRule>
    <cfRule type="cellIs" priority="243" dxfId="7" operator="equal">
      <formula>"Mayor"</formula>
    </cfRule>
    <cfRule type="cellIs" priority="244" dxfId="6" operator="equal">
      <formula>"Moderado"</formula>
    </cfRule>
    <cfRule type="cellIs" priority="245" dxfId="33" operator="equal">
      <formula>"menor"</formula>
    </cfRule>
    <cfRule type="cellIs" priority="246" dxfId="34" operator="equal">
      <formula>"leve"</formula>
    </cfRule>
  </conditionalFormatting>
  <conditionalFormatting sqref="T12">
    <cfRule type="cellIs" priority="237" dxfId="8" operator="equal">
      <formula>"catastrofico"</formula>
    </cfRule>
    <cfRule type="cellIs" priority="238" dxfId="7" operator="equal">
      <formula>"Mayor"</formula>
    </cfRule>
    <cfRule type="cellIs" priority="239" dxfId="6" operator="equal">
      <formula>"Moderado"</formula>
    </cfRule>
    <cfRule type="cellIs" priority="240" dxfId="33" operator="equal">
      <formula>"menor"</formula>
    </cfRule>
    <cfRule type="cellIs" priority="241" dxfId="34" operator="equal">
      <formula>"leve"</formula>
    </cfRule>
  </conditionalFormatting>
  <conditionalFormatting sqref="U12">
    <cfRule type="cellIs" priority="257" dxfId="17" operator="equal">
      <formula>'GERENCIA SOCIAL'!#REF!</formula>
    </cfRule>
    <cfRule type="cellIs" priority="258" dxfId="16" operator="equal">
      <formula>'GERENCIA SOCIAL'!#REF!</formula>
    </cfRule>
    <cfRule type="cellIs" priority="259" dxfId="15" operator="equal">
      <formula>'GERENCIA SOCIAL'!#REF!</formula>
    </cfRule>
    <cfRule type="cellIs" priority="260" dxfId="35" operator="equal">
      <formula>'GERENCIA SOCIAL'!#REF!</formula>
    </cfRule>
    <cfRule type="cellIs" priority="261" dxfId="36" operator="equal">
      <formula>'GERENCIA SOCIAL'!#REF!</formula>
    </cfRule>
  </conditionalFormatting>
  <conditionalFormatting sqref="V12">
    <cfRule type="cellIs" priority="31" dxfId="5" operator="equal">
      <formula>"Extremo"</formula>
    </cfRule>
    <cfRule type="cellIs" priority="32" dxfId="4" operator="equal">
      <formula>"Alto"</formula>
    </cfRule>
    <cfRule type="cellIs" priority="33" dxfId="3" operator="equal">
      <formula>"Moderado"</formula>
    </cfRule>
    <cfRule type="cellIs" priority="34" dxfId="34" operator="equal">
      <formula>"Bajo"</formula>
    </cfRule>
  </conditionalFormatting>
  <conditionalFormatting sqref="AO12">
    <cfRule type="cellIs" priority="232" dxfId="8" operator="equal">
      <formula>"Muy Alta"</formula>
    </cfRule>
    <cfRule type="cellIs" priority="233" dxfId="7" operator="equal">
      <formula>"Alta"</formula>
    </cfRule>
    <cfRule type="cellIs" priority="234" dxfId="6" operator="equal">
      <formula>"Media"</formula>
    </cfRule>
    <cfRule type="cellIs" priority="235" dxfId="33" operator="equal">
      <formula>"Baja"</formula>
    </cfRule>
    <cfRule type="cellIs" priority="236" dxfId="34" operator="equal">
      <formula>"Muy Baja"</formula>
    </cfRule>
  </conditionalFormatting>
  <conditionalFormatting sqref="AQ12">
    <cfRule type="cellIs" priority="227" dxfId="8" operator="equal">
      <formula>"Catastrofico"</formula>
    </cfRule>
    <cfRule type="cellIs" priority="228" dxfId="7" operator="equal">
      <formula>"Mayor"</formula>
    </cfRule>
    <cfRule type="cellIs" priority="229" dxfId="6" operator="equal">
      <formula>"Moderado"</formula>
    </cfRule>
    <cfRule type="cellIs" priority="230" dxfId="33" operator="equal">
      <formula>"Menor"</formula>
    </cfRule>
    <cfRule type="cellIs" priority="231" dxfId="34" operator="equal">
      <formula>"Leve"</formula>
    </cfRule>
  </conditionalFormatting>
  <conditionalFormatting sqref="AR12">
    <cfRule type="cellIs" priority="70" dxfId="5" operator="equal">
      <formula>"Extremo"</formula>
    </cfRule>
    <cfRule type="cellIs" priority="71" dxfId="4" operator="equal">
      <formula>"Alto"</formula>
    </cfRule>
    <cfRule type="cellIs" priority="72" dxfId="3" operator="equal">
      <formula>"Moderado"</formula>
    </cfRule>
    <cfRule type="cellIs" priority="73" dxfId="34" operator="equal">
      <formula>"Bajo"</formula>
    </cfRule>
  </conditionalFormatting>
  <conditionalFormatting sqref="AS12">
    <cfRule type="cellIs" priority="105" dxfId="2" operator="equal">
      <formula>"Evitar"</formula>
    </cfRule>
    <cfRule type="cellIs" priority="106" dxfId="1" operator="equal">
      <formula>"Aceptar"</formula>
    </cfRule>
    <cfRule type="cellIs" priority="107" dxfId="0" operator="equal">
      <formula>"reducir transferir"</formula>
    </cfRule>
    <cfRule type="cellIs" priority="108" dxfId="37" operator="equal">
      <formula>"reducir mitigar"</formula>
    </cfRule>
    <cfRule type="cellIs" priority="109" dxfId="37" operator="equal">
      <formula>"Reducir mitigar"</formula>
    </cfRule>
  </conditionalFormatting>
  <dataValidations count="14">
    <dataValidation type="list" allowBlank="1" showInputMessage="1" showErrorMessage="1" sqref="AS12">
      <formula1>"Reducir mitigar,Reducir Transferir,Aceptar,Evitar"</formula1>
    </dataValidation>
    <dataValidation type="list" allowBlank="1" showInputMessage="1" showErrorMessage="1" sqref="G12:H12">
      <formula1>"Procesos,Evento externo,Talento humano,Tecnologias,Infraestructura"</formula1>
    </dataValidation>
    <dataValidation type="list" allowBlank="1" showInputMessage="1" showErrorMessage="1" sqref="B12:B16">
      <formula1>"Posibilidad de perdidad economica,Posibilidad de perdida reputacional,Posibilidad de perdida economica y reputacional,Posibilidad de perdida reputacional y economica"</formula1>
    </dataValidation>
    <dataValidation type="list" allowBlank="1" showInputMessage="1" showErrorMessage="1" sqref="F12:F16">
      <formula1>"A Ejecucion y administracion de procesos,B Fraude externo,C Fraude interno,D Fallas teconologicas,E Relaciones laborales,F Usuarios productos y practicas organizacionales,G Daños activos fisicos"</formula1>
    </dataValidation>
    <dataValidation type="list" allowBlank="1" showInputMessage="1" showErrorMessage="1" sqref="M12:M16">
      <formula1>"N/A,menor a 10 SMLMV,ENTRE 10 Y 50 SMLMV,entre 50 y 100 SMLMV,entre 100 y 500 SMLMV,Mayor a 500 SMLMV"</formula1>
    </dataValidation>
    <dataValidation type="list" allowBlank="1" showInputMessage="1" showErrorMessage="1" sqref="AB12:AB13">
      <formula1>"Preventivo,Detectivo,Correctivo"</formula1>
    </dataValidation>
    <dataValidation type="list" allowBlank="1" showInputMessage="1" showErrorMessage="1" sqref="AE12:AE13">
      <formula1>"Manual,Automatico"</formula1>
    </dataValidation>
    <dataValidation type="list" allowBlank="1" showInputMessage="1" showErrorMessage="1" sqref="AG12:AG14">
      <formula1>"Documentado,Sin Documentar"</formula1>
    </dataValidation>
    <dataValidation type="list" allowBlank="1" showInputMessage="1" showErrorMessage="1" sqref="AH12:AH14">
      <formula1>"Continua,Aleatoria"</formula1>
    </dataValidation>
    <dataValidation type="list" allowBlank="1" showInputMessage="1" showErrorMessage="1" sqref="AI12:AI14">
      <formula1>"Con Registro,Sin Registro"</formula1>
    </dataValidation>
    <dataValidation type="list" allowBlank="1" showInputMessage="1" showErrorMessage="1" sqref="BI6">
      <formula1>$BI$9:$BI$13</formula1>
    </dataValidation>
    <dataValidation type="list" allowBlank="1" showInputMessage="1" showErrorMessage="1" sqref="P12">
      <formula1>$Q$12:$Q$16</formula1>
    </dataValidation>
    <dataValidation type="list" allowBlank="1" showInputMessage="1" showErrorMessage="1" sqref="H5">
      <formula1>"Estrategico,Misional,Apoyo"</formula1>
    </dataValidation>
    <dataValidation type="list" allowBlank="1" showInputMessage="1" showErrorMessage="1" sqref="BC12:BC16">
      <formula1>"Sin Iniciar,En proceso,Cerrado"</formula1>
    </dataValidation>
  </dataValidations>
  <printOptions/>
  <pageMargins left="0.7" right="0.7" top="0.75" bottom="0.75" header="0.3" footer="0.3"/>
  <pageSetup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2023-09-29T18:52:35Z</dcterms:modified>
  <cp:category/>
  <cp:version/>
  <cp:contentType/>
  <cp:contentStatus/>
</cp:coreProperties>
</file>