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cart-my.sharepoint.com/personal/informatica_cartagena_gov_co/Documents/Alcaldía 2023/CAPACITACIONES/CAPACITACIONES 2023/"/>
    </mc:Choice>
  </mc:AlternateContent>
  <xr:revisionPtr revIDLastSave="9" documentId="8_{CA7C6124-4391-4EEB-BFE4-32FEC684EE1A}" xr6:coauthVersionLast="47" xr6:coauthVersionMax="47" xr10:uidLastSave="{E26D1684-0EF7-4A6E-873A-6EF817803F4B}"/>
  <bookViews>
    <workbookView xWindow="-110" yWindow="-110" windowWidth="19420" windowHeight="10300" xr2:uid="{D6C474E4-11CF-463A-AAA9-D0EFE707BE1B}"/>
  </bookViews>
  <sheets>
    <sheet name="CronogramaCapacitacion" sheetId="1" r:id="rId1"/>
    <sheet name="Avanc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  <c r="B8" i="2"/>
  <c r="B10" i="2"/>
  <c r="B11" i="2"/>
  <c r="A16" i="2"/>
  <c r="B9" i="2"/>
  <c r="B7" i="2"/>
  <c r="B12" i="2" l="1"/>
  <c r="C8" i="2" s="1"/>
  <c r="C10" i="2" l="1"/>
  <c r="C7" i="2"/>
  <c r="C11" i="2"/>
  <c r="C9" i="2"/>
</calcChain>
</file>

<file path=xl/sharedStrings.xml><?xml version="1.0" encoding="utf-8"?>
<sst xmlns="http://schemas.openxmlformats.org/spreadsheetml/2006/main" count="376" uniqueCount="181">
  <si>
    <t>ALCALDÍA DISTRITAL DE CARTAGENA DE INDIAS</t>
  </si>
  <si>
    <t>PROGRAMA DE CAPACITACION OFICINA ASESORA DE INFORMATICA</t>
  </si>
  <si>
    <t>CAPACITACIONES</t>
  </si>
  <si>
    <t>FECHA</t>
  </si>
  <si>
    <t>HORA</t>
  </si>
  <si>
    <t>TEMA</t>
  </si>
  <si>
    <t>OBJETIVO</t>
  </si>
  <si>
    <t>PUBLICO OBJETIVO</t>
  </si>
  <si>
    <t xml:space="preserve">MODALIDAD </t>
  </si>
  <si>
    <t>CAPACITADOR</t>
  </si>
  <si>
    <t>DURACION</t>
  </si>
  <si>
    <t>ESTADO</t>
  </si>
  <si>
    <t>#ASISTENTES</t>
  </si>
  <si>
    <t>17 DE FEBRERO</t>
  </si>
  <si>
    <t>Capacitacion en riesgos de seguridad Digital</t>
  </si>
  <si>
    <t xml:space="preserve">Dar a conocer al personal vinculado a la Alcaldia de Cartagena los principales Riesgos de Seguridad de la Informacion y las respectivas medidas de prevencion y correccion a tomar. </t>
  </si>
  <si>
    <t>Personal de contratistas y personal de planta del distrito</t>
  </si>
  <si>
    <t>Virtual</t>
  </si>
  <si>
    <t>MinTic</t>
  </si>
  <si>
    <t>1 hora</t>
  </si>
  <si>
    <t>Realizada</t>
  </si>
  <si>
    <t>15 DE MARZO</t>
  </si>
  <si>
    <t>Riesgos de seguridad de la información</t>
  </si>
  <si>
    <t>3 DE ABRIL</t>
  </si>
  <si>
    <t>9:00 a.m</t>
  </si>
  <si>
    <t>Capacitación ley de protección de datos</t>
  </si>
  <si>
    <t>spacio dirigido a funcionarios y contratistas de todas las dependencias del Distrito de Cartagena,  sobre la política de protección de datos personales y dar a conocer el impacto de sus acciones en el manejo de los datos provenientes de terceros y de los propios de cada proceso.</t>
  </si>
  <si>
    <t>Personal de contratistas de la OAI</t>
  </si>
  <si>
    <t>2 horas</t>
  </si>
  <si>
    <t>19 DE ABRIL</t>
  </si>
  <si>
    <t>Ciberseguridad responsabilidad de todos</t>
  </si>
  <si>
    <t>Existen diferentes tipos de técnicas de ingeniería social: Vishing: obtienen información a través de una llamada telefónica. El ciberdelincuente se hace pasar por un familiar, personal de una empresa o de soporte técnico. Phishing: envían correos electrónicos falsos para obtener información de la víctima.</t>
  </si>
  <si>
    <t>Presencial</t>
  </si>
  <si>
    <t>Fortinet</t>
  </si>
  <si>
    <t>1: 30 HORAS</t>
  </si>
  <si>
    <t>18 DE ABRIL</t>
  </si>
  <si>
    <t>Capacitacion en Pausas saludables de acuerdo a la actividad laboral</t>
  </si>
  <si>
    <t>Brindar informacion acerca del concepto de pausas saludables y su importancia en el desempeño de la actividad laboral.</t>
  </si>
  <si>
    <t>Nohora Vasquez y Asesoria de ARL SURA</t>
  </si>
  <si>
    <t>25 DE ABRIL</t>
  </si>
  <si>
    <t>Capacitacion en cuidado de la salud mental - La magia de comunicarnos bien, la alegria de la empatia y atesorando la vida</t>
  </si>
  <si>
    <t>Brindar un espacio de formacion y esparcimiento para el cuidado de la salud mental y su aplicacion e importancia en la cominicacion laboral.</t>
  </si>
  <si>
    <t>27 DE ABRIL</t>
  </si>
  <si>
    <t>2:30PM</t>
  </si>
  <si>
    <t>ELABORACIÓN Y MANTENIMIENTO DE LOS MICROSITIOS DE LA SEDE ELECTRÓNICA</t>
  </si>
  <si>
    <t>Dar a conocer a los enlaces TI distrito el plan de contingencia para migración de micrositios de cada una de las dependencias.</t>
  </si>
  <si>
    <t>virtual</t>
  </si>
  <si>
    <t>Oficina Asesora de informatica/proceso desarrollo</t>
  </si>
  <si>
    <t>5 DE MAYO</t>
  </si>
  <si>
    <t>10:00AM</t>
  </si>
  <si>
    <t>Capacitacion en Estilo de vida saludable y prevencion de riesgo cardiovascular</t>
  </si>
  <si>
    <t>Dar a conocer las recomendaciones y principales cuidados del sistema cardiovascular para prevenir lesiones y accidentes y aplicar habitos de vida saludable.</t>
  </si>
  <si>
    <t>11 DE MAYO</t>
  </si>
  <si>
    <t>Carpeta ciudadana digital</t>
  </si>
  <si>
    <t>Capacitación dirigida a contratistas y personal de planta sobre como acceder a servicios de la carpeta ciudadana digital y sus beneficios</t>
  </si>
  <si>
    <t>MINTIC</t>
  </si>
  <si>
    <t>1 HORA</t>
  </si>
  <si>
    <t>2:00PM</t>
  </si>
  <si>
    <t>Socialización lineamientos de seguridad</t>
  </si>
  <si>
    <t>Tiene como objetivo continuar con el proceso de comunicación y concientización de los
lineamientos establecidos para la prevención de los riesgos de seguridad.</t>
  </si>
  <si>
    <t>VIRTUAL PLATAFORMA TEAMS</t>
  </si>
  <si>
    <t>Oficina Asesora de informatica</t>
  </si>
  <si>
    <t>17 DE MAYO</t>
  </si>
  <si>
    <t>CAPACITACIÓN 1: MICROSITIOS ALCALDÍA</t>
  </si>
  <si>
    <t>Establecer los pasos y procedimientos adecuados que permitan a las dependencias aprovechar al máximo las funcionalidades de la plataforma, facilitando así una gestión eficiente y efectiva de sus tareas y procesos.</t>
  </si>
  <si>
    <t>25 DE MAYO</t>
  </si>
  <si>
    <t>8:00A.M</t>
  </si>
  <si>
    <t>Activos de información</t>
  </si>
  <si>
    <t>Mesa de trabajo: estado micrositios sede electrónica</t>
  </si>
  <si>
    <t>Capacitacion orientada a los enlaces TI teniendo como productos los sitios web de las dependencias</t>
  </si>
  <si>
    <t>Personal de enlaces TI</t>
  </si>
  <si>
    <t>2 DE JUNIO</t>
  </si>
  <si>
    <t>1:30PM</t>
  </si>
  <si>
    <t>Lineamientos de seguridad OAI</t>
  </si>
  <si>
    <t>Socialización de actividades que se deben implementar en cada dependencia para la Política de Seguridad Digital.</t>
  </si>
  <si>
    <t>Oficina Asesora de informatica/Prensa</t>
  </si>
  <si>
    <t>8:00 a 10: 00</t>
  </si>
  <si>
    <t>Capacitacion de power Bi</t>
  </si>
  <si>
    <t>Capacitacion dictada por la universidad de Cartagena dirigida al personal de la OAI para la elaboracion de tablero de indicadores a traves de power BI</t>
  </si>
  <si>
    <t>Universidad de Cartagena</t>
  </si>
  <si>
    <t>17 de JUNIO</t>
  </si>
  <si>
    <t>8:00 A 12:  00</t>
  </si>
  <si>
    <t>Capacitacion en contratacion estatal</t>
  </si>
  <si>
    <t>Capacitacion distada por ESAP dirigida al personal administrativo de la OAI, en normatividad de contratacion estatal</t>
  </si>
  <si>
    <t>ESAP</t>
  </si>
  <si>
    <t>20 horas</t>
  </si>
  <si>
    <t>Primera semana de Julio</t>
  </si>
  <si>
    <t>1 hora diaria</t>
  </si>
  <si>
    <t>LA hora de la seguridad y la privacidad de la informacion</t>
  </si>
  <si>
    <t xml:space="preserve">Capacitacion diaria que se realiza con el objetivo de difundir los lineamientos de seguridad y privacidad de la informacion al personal de enlaces TI y tecnicos </t>
  </si>
  <si>
    <t xml:space="preserve">Personal de enlaces TI
Personal de Tecnicos 
Personal del proceso de infraestructura </t>
  </si>
  <si>
    <t>Oficina Asesora de informatica/proceso seguridad</t>
  </si>
  <si>
    <t xml:space="preserve">1 hora diaria </t>
  </si>
  <si>
    <t>7 DE JULIO</t>
  </si>
  <si>
    <t>21 de JULIO</t>
  </si>
  <si>
    <t>Uso de la aplicación SAUS para la gestión de servicios</t>
  </si>
  <si>
    <t>Capacitacion orientada al uso Uso de la aplicación SAUS como herrameinta principal para realizar todos los requerimientos de caracter tecnologico – Perfil Técnico</t>
  </si>
  <si>
    <t>Oficina Asesora de informatica/proceso Infraestructura</t>
  </si>
  <si>
    <t>5 de JULIO</t>
  </si>
  <si>
    <t>Capacitacion en MIPG</t>
  </si>
  <si>
    <t xml:space="preserve">Capacitacion organizada por la ESAP para fortalecer los lineamientos en el Modelo integrado de Planeacion y gestion </t>
  </si>
  <si>
    <t>6 DE JULIO</t>
  </si>
  <si>
    <t>2:30 P.M</t>
  </si>
  <si>
    <t>Reinduccion en Seguridad y Salud en el Trabajo</t>
  </si>
  <si>
    <t xml:space="preserve">Divulgar los lineamientos en mateia del Sistema de Gestion de Seguridad y Salud en el Trabajo de la Alcaldia de Cartagena y su aplicacion en la Oficina Asesora de Informatica </t>
  </si>
  <si>
    <t>19 DE JULIO</t>
  </si>
  <si>
    <t>8:30 a.m</t>
  </si>
  <si>
    <t>Capacitacion en Higiene Postural</t>
  </si>
  <si>
    <t>Explicar los conceptos basicos de Higiene Postural y su aplicacion en el ejecicio de nuestras labores con el fin de prevenir lesiones y enfermedades laborales por riesgo Biomecanico</t>
  </si>
  <si>
    <t xml:space="preserve">programa de mantenimiento de equipos </t>
  </si>
  <si>
    <t>Capacitacion orientada al cumplimiento de los protocolos para el mantenimiento Preventivo y correctivo de equipos de computo</t>
  </si>
  <si>
    <t>4 horas</t>
  </si>
  <si>
    <t>Programada</t>
  </si>
  <si>
    <t>Politicas de seguridad control para el Diligenciamiento del formato de control de acceso</t>
  </si>
  <si>
    <t>Se dan a conocer las politicas de seguridad orientadas a la solicitud del control de acceso a los aplicativos , se emitiran los lieamientos para el diligenciameinto del formato y canales de comunicacion</t>
  </si>
  <si>
    <t xml:space="preserve">Capacitacion como crear y cambiar las claves de acceso a aplicativos </t>
  </si>
  <si>
    <t>Capacitacion orientada a los usuarios de sistemas de informacion para la creacion de claves de acceso seguras y confiables conforme a las politicas de seguridad digital</t>
  </si>
  <si>
    <t>14 DE JULIO</t>
  </si>
  <si>
    <t>Instalación de FORTICLIENT</t>
  </si>
  <si>
    <t>Capacitacion orientada a fortalecer los conocimientos en soporte tecnico del personal de enlaces de cada una de las dependencias con miras a atender los requerimientos que se presenten y que faciliten el uso de FORTICLIENT</t>
  </si>
  <si>
    <t>Instalación de Antivirus Corporativo</t>
  </si>
  <si>
    <t>Capacitacion realizada al personal de enlaces y tecnicos TI para la instalacion y control de dispositivos a traves de antivirus</t>
  </si>
  <si>
    <t>Instalación y Configuración de SIGOB</t>
  </si>
  <si>
    <t xml:space="preserve">Capacitacion dirigida a enlaces y tecnicos TI en la instalacion y configuracion de SIGOB </t>
  </si>
  <si>
    <t>21 DE JULIO</t>
  </si>
  <si>
    <t>Capacitacion SIGOB MODULO pqrs</t>
  </si>
  <si>
    <t xml:space="preserve">Capacitacion dirigida a enlaces PQRS del distrito con el fin de dar a conocer el uso y aplicacion del modulo </t>
  </si>
  <si>
    <t>4  DE AGOSTO</t>
  </si>
  <si>
    <t>CAPACITACIÓN LA HORA DE LA SEGURIDAD - POLITICA G. ACTIVOS</t>
  </si>
  <si>
    <t>spacio dedicado exclusivamente a dar lectura al Manual de Políticas de Seguridad Digital y dar a conocer a todas las dependencias del distrito los controles de seguridad con el fin de presentar evidencias de la implementación de los mismo y garantizar la eficacia de los controles para la prevención de los riesgos.</t>
  </si>
  <si>
    <t>15 DE AGOSTO</t>
  </si>
  <si>
    <t>CAPACITACIÓN TALLER ACTIVOS DE INFORMACIÓN #2</t>
  </si>
  <si>
    <t>Revisión de los activos de información</t>
  </si>
  <si>
    <t>23 DE AGOSTO</t>
  </si>
  <si>
    <t>10:00 a.m</t>
  </si>
  <si>
    <t>Pautas para redactar documentos institucionales con lineamientos de lenguaje claro</t>
  </si>
  <si>
    <t>Espacio dedicado para dar a conocer los linemaientos para la redacción de documentos institucionales haciendo uso del lenguaje claro</t>
  </si>
  <si>
    <t>Oficina Asesora de Informática</t>
  </si>
  <si>
    <t>Maria Dilia - Prensa</t>
  </si>
  <si>
    <t>25 DE AGOSTO</t>
  </si>
  <si>
    <t>INTRODUCCIÓN PLATAFORMA DE TRÁMITES SOL</t>
  </si>
  <si>
    <t>Capacitar y socializar funcionamiento de la plataforma sol para trámites a los enlaces TI</t>
  </si>
  <si>
    <t>11 DE SEPTIEMBRE</t>
  </si>
  <si>
    <t>Capacitación ley de protección de datos 2</t>
  </si>
  <si>
    <t>Espacio dirigido a funcionarios y contratistas de todas las dependencias del Distrito de Cartagena,  sobre la política de protección de datos personales y dar a conocer el impacto de sus acciones en el manejo de los datos provenientes de terceros y de los propios de cada proceso.</t>
  </si>
  <si>
    <t>Personal de contratistas y plersonal de planta del distrito</t>
  </si>
  <si>
    <t>Mintic</t>
  </si>
  <si>
    <t>15 DE SEPTIEMBRE</t>
  </si>
  <si>
    <t>Busqueda Efectiva</t>
  </si>
  <si>
    <t>Talleres dictados en el marco de la ALianza TIGO UNE para generar  la búsqueda en diferentes plataformas digitales, haciendo uso de navegadores y buscadores</t>
  </si>
  <si>
    <t>TIGO UNE</t>
  </si>
  <si>
    <t>29 DE SEPTIEMBRE</t>
  </si>
  <si>
    <t>Transacciones en linea</t>
  </si>
  <si>
    <t>Talleres dictados en el marco de la ALianza TIGO UNE, a traves de la cual se genera apropiación en el uso de las plataformas de  pago digital, resaltando la seguridad en línea</t>
  </si>
  <si>
    <t>23 DE OCTUBRE</t>
  </si>
  <si>
    <t>Riesgos de seguridad digital</t>
  </si>
  <si>
    <t>Talleres dictados en el marco de la ALianza TIGO UNE, el cual busca Sensibilizar al personal sobre las posibilidades de riesgos digitales en las labores diarias</t>
  </si>
  <si>
    <t>18 DE OCTUBRE</t>
  </si>
  <si>
    <t>Politica gobierno digital</t>
  </si>
  <si>
    <t>Dar a conocer los lineamientos de la politica de gobierno digital</t>
  </si>
  <si>
    <t>20 DE OCTUBRE</t>
  </si>
  <si>
    <t>mundo emprendimiento</t>
  </si>
  <si>
    <t>Talleres dictados en el marco de la ALianza TIGO UNE la cual busca promover el uso productivo de internet en el emprendimiento digital</t>
  </si>
  <si>
    <t>Escuela Virtual, comunidad en general</t>
  </si>
  <si>
    <t>25 DE OCTUBRE</t>
  </si>
  <si>
    <t xml:space="preserve">Capacitación Matriz de riesgos </t>
  </si>
  <si>
    <t>Capacitación a los funcionarios y contratistas del Distrito de Cartagena sobre la matriz de riesgo de seguridad y privacidad de la información.</t>
  </si>
  <si>
    <t>27 DE OCTUBRE</t>
  </si>
  <si>
    <t>mundo empleabilidad</t>
  </si>
  <si>
    <t>Talleres dictados en el marco de la ALianza TIGO UNE la cual busca capacitar en el  uso productivo de internet, enfocado a la
empleabilidad.</t>
  </si>
  <si>
    <t>en ejecucion</t>
  </si>
  <si>
    <t>3 DE NOVIEMBRE</t>
  </si>
  <si>
    <t>mundo educativo</t>
  </si>
  <si>
    <t>Talleres dictados en el marco de la ALianza TIGO UNE, la cual busca capacitar en  las búsquedas efectivas en internet aplicadas al mundo educativo.</t>
  </si>
  <si>
    <t>Avance Cronograma Capacitaciones</t>
  </si>
  <si>
    <t>Estado</t>
  </si>
  <si>
    <t>Total</t>
  </si>
  <si>
    <t>Nivel de Avance</t>
  </si>
  <si>
    <t xml:space="preserve">por iniciar </t>
  </si>
  <si>
    <t>Aplazada</t>
  </si>
  <si>
    <t># Personas capacitadas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</si>
</sst>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8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D7D31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Avance</a:t>
            </a:r>
            <a:r>
              <a:rPr lang="es-MX" baseline="0"/>
              <a:t> Cronograma Capacitaciones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95-45FD-AD8C-FC05B1357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95-45FD-AD8C-FC05B1357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95-45FD-AD8C-FC05B1357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AAE-42B5-ADD4-150A62773A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AE-42B5-ADD4-150A62773A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Avance!$A$7:$A$11</c:f>
              <c:strCache>
                <c:ptCount val="5"/>
                <c:pt idx="0">
                  <c:v>Realizada</c:v>
                </c:pt>
                <c:pt idx="1">
                  <c:v>en ejecucion</c:v>
                </c:pt>
                <c:pt idx="2">
                  <c:v>Programada</c:v>
                </c:pt>
                <c:pt idx="3">
                  <c:v>por iniciar </c:v>
                </c:pt>
                <c:pt idx="4">
                  <c:v>Aplazada</c:v>
                </c:pt>
              </c:strCache>
            </c:strRef>
          </c:cat>
          <c:val>
            <c:numRef>
              <c:f>Avance!$B$7:$B$11</c:f>
              <c:numCache>
                <c:formatCode>General</c:formatCode>
                <c:ptCount val="5"/>
                <c:pt idx="0">
                  <c:v>29</c:v>
                </c:pt>
                <c:pt idx="1">
                  <c:v>1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1-B14C-9195-527CD08BDC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866775</xdr:colOff>
      <xdr:row>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49D095-0376-4E96-909F-51AB0E3D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95500" cy="809625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3175</xdr:colOff>
      <xdr:row>1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C4B65-756D-3146-993F-180D4B80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0"/>
          <a:ext cx="1155700" cy="482600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>
    <xdr:from>
      <xdr:col>3</xdr:col>
      <xdr:colOff>482600</xdr:colOff>
      <xdr:row>4</xdr:row>
      <xdr:rowOff>82550</xdr:rowOff>
    </xdr:from>
    <xdr:to>
      <xdr:col>7</xdr:col>
      <xdr:colOff>673100</xdr:colOff>
      <xdr:row>17</xdr:row>
      <xdr:rowOff>88900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B72DF2E-4B84-5630-ADA3-1396AD013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EF59-5C7A-4EA2-BAEF-691F5A35BCED}">
  <dimension ref="A1:J47"/>
  <sheetViews>
    <sheetView tabSelected="1" topLeftCell="A41" zoomScale="70" zoomScaleNormal="70" workbookViewId="0">
      <selection activeCell="C44" sqref="C44"/>
    </sheetView>
  </sheetViews>
  <sheetFormatPr defaultColWidth="11.42578125" defaultRowHeight="14.45"/>
  <cols>
    <col min="1" max="1" width="19.42578125" style="14" customWidth="1"/>
    <col min="2" max="2" width="14.85546875" style="14" customWidth="1"/>
    <col min="3" max="3" width="43.85546875" style="2" customWidth="1"/>
    <col min="4" max="4" width="56.42578125" style="2" customWidth="1"/>
    <col min="5" max="5" width="23.42578125" style="2" customWidth="1"/>
    <col min="6" max="6" width="14" style="14" bestFit="1" customWidth="1"/>
    <col min="7" max="7" width="19.140625" style="14" customWidth="1"/>
    <col min="8" max="9" width="11.7109375" style="14" bestFit="1" customWidth="1"/>
    <col min="10" max="10" width="20" style="15" customWidth="1"/>
  </cols>
  <sheetData>
    <row r="1" spans="1:10" ht="33.95000000000000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3.95000000000000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21" t="s">
        <v>2</v>
      </c>
      <c r="B3" s="21"/>
      <c r="C3" s="21"/>
      <c r="D3" s="21"/>
      <c r="E3" s="21"/>
      <c r="F3" s="21"/>
    </row>
    <row r="4" spans="1:10" ht="18.60000000000000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pans="1:10" ht="43.5">
      <c r="A5" s="10" t="s">
        <v>13</v>
      </c>
      <c r="B5" s="11">
        <v>0.375</v>
      </c>
      <c r="C5" s="6" t="s">
        <v>14</v>
      </c>
      <c r="D5" s="6" t="s">
        <v>15</v>
      </c>
      <c r="E5" s="6" t="s">
        <v>16</v>
      </c>
      <c r="F5" s="10" t="s">
        <v>17</v>
      </c>
      <c r="G5" s="10" t="s">
        <v>18</v>
      </c>
      <c r="H5" s="10" t="s">
        <v>19</v>
      </c>
      <c r="I5" s="16" t="s">
        <v>20</v>
      </c>
      <c r="J5" s="12">
        <v>137</v>
      </c>
    </row>
    <row r="6" spans="1:10" ht="43.5">
      <c r="A6" s="10" t="s">
        <v>21</v>
      </c>
      <c r="B6" s="11">
        <v>0.66666666666666663</v>
      </c>
      <c r="C6" s="6" t="s">
        <v>22</v>
      </c>
      <c r="D6" s="6" t="s">
        <v>15</v>
      </c>
      <c r="E6" s="6" t="s">
        <v>16</v>
      </c>
      <c r="F6" s="10" t="s">
        <v>17</v>
      </c>
      <c r="G6" s="10" t="s">
        <v>18</v>
      </c>
      <c r="H6" s="10" t="s">
        <v>19</v>
      </c>
      <c r="I6" s="16" t="s">
        <v>20</v>
      </c>
      <c r="J6" s="12">
        <v>113</v>
      </c>
    </row>
    <row r="7" spans="1:10" ht="72.599999999999994">
      <c r="A7" s="10" t="s">
        <v>23</v>
      </c>
      <c r="B7" s="11" t="s">
        <v>24</v>
      </c>
      <c r="C7" s="6" t="s">
        <v>25</v>
      </c>
      <c r="D7" s="6" t="s">
        <v>26</v>
      </c>
      <c r="E7" s="6" t="s">
        <v>27</v>
      </c>
      <c r="F7" s="10" t="s">
        <v>17</v>
      </c>
      <c r="G7" s="10" t="s">
        <v>18</v>
      </c>
      <c r="H7" s="10" t="s">
        <v>28</v>
      </c>
      <c r="I7" s="16" t="s">
        <v>20</v>
      </c>
      <c r="J7" s="12">
        <v>16</v>
      </c>
    </row>
    <row r="8" spans="1:10" ht="72.599999999999994">
      <c r="A8" s="12" t="s">
        <v>29</v>
      </c>
      <c r="B8" s="13">
        <v>0.58333333333333337</v>
      </c>
      <c r="C8" s="6" t="s">
        <v>30</v>
      </c>
      <c r="D8" s="6" t="s">
        <v>31</v>
      </c>
      <c r="E8" s="6" t="s">
        <v>16</v>
      </c>
      <c r="F8" s="12" t="s">
        <v>32</v>
      </c>
      <c r="G8" s="12" t="s">
        <v>33</v>
      </c>
      <c r="H8" s="12" t="s">
        <v>34</v>
      </c>
      <c r="I8" s="16" t="s">
        <v>20</v>
      </c>
      <c r="J8" s="10">
        <v>37</v>
      </c>
    </row>
    <row r="9" spans="1:10" ht="57.75" customHeight="1">
      <c r="A9" s="12" t="s">
        <v>35</v>
      </c>
      <c r="B9" s="13">
        <v>0.58333333333333337</v>
      </c>
      <c r="C9" s="7" t="s">
        <v>36</v>
      </c>
      <c r="D9" s="6" t="s">
        <v>37</v>
      </c>
      <c r="E9" s="6" t="s">
        <v>16</v>
      </c>
      <c r="F9" s="12" t="s">
        <v>32</v>
      </c>
      <c r="G9" s="10" t="s">
        <v>38</v>
      </c>
      <c r="H9" s="12" t="s">
        <v>19</v>
      </c>
      <c r="I9" s="16" t="s">
        <v>20</v>
      </c>
      <c r="J9" s="10">
        <v>18</v>
      </c>
    </row>
    <row r="10" spans="1:10" ht="57.75" customHeight="1">
      <c r="A10" s="12" t="s">
        <v>39</v>
      </c>
      <c r="B10" s="13">
        <v>0.58333333333333337</v>
      </c>
      <c r="C10" s="6" t="s">
        <v>40</v>
      </c>
      <c r="D10" s="6" t="s">
        <v>41</v>
      </c>
      <c r="E10" s="6" t="s">
        <v>16</v>
      </c>
      <c r="F10" s="12" t="s">
        <v>32</v>
      </c>
      <c r="G10" s="10" t="s">
        <v>38</v>
      </c>
      <c r="H10" s="12" t="s">
        <v>19</v>
      </c>
      <c r="I10" s="16" t="s">
        <v>20</v>
      </c>
      <c r="J10" s="10">
        <v>25</v>
      </c>
    </row>
    <row r="11" spans="1:10" ht="57.75" customHeight="1">
      <c r="A11" s="12" t="s">
        <v>42</v>
      </c>
      <c r="B11" s="13" t="s">
        <v>43</v>
      </c>
      <c r="C11" s="6" t="s">
        <v>44</v>
      </c>
      <c r="D11" s="6" t="s">
        <v>45</v>
      </c>
      <c r="E11" s="6" t="s">
        <v>16</v>
      </c>
      <c r="F11" s="12" t="s">
        <v>46</v>
      </c>
      <c r="G11" s="10" t="s">
        <v>47</v>
      </c>
      <c r="H11" s="12" t="s">
        <v>19</v>
      </c>
      <c r="I11" s="16" t="s">
        <v>20</v>
      </c>
      <c r="J11" s="10">
        <v>38</v>
      </c>
    </row>
    <row r="12" spans="1:10" ht="57.75" customHeight="1">
      <c r="A12" s="12" t="s">
        <v>48</v>
      </c>
      <c r="B12" s="13" t="s">
        <v>49</v>
      </c>
      <c r="C12" s="6" t="s">
        <v>50</v>
      </c>
      <c r="D12" s="6" t="s">
        <v>51</v>
      </c>
      <c r="E12" s="6" t="s">
        <v>16</v>
      </c>
      <c r="F12" s="12" t="s">
        <v>32</v>
      </c>
      <c r="G12" s="10" t="s">
        <v>38</v>
      </c>
      <c r="H12" s="12" t="s">
        <v>19</v>
      </c>
      <c r="I12" s="16" t="s">
        <v>20</v>
      </c>
      <c r="J12" s="10">
        <v>5</v>
      </c>
    </row>
    <row r="13" spans="1:10" ht="57.75" customHeight="1">
      <c r="A13" s="12" t="s">
        <v>52</v>
      </c>
      <c r="B13" s="13">
        <v>0.58333333333333337</v>
      </c>
      <c r="C13" s="7" t="s">
        <v>53</v>
      </c>
      <c r="D13" s="6" t="s">
        <v>54</v>
      </c>
      <c r="E13" s="6" t="s">
        <v>16</v>
      </c>
      <c r="F13" s="12" t="s">
        <v>46</v>
      </c>
      <c r="G13" s="12" t="s">
        <v>55</v>
      </c>
      <c r="H13" s="12" t="s">
        <v>56</v>
      </c>
      <c r="I13" s="16" t="s">
        <v>20</v>
      </c>
      <c r="J13" s="10">
        <v>11</v>
      </c>
    </row>
    <row r="14" spans="1:10" ht="57.75" customHeight="1">
      <c r="A14" s="12" t="s">
        <v>52</v>
      </c>
      <c r="B14" s="13" t="s">
        <v>57</v>
      </c>
      <c r="C14" s="6" t="s">
        <v>58</v>
      </c>
      <c r="D14" s="6" t="s">
        <v>59</v>
      </c>
      <c r="E14" s="6" t="s">
        <v>16</v>
      </c>
      <c r="F14" s="10" t="s">
        <v>60</v>
      </c>
      <c r="G14" s="10" t="s">
        <v>61</v>
      </c>
      <c r="H14" s="12" t="s">
        <v>19</v>
      </c>
      <c r="I14" s="16" t="s">
        <v>20</v>
      </c>
      <c r="J14" s="10">
        <v>13</v>
      </c>
    </row>
    <row r="15" spans="1:10" ht="57.75" customHeight="1">
      <c r="A15" s="12" t="s">
        <v>62</v>
      </c>
      <c r="B15" s="13">
        <v>0.58333333333333337</v>
      </c>
      <c r="C15" s="6" t="s">
        <v>63</v>
      </c>
      <c r="D15" s="6" t="s">
        <v>64</v>
      </c>
      <c r="E15" s="6" t="s">
        <v>16</v>
      </c>
      <c r="F15" s="10" t="s">
        <v>60</v>
      </c>
      <c r="G15" s="10" t="s">
        <v>47</v>
      </c>
      <c r="H15" s="10" t="s">
        <v>19</v>
      </c>
      <c r="I15" s="16" t="s">
        <v>20</v>
      </c>
      <c r="J15" s="10">
        <v>40</v>
      </c>
    </row>
    <row r="16" spans="1:10" ht="57.75" customHeight="1">
      <c r="A16" s="12" t="s">
        <v>65</v>
      </c>
      <c r="B16" s="13" t="s">
        <v>66</v>
      </c>
      <c r="C16" s="6" t="s">
        <v>67</v>
      </c>
      <c r="D16" s="6" t="s">
        <v>15</v>
      </c>
      <c r="E16" s="6" t="s">
        <v>16</v>
      </c>
      <c r="F16" s="12" t="s">
        <v>46</v>
      </c>
      <c r="G16" s="12" t="s">
        <v>55</v>
      </c>
      <c r="H16" s="12" t="s">
        <v>56</v>
      </c>
      <c r="I16" s="16" t="s">
        <v>20</v>
      </c>
      <c r="J16" s="10">
        <v>16</v>
      </c>
    </row>
    <row r="17" spans="1:10" ht="51.75" customHeight="1">
      <c r="A17" s="12" t="s">
        <v>42</v>
      </c>
      <c r="B17" s="13">
        <v>0.60416666666666663</v>
      </c>
      <c r="C17" s="8" t="s">
        <v>68</v>
      </c>
      <c r="D17" s="6" t="s">
        <v>69</v>
      </c>
      <c r="E17" s="6" t="s">
        <v>70</v>
      </c>
      <c r="F17" s="12" t="s">
        <v>32</v>
      </c>
      <c r="G17" s="10" t="s">
        <v>47</v>
      </c>
      <c r="H17" s="10" t="s">
        <v>19</v>
      </c>
      <c r="I17" s="16" t="s">
        <v>20</v>
      </c>
      <c r="J17" s="10">
        <v>37</v>
      </c>
    </row>
    <row r="18" spans="1:10" ht="51.75" customHeight="1">
      <c r="A18" s="12" t="s">
        <v>71</v>
      </c>
      <c r="B18" s="13" t="s">
        <v>72</v>
      </c>
      <c r="C18" s="8" t="s">
        <v>73</v>
      </c>
      <c r="D18" s="6" t="s">
        <v>74</v>
      </c>
      <c r="E18" s="6" t="s">
        <v>16</v>
      </c>
      <c r="F18" s="12" t="s">
        <v>32</v>
      </c>
      <c r="G18" s="10" t="s">
        <v>75</v>
      </c>
      <c r="H18" s="10" t="s">
        <v>28</v>
      </c>
      <c r="I18" s="16" t="s">
        <v>20</v>
      </c>
      <c r="J18" s="10">
        <v>30</v>
      </c>
    </row>
    <row r="19" spans="1:10" ht="51.75" customHeight="1">
      <c r="A19" s="12" t="s">
        <v>71</v>
      </c>
      <c r="B19" s="13" t="s">
        <v>76</v>
      </c>
      <c r="C19" s="8" t="s">
        <v>77</v>
      </c>
      <c r="D19" s="6" t="s">
        <v>78</v>
      </c>
      <c r="E19" s="6" t="s">
        <v>27</v>
      </c>
      <c r="F19" s="12" t="s">
        <v>32</v>
      </c>
      <c r="G19" s="10" t="s">
        <v>79</v>
      </c>
      <c r="H19" s="10" t="s">
        <v>28</v>
      </c>
      <c r="I19" s="16" t="s">
        <v>20</v>
      </c>
      <c r="J19" s="10">
        <v>8</v>
      </c>
    </row>
    <row r="20" spans="1:10" ht="51.75" customHeight="1">
      <c r="A20" s="12" t="s">
        <v>80</v>
      </c>
      <c r="B20" s="13" t="s">
        <v>81</v>
      </c>
      <c r="C20" s="8" t="s">
        <v>82</v>
      </c>
      <c r="D20" s="6" t="s">
        <v>83</v>
      </c>
      <c r="E20" s="6" t="s">
        <v>27</v>
      </c>
      <c r="F20" s="12" t="s">
        <v>32</v>
      </c>
      <c r="G20" s="10" t="s">
        <v>84</v>
      </c>
      <c r="H20" s="10" t="s">
        <v>85</v>
      </c>
      <c r="I20" s="16" t="s">
        <v>20</v>
      </c>
      <c r="J20" s="10">
        <v>5</v>
      </c>
    </row>
    <row r="21" spans="1:10" ht="51.75" customHeight="1">
      <c r="A21" s="10" t="s">
        <v>86</v>
      </c>
      <c r="B21" s="13" t="s">
        <v>87</v>
      </c>
      <c r="C21" s="8" t="s">
        <v>88</v>
      </c>
      <c r="D21" s="6" t="s">
        <v>89</v>
      </c>
      <c r="E21" s="6" t="s">
        <v>90</v>
      </c>
      <c r="F21" s="10" t="s">
        <v>60</v>
      </c>
      <c r="G21" s="10" t="s">
        <v>91</v>
      </c>
      <c r="H21" s="10" t="s">
        <v>92</v>
      </c>
      <c r="I21" s="16" t="s">
        <v>20</v>
      </c>
      <c r="J21" s="10">
        <v>51</v>
      </c>
    </row>
    <row r="22" spans="1:10" ht="51.75" customHeight="1">
      <c r="A22" s="12" t="s">
        <v>93</v>
      </c>
      <c r="B22" s="13" t="s">
        <v>49</v>
      </c>
      <c r="C22" s="8" t="s">
        <v>67</v>
      </c>
      <c r="D22" s="6" t="s">
        <v>15</v>
      </c>
      <c r="E22" s="6" t="s">
        <v>16</v>
      </c>
      <c r="F22" s="10" t="s">
        <v>60</v>
      </c>
      <c r="G22" s="10" t="s">
        <v>18</v>
      </c>
      <c r="H22" s="10" t="s">
        <v>19</v>
      </c>
      <c r="I22" s="16" t="s">
        <v>20</v>
      </c>
      <c r="J22" s="10">
        <v>7</v>
      </c>
    </row>
    <row r="23" spans="1:10" ht="59.25" customHeight="1">
      <c r="A23" s="12" t="s">
        <v>94</v>
      </c>
      <c r="B23" s="13">
        <v>0.58333333333333337</v>
      </c>
      <c r="C23" s="8" t="s">
        <v>95</v>
      </c>
      <c r="D23" s="6" t="s">
        <v>96</v>
      </c>
      <c r="E23" s="6" t="s">
        <v>90</v>
      </c>
      <c r="F23" s="12" t="s">
        <v>32</v>
      </c>
      <c r="G23" s="10" t="s">
        <v>97</v>
      </c>
      <c r="H23" s="12" t="s">
        <v>28</v>
      </c>
      <c r="I23" s="16" t="s">
        <v>20</v>
      </c>
      <c r="J23" s="10">
        <v>36</v>
      </c>
    </row>
    <row r="24" spans="1:10" ht="59.25" customHeight="1">
      <c r="A24" s="12" t="s">
        <v>98</v>
      </c>
      <c r="B24" s="13">
        <v>0.58333333333333337</v>
      </c>
      <c r="C24" s="8" t="s">
        <v>99</v>
      </c>
      <c r="D24" s="6" t="s">
        <v>100</v>
      </c>
      <c r="E24" s="6" t="s">
        <v>27</v>
      </c>
      <c r="F24" s="12" t="s">
        <v>32</v>
      </c>
      <c r="G24" s="10" t="s">
        <v>84</v>
      </c>
      <c r="H24" s="10" t="s">
        <v>85</v>
      </c>
      <c r="I24" s="16" t="s">
        <v>20</v>
      </c>
      <c r="J24" s="10">
        <v>3</v>
      </c>
    </row>
    <row r="25" spans="1:10" ht="59.25" customHeight="1">
      <c r="A25" s="12" t="s">
        <v>101</v>
      </c>
      <c r="B25" s="13" t="s">
        <v>102</v>
      </c>
      <c r="C25" s="8" t="s">
        <v>103</v>
      </c>
      <c r="D25" s="6" t="s">
        <v>104</v>
      </c>
      <c r="E25" s="6" t="s">
        <v>16</v>
      </c>
      <c r="F25" s="12" t="s">
        <v>32</v>
      </c>
      <c r="G25" s="10" t="s">
        <v>38</v>
      </c>
      <c r="H25" s="10" t="s">
        <v>19</v>
      </c>
      <c r="I25" s="16" t="s">
        <v>20</v>
      </c>
      <c r="J25" s="10">
        <v>32</v>
      </c>
    </row>
    <row r="26" spans="1:10" ht="59.25" customHeight="1">
      <c r="A26" s="12" t="s">
        <v>105</v>
      </c>
      <c r="B26" s="13" t="s">
        <v>106</v>
      </c>
      <c r="C26" s="8" t="s">
        <v>107</v>
      </c>
      <c r="D26" s="6" t="s">
        <v>108</v>
      </c>
      <c r="E26" s="6" t="s">
        <v>16</v>
      </c>
      <c r="F26" s="12" t="s">
        <v>32</v>
      </c>
      <c r="G26" s="10" t="s">
        <v>38</v>
      </c>
      <c r="H26" s="10" t="s">
        <v>19</v>
      </c>
      <c r="I26" s="16" t="s">
        <v>20</v>
      </c>
      <c r="J26" s="10">
        <v>17</v>
      </c>
    </row>
    <row r="27" spans="1:10" ht="57.95">
      <c r="A27" s="12" t="s">
        <v>93</v>
      </c>
      <c r="B27" s="13">
        <v>0.35416666666666669</v>
      </c>
      <c r="C27" s="8" t="s">
        <v>109</v>
      </c>
      <c r="D27" s="8" t="s">
        <v>110</v>
      </c>
      <c r="E27" s="6" t="s">
        <v>90</v>
      </c>
      <c r="F27" s="10" t="s">
        <v>60</v>
      </c>
      <c r="G27" s="10" t="s">
        <v>97</v>
      </c>
      <c r="H27" s="12" t="s">
        <v>111</v>
      </c>
      <c r="I27" s="17" t="s">
        <v>112</v>
      </c>
      <c r="J27" s="10"/>
    </row>
    <row r="28" spans="1:10" ht="57.95">
      <c r="A28" s="12" t="s">
        <v>93</v>
      </c>
      <c r="B28" s="13">
        <v>0.35416666666666669</v>
      </c>
      <c r="C28" s="8" t="s">
        <v>113</v>
      </c>
      <c r="D28" s="6" t="s">
        <v>114</v>
      </c>
      <c r="E28" s="6" t="s">
        <v>90</v>
      </c>
      <c r="F28" s="10" t="s">
        <v>60</v>
      </c>
      <c r="G28" s="10" t="s">
        <v>97</v>
      </c>
      <c r="H28" s="12" t="s">
        <v>111</v>
      </c>
      <c r="I28" s="17" t="s">
        <v>112</v>
      </c>
      <c r="J28" s="18"/>
    </row>
    <row r="29" spans="1:10" ht="57.95">
      <c r="A29" s="12" t="s">
        <v>93</v>
      </c>
      <c r="B29" s="13">
        <v>0.35416666666666669</v>
      </c>
      <c r="C29" s="8" t="s">
        <v>115</v>
      </c>
      <c r="D29" s="6" t="s">
        <v>116</v>
      </c>
      <c r="E29" s="6" t="s">
        <v>90</v>
      </c>
      <c r="F29" s="10" t="s">
        <v>60</v>
      </c>
      <c r="G29" s="10" t="s">
        <v>97</v>
      </c>
      <c r="H29" s="12" t="s">
        <v>111</v>
      </c>
      <c r="I29" s="17" t="s">
        <v>112</v>
      </c>
      <c r="J29" s="18"/>
    </row>
    <row r="30" spans="1:10" ht="57.95">
      <c r="A30" s="12" t="s">
        <v>117</v>
      </c>
      <c r="B30" s="13">
        <v>0.58333333333333337</v>
      </c>
      <c r="C30" s="8" t="s">
        <v>118</v>
      </c>
      <c r="D30" s="6" t="s">
        <v>119</v>
      </c>
      <c r="E30" s="6" t="s">
        <v>70</v>
      </c>
      <c r="F30" s="10" t="s">
        <v>60</v>
      </c>
      <c r="G30" s="10" t="s">
        <v>97</v>
      </c>
      <c r="H30" s="12" t="s">
        <v>111</v>
      </c>
      <c r="I30" s="17" t="s">
        <v>112</v>
      </c>
      <c r="J30" s="18"/>
    </row>
    <row r="31" spans="1:10" ht="43.5">
      <c r="A31" s="12" t="s">
        <v>117</v>
      </c>
      <c r="B31" s="13">
        <v>0.58333333333333337</v>
      </c>
      <c r="C31" s="8" t="s">
        <v>120</v>
      </c>
      <c r="D31" s="6" t="s">
        <v>121</v>
      </c>
      <c r="E31" s="6" t="s">
        <v>70</v>
      </c>
      <c r="F31" s="10" t="s">
        <v>60</v>
      </c>
      <c r="G31" s="10" t="s">
        <v>97</v>
      </c>
      <c r="H31" s="12" t="s">
        <v>111</v>
      </c>
      <c r="I31" s="17" t="s">
        <v>112</v>
      </c>
      <c r="J31" s="18"/>
    </row>
    <row r="32" spans="1:10" ht="43.5">
      <c r="A32" s="12" t="s">
        <v>117</v>
      </c>
      <c r="B32" s="13">
        <v>0.58333333333333337</v>
      </c>
      <c r="C32" s="8" t="s">
        <v>122</v>
      </c>
      <c r="D32" s="6" t="s">
        <v>123</v>
      </c>
      <c r="E32" s="6" t="s">
        <v>70</v>
      </c>
      <c r="F32" s="10" t="s">
        <v>60</v>
      </c>
      <c r="G32" s="10" t="s">
        <v>97</v>
      </c>
      <c r="H32" s="12" t="s">
        <v>111</v>
      </c>
      <c r="I32" s="17" t="s">
        <v>112</v>
      </c>
      <c r="J32" s="18"/>
    </row>
    <row r="33" spans="1:10" ht="43.5">
      <c r="A33" s="12" t="s">
        <v>124</v>
      </c>
      <c r="B33" s="13">
        <v>0.58333333333333337</v>
      </c>
      <c r="C33" s="7" t="s">
        <v>125</v>
      </c>
      <c r="D33" s="6" t="s">
        <v>126</v>
      </c>
      <c r="E33" s="6" t="s">
        <v>70</v>
      </c>
      <c r="F33" s="12" t="s">
        <v>32</v>
      </c>
      <c r="G33" s="10" t="s">
        <v>97</v>
      </c>
      <c r="H33" s="12" t="s">
        <v>111</v>
      </c>
      <c r="I33" s="17" t="s">
        <v>112</v>
      </c>
      <c r="J33" s="18"/>
    </row>
    <row r="34" spans="1:10" ht="87">
      <c r="A34" s="12" t="s">
        <v>127</v>
      </c>
      <c r="B34" s="13">
        <v>0.35416666666666669</v>
      </c>
      <c r="C34" s="7" t="s">
        <v>128</v>
      </c>
      <c r="D34" s="6" t="s">
        <v>129</v>
      </c>
      <c r="E34" s="6" t="s">
        <v>16</v>
      </c>
      <c r="F34" s="10" t="s">
        <v>60</v>
      </c>
      <c r="G34" s="10" t="s">
        <v>91</v>
      </c>
      <c r="H34" s="12" t="s">
        <v>28</v>
      </c>
      <c r="I34" s="16" t="s">
        <v>20</v>
      </c>
      <c r="J34" s="18">
        <v>88</v>
      </c>
    </row>
    <row r="35" spans="1:10" ht="43.5">
      <c r="A35" s="12" t="s">
        <v>130</v>
      </c>
      <c r="B35" s="13">
        <v>0.58333333333333337</v>
      </c>
      <c r="C35" s="7" t="s">
        <v>131</v>
      </c>
      <c r="D35" s="6" t="s">
        <v>132</v>
      </c>
      <c r="E35" s="6" t="s">
        <v>16</v>
      </c>
      <c r="F35" s="10" t="s">
        <v>60</v>
      </c>
      <c r="G35" s="10" t="s">
        <v>91</v>
      </c>
      <c r="H35" s="12" t="s">
        <v>28</v>
      </c>
      <c r="I35" s="16" t="s">
        <v>20</v>
      </c>
      <c r="J35" s="18">
        <v>17</v>
      </c>
    </row>
    <row r="36" spans="1:10" ht="43.5">
      <c r="A36" s="12" t="s">
        <v>133</v>
      </c>
      <c r="B36" s="13" t="s">
        <v>134</v>
      </c>
      <c r="C36" s="7" t="s">
        <v>135</v>
      </c>
      <c r="D36" s="6" t="s">
        <v>136</v>
      </c>
      <c r="E36" s="6" t="s">
        <v>137</v>
      </c>
      <c r="F36" s="12" t="s">
        <v>32</v>
      </c>
      <c r="G36" s="10" t="s">
        <v>138</v>
      </c>
      <c r="H36" s="12" t="s">
        <v>28</v>
      </c>
      <c r="I36" s="16" t="s">
        <v>20</v>
      </c>
      <c r="J36" s="18">
        <v>19</v>
      </c>
    </row>
    <row r="37" spans="1:10" ht="43.5">
      <c r="A37" s="12" t="s">
        <v>139</v>
      </c>
      <c r="B37" s="13" t="s">
        <v>24</v>
      </c>
      <c r="C37" s="7" t="s">
        <v>140</v>
      </c>
      <c r="D37" s="6" t="s">
        <v>141</v>
      </c>
      <c r="E37" s="6" t="s">
        <v>16</v>
      </c>
      <c r="F37" s="10" t="s">
        <v>60</v>
      </c>
      <c r="G37" s="10" t="s">
        <v>47</v>
      </c>
      <c r="H37" s="12" t="s">
        <v>28</v>
      </c>
      <c r="I37" s="16" t="s">
        <v>20</v>
      </c>
      <c r="J37" s="18">
        <v>40</v>
      </c>
    </row>
    <row r="38" spans="1:10" ht="40.5" customHeight="1">
      <c r="A38" s="12" t="s">
        <v>142</v>
      </c>
      <c r="B38" s="13"/>
      <c r="C38" s="7" t="s">
        <v>143</v>
      </c>
      <c r="D38" s="6" t="s">
        <v>144</v>
      </c>
      <c r="E38" s="6" t="s">
        <v>145</v>
      </c>
      <c r="F38" s="12" t="s">
        <v>17</v>
      </c>
      <c r="G38" s="12" t="s">
        <v>146</v>
      </c>
      <c r="H38" s="12" t="s">
        <v>28</v>
      </c>
      <c r="I38" s="16" t="s">
        <v>20</v>
      </c>
      <c r="J38" s="18">
        <v>91</v>
      </c>
    </row>
    <row r="39" spans="1:10" ht="43.5">
      <c r="A39" s="12" t="s">
        <v>147</v>
      </c>
      <c r="B39" s="13">
        <v>0.58333333333333337</v>
      </c>
      <c r="C39" s="7" t="s">
        <v>148</v>
      </c>
      <c r="D39" s="6" t="s">
        <v>149</v>
      </c>
      <c r="E39" s="6" t="s">
        <v>145</v>
      </c>
      <c r="F39" s="12" t="s">
        <v>46</v>
      </c>
      <c r="G39" s="12" t="s">
        <v>150</v>
      </c>
      <c r="H39" s="12" t="s">
        <v>56</v>
      </c>
      <c r="I39" s="17" t="s">
        <v>112</v>
      </c>
      <c r="J39" s="18"/>
    </row>
    <row r="40" spans="1:10" ht="43.5">
      <c r="A40" s="12" t="s">
        <v>151</v>
      </c>
      <c r="B40" s="13">
        <v>0.58333333333333337</v>
      </c>
      <c r="C40" s="7" t="s">
        <v>152</v>
      </c>
      <c r="D40" s="6" t="s">
        <v>153</v>
      </c>
      <c r="E40" s="6" t="s">
        <v>145</v>
      </c>
      <c r="F40" s="12" t="s">
        <v>46</v>
      </c>
      <c r="G40" s="12" t="s">
        <v>150</v>
      </c>
      <c r="H40" s="12" t="s">
        <v>56</v>
      </c>
      <c r="I40" s="17" t="s">
        <v>112</v>
      </c>
      <c r="J40" s="18"/>
    </row>
    <row r="41" spans="1:10" ht="43.5">
      <c r="A41" s="12" t="s">
        <v>154</v>
      </c>
      <c r="B41" s="13">
        <v>0.58333333333333337</v>
      </c>
      <c r="C41" s="7" t="s">
        <v>155</v>
      </c>
      <c r="D41" s="6" t="s">
        <v>156</v>
      </c>
      <c r="E41" s="6" t="s">
        <v>145</v>
      </c>
      <c r="F41" s="12" t="s">
        <v>46</v>
      </c>
      <c r="G41" s="12" t="s">
        <v>55</v>
      </c>
      <c r="H41" s="12" t="s">
        <v>56</v>
      </c>
      <c r="I41" s="17" t="s">
        <v>112</v>
      </c>
      <c r="J41" s="18"/>
    </row>
    <row r="42" spans="1:10" ht="45.75">
      <c r="A42" s="12" t="s">
        <v>157</v>
      </c>
      <c r="B42" s="13">
        <v>0.58333333333333337</v>
      </c>
      <c r="C42" s="7" t="s">
        <v>158</v>
      </c>
      <c r="D42" s="6" t="s">
        <v>159</v>
      </c>
      <c r="E42" s="6" t="s">
        <v>145</v>
      </c>
      <c r="F42" s="12" t="s">
        <v>46</v>
      </c>
      <c r="G42" s="12" t="s">
        <v>55</v>
      </c>
      <c r="H42" s="12" t="s">
        <v>56</v>
      </c>
      <c r="I42" s="16" t="s">
        <v>20</v>
      </c>
      <c r="J42" s="12">
        <v>60</v>
      </c>
    </row>
    <row r="43" spans="1:10" ht="45.75">
      <c r="A43" s="12" t="s">
        <v>160</v>
      </c>
      <c r="B43" s="13">
        <v>0.58333333333333337</v>
      </c>
      <c r="C43" s="7" t="s">
        <v>161</v>
      </c>
      <c r="D43" s="6" t="s">
        <v>162</v>
      </c>
      <c r="E43" s="6" t="s">
        <v>163</v>
      </c>
      <c r="F43" s="12" t="s">
        <v>46</v>
      </c>
      <c r="G43" s="12" t="s">
        <v>150</v>
      </c>
      <c r="H43" s="12" t="s">
        <v>56</v>
      </c>
      <c r="I43" s="17" t="s">
        <v>112</v>
      </c>
      <c r="J43" s="12"/>
    </row>
    <row r="44" spans="1:10" ht="45.75">
      <c r="A44" s="12" t="s">
        <v>164</v>
      </c>
      <c r="B44" s="13">
        <v>0.375</v>
      </c>
      <c r="C44" s="7" t="s">
        <v>165</v>
      </c>
      <c r="D44" s="6" t="s">
        <v>166</v>
      </c>
      <c r="E44" s="6" t="s">
        <v>145</v>
      </c>
      <c r="F44" s="12" t="s">
        <v>46</v>
      </c>
      <c r="G44" s="10" t="s">
        <v>91</v>
      </c>
      <c r="H44" s="12" t="s">
        <v>28</v>
      </c>
      <c r="I44" s="16" t="s">
        <v>20</v>
      </c>
      <c r="J44" s="12">
        <v>89</v>
      </c>
    </row>
    <row r="45" spans="1:10" ht="43.5">
      <c r="A45" s="12" t="s">
        <v>167</v>
      </c>
      <c r="B45" s="13">
        <v>0.58333333333333337</v>
      </c>
      <c r="C45" s="7" t="s">
        <v>168</v>
      </c>
      <c r="D45" s="6" t="s">
        <v>169</v>
      </c>
      <c r="E45" s="6" t="s">
        <v>163</v>
      </c>
      <c r="F45" s="12" t="s">
        <v>46</v>
      </c>
      <c r="G45" s="12" t="s">
        <v>150</v>
      </c>
      <c r="H45" s="12" t="s">
        <v>56</v>
      </c>
      <c r="I45" s="17" t="s">
        <v>170</v>
      </c>
      <c r="J45" s="18"/>
    </row>
    <row r="46" spans="1:10" ht="43.5">
      <c r="A46" s="12" t="s">
        <v>171</v>
      </c>
      <c r="B46" s="13">
        <v>0.58333333333333337</v>
      </c>
      <c r="C46" s="7" t="s">
        <v>172</v>
      </c>
      <c r="D46" s="6" t="s">
        <v>173</v>
      </c>
      <c r="E46" s="6" t="s">
        <v>163</v>
      </c>
      <c r="F46" s="12" t="s">
        <v>46</v>
      </c>
      <c r="G46" s="12" t="s">
        <v>150</v>
      </c>
      <c r="H46" s="12" t="s">
        <v>56</v>
      </c>
      <c r="I46" s="17" t="s">
        <v>112</v>
      </c>
      <c r="J46" s="18"/>
    </row>
    <row r="47" spans="1:10">
      <c r="J47" s="15">
        <f>SUM(J5:J46)</f>
        <v>1099</v>
      </c>
    </row>
  </sheetData>
  <mergeCells count="3">
    <mergeCell ref="A2:J2"/>
    <mergeCell ref="A1:J1"/>
    <mergeCell ref="A3:F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18AF1C-45B4-46EE-9977-9A09FB274FC0}">
          <x14:formula1>
            <xm:f>Avance!$A$7:$A$11</xm:f>
          </x14:formula1>
          <xm:sqref>I5:I46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0511-817B-1641-86D6-960A3E894C53}">
  <dimension ref="A1:I16"/>
  <sheetViews>
    <sheetView workbookViewId="0">
      <selection activeCell="A16" sqref="A16:C16"/>
    </sheetView>
  </sheetViews>
  <sheetFormatPr defaultColWidth="11.42578125" defaultRowHeight="14.45"/>
  <cols>
    <col min="1" max="1" width="16.140625" customWidth="1"/>
    <col min="2" max="2" width="15.140625" customWidth="1"/>
    <col min="3" max="3" width="14.85546875" customWidth="1"/>
    <col min="4" max="4" width="14.28515625" customWidth="1"/>
  </cols>
  <sheetData>
    <row r="1" spans="1:9" ht="36" customHeight="1">
      <c r="B1" s="20" t="s">
        <v>0</v>
      </c>
      <c r="C1" s="20"/>
      <c r="D1" s="20"/>
      <c r="E1" s="20"/>
      <c r="F1" s="20"/>
      <c r="G1" s="20"/>
      <c r="H1" s="20"/>
      <c r="I1" s="2"/>
    </row>
    <row r="2" spans="1:9" ht="29.1" customHeight="1">
      <c r="B2" s="19" t="s">
        <v>1</v>
      </c>
      <c r="C2" s="19"/>
      <c r="D2" s="19"/>
      <c r="E2" s="19"/>
      <c r="F2" s="19"/>
      <c r="G2" s="19"/>
      <c r="H2" s="19"/>
    </row>
    <row r="4" spans="1:9" ht="21">
      <c r="A4" s="24" t="s">
        <v>174</v>
      </c>
      <c r="B4" s="24"/>
      <c r="C4" s="24"/>
      <c r="D4" s="24"/>
      <c r="E4" s="24"/>
      <c r="F4" s="24"/>
      <c r="G4" s="24"/>
      <c r="H4" s="24"/>
    </row>
    <row r="6" spans="1:9" ht="20.100000000000001" customHeight="1">
      <c r="A6" s="3" t="s">
        <v>175</v>
      </c>
      <c r="B6" s="3" t="s">
        <v>176</v>
      </c>
      <c r="C6" s="3" t="s">
        <v>177</v>
      </c>
    </row>
    <row r="7" spans="1:9" ht="20.100000000000001" customHeight="1">
      <c r="A7" s="1" t="s">
        <v>20</v>
      </c>
      <c r="B7" s="4">
        <f>COUNTIF(CronogramaCapacitacion!I:I,A7)</f>
        <v>29</v>
      </c>
      <c r="C7" s="5">
        <f>B7/$B$12</f>
        <v>0.69047619047619047</v>
      </c>
    </row>
    <row r="8" spans="1:9" ht="20.100000000000001" customHeight="1">
      <c r="A8" s="1" t="s">
        <v>170</v>
      </c>
      <c r="B8" s="4">
        <f>COUNTIF(CronogramaCapacitacion!I:I,A8)</f>
        <v>1</v>
      </c>
      <c r="C8" s="5">
        <f>B8/$B$12</f>
        <v>2.3809523809523808E-2</v>
      </c>
    </row>
    <row r="9" spans="1:9" ht="20.100000000000001" customHeight="1">
      <c r="A9" s="1" t="s">
        <v>112</v>
      </c>
      <c r="B9" s="4">
        <f>COUNTIF(CronogramaCapacitacion!I:I,A9)</f>
        <v>12</v>
      </c>
      <c r="C9" s="5">
        <f t="shared" ref="C9:C11" si="0">B9/$B$12</f>
        <v>0.2857142857142857</v>
      </c>
    </row>
    <row r="10" spans="1:9" ht="20.100000000000001" customHeight="1">
      <c r="A10" s="1" t="s">
        <v>178</v>
      </c>
      <c r="B10" s="4">
        <f>COUNTIF(CronogramaCapacitacion!I:I,A10)</f>
        <v>0</v>
      </c>
      <c r="C10" s="5">
        <f t="shared" si="0"/>
        <v>0</v>
      </c>
    </row>
    <row r="11" spans="1:9" ht="20.100000000000001" customHeight="1">
      <c r="A11" s="1" t="s">
        <v>179</v>
      </c>
      <c r="B11" s="4">
        <f>COUNTIF(CronogramaCapacitacion!I:I,A11)</f>
        <v>0</v>
      </c>
      <c r="C11" s="5">
        <f t="shared" si="0"/>
        <v>0</v>
      </c>
    </row>
    <row r="12" spans="1:9" ht="20.100000000000001" customHeight="1">
      <c r="A12" s="1" t="s">
        <v>176</v>
      </c>
      <c r="B12" s="4">
        <f>SUM(B7:B11)</f>
        <v>42</v>
      </c>
      <c r="C12" s="1"/>
    </row>
    <row r="15" spans="1:9" ht="20.100000000000001" customHeight="1">
      <c r="A15" s="22" t="s">
        <v>180</v>
      </c>
      <c r="B15" s="22"/>
      <c r="C15" s="22"/>
    </row>
    <row r="16" spans="1:9" ht="20.100000000000001" customHeight="1">
      <c r="A16" s="23">
        <f>SUMIFS(CronogramaCapacitacion!J:J,CronogramaCapacitacion!I:I,Avance!A7)</f>
        <v>1099</v>
      </c>
      <c r="B16" s="23"/>
      <c r="C16" s="23"/>
    </row>
  </sheetData>
  <mergeCells count="5">
    <mergeCell ref="B1:H1"/>
    <mergeCell ref="A15:C15"/>
    <mergeCell ref="A16:C16"/>
    <mergeCell ref="A4:H4"/>
    <mergeCell ref="B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Del Carmen Herrera De La Barrera</dc:creator>
  <cp:keywords/>
  <dc:description/>
  <cp:lastModifiedBy>Asistente Gobierno Digital</cp:lastModifiedBy>
  <cp:revision/>
  <dcterms:created xsi:type="dcterms:W3CDTF">2023-03-22T18:08:40Z</dcterms:created>
  <dcterms:modified xsi:type="dcterms:W3CDTF">2023-11-27T17:41:40Z</dcterms:modified>
  <cp:category/>
  <cp:contentStatus/>
</cp:coreProperties>
</file>