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kadiazh\Desktop\GESCO\"/>
    </mc:Choice>
  </mc:AlternateContent>
  <xr:revisionPtr revIDLastSave="0" documentId="8_{6AE4720A-8377-4ADE-B406-F14697C2B49E}" xr6:coauthVersionLast="47" xr6:coauthVersionMax="47" xr10:uidLastSave="{00000000-0000-0000-0000-000000000000}"/>
  <bookViews>
    <workbookView xWindow="-120" yWindow="-120" windowWidth="20730" windowHeight="11160" tabRatio="823" activeTab="2" xr2:uid="{00000000-000D-0000-FFFF-FFFF00000000}"/>
  </bookViews>
  <sheets>
    <sheet name="Inicio" sheetId="30" r:id="rId1"/>
    <sheet name="Instrucciones" sheetId="38" r:id="rId2"/>
    <sheet name="Autodiagnóstico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c r="D91" i="12"/>
  <c r="D41" i="12"/>
  <c r="F11" i="12"/>
  <c r="D11" i="12"/>
  <c r="AH116" i="12"/>
  <c r="J7" i="12"/>
  <c r="K12" i="42"/>
  <c r="AG41" i="12"/>
  <c r="AF41" i="12"/>
  <c r="AF191" i="12"/>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<sst xmlns="http://schemas.openxmlformats.org/spreadsheetml/2006/main" count="673" uniqueCount="389">
  <si>
    <t xml:space="preserve">AUTODIAGNÓSTICO DE GESTIÓN </t>
  </si>
  <si>
    <t>POLÍTICA DE GESTIÓN DEL CONOCIMIENTO Y LA INNOVACIÓN</t>
  </si>
  <si>
    <t>INSTRUCCIONES DE DILIGENCIAMIENTO</t>
  </si>
  <si>
    <t>AUTODIAGNÓSTICO</t>
  </si>
  <si>
    <t>GRÁFICAS</t>
  </si>
  <si>
    <t>PLAN DE ACCIÓN</t>
  </si>
  <si>
    <t/>
  </si>
  <si>
    <t>AUTODIAGNÓSTICO DE GESTIÓN: POLÍTICA DE GESTIÓN DEL CONOCIMIENTO Y LA INNOVACIÓN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</si>
  <si>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</si>
  <si>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</si>
  <si>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Criterios:</t>
  </si>
  <si>
    <t>La entidad según su nivel de desarrollo (incipiente, intermedio o robusto) debe consultar cuales son los criterios mínimos que debe cumplir (Ver sección "Criterios").</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</si>
  <si>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</si>
  <si>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</si>
  <si>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</si>
  <si>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</si>
  <si>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</si>
  <si>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</si>
  <si>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</si>
  <si>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</si>
  <si>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</si>
  <si>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</si>
  <si>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</si>
  <si>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Para la calificación, se estableció una escala de 5 niveles así:</t>
  </si>
  <si>
    <t>Puntaje</t>
  </si>
  <si>
    <t>Nivel</t>
  </si>
  <si>
    <t>Color</t>
  </si>
  <si>
    <t>1 - 20</t>
  </si>
  <si>
    <t>21 -  40</t>
  </si>
  <si>
    <t>41 - 60</t>
  </si>
  <si>
    <t>61 - 80</t>
  </si>
  <si>
    <t>81 - 100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</si>
  <si>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</si>
  <si>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</si>
  <si>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</si>
  <si>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</si>
  <si>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</si>
  <si>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</si>
  <si>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</si>
  <si>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</si>
  <si>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</si>
  <si>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</si>
  <si>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</si>
  <si>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</si>
  <si>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</si>
  <si>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</si>
  <si>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</si>
  <si>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</si>
  <si>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</si>
  <si>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</si>
  <si>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Se solicita iniciar y darle prioridad a aquellas actividades que obtuvieron menores puntajes y que se encuentran en color vino-tinto, rojo, naranja y amarillo. </t>
  </si>
  <si>
    <t>INICIO</t>
  </si>
  <si>
    <t>AUTODIAGNÓSTICO DE GESTIÓN DEL CONOCIMIENTO Y LA INNOVACIÓN-</t>
  </si>
  <si>
    <t>ENTIDAD</t>
  </si>
  <si>
    <t>PUNTAJE FINAL</t>
  </si>
  <si>
    <t>La felicidad nos hace productivos</t>
  </si>
  <si>
    <t>Liderando talento</t>
  </si>
  <si>
    <t>Al servicio de los ciudadanos</t>
  </si>
  <si>
    <t>La cultura de hacer las cosas bien</t>
  </si>
  <si>
    <t>Conociendo el talento</t>
  </si>
  <si>
    <t>ALCALDIA MAYOR DE CARTAGENA DE INDIAS</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</si>
  <si>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</si>
  <si>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</si>
  <si>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</si>
  <si>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</si>
  <si>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</si>
  <si>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</si>
  <si>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</si>
  <si>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</si>
  <si>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</si>
  <si>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</si>
  <si>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</si>
  <si>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</si>
  <si>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</si>
  <si>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 xml:space="preserve">Componentes </t>
  </si>
  <si>
    <t>Calificación</t>
  </si>
  <si>
    <t>Categoría</t>
  </si>
  <si>
    <t>Criterios</t>
  </si>
  <si>
    <t>Valoración</t>
  </si>
  <si>
    <t>Puntaje 
(0 - 100)</t>
  </si>
  <si>
    <t>Observaciones</t>
  </si>
  <si>
    <t>Planeación</t>
  </si>
  <si>
    <t>Identificación del conocimiento más relevante de la entidad</t>
  </si>
  <si>
    <t xml:space="preserve">Identificar, capturar, clasificar y organizar el conocimiento explícito de la entidad en medios físicos y/o digitales.  </t>
  </si>
  <si>
    <t>No identifica el conocimiento explícito de la entidad.</t>
  </si>
  <si>
    <t>21 - 40</t>
  </si>
  <si>
    <t xml:space="preserve">Identifica el conocimiento explícito de la entidad en medios físicos y/o digitales. </t>
  </si>
  <si>
    <t xml:space="preserve">Identifica y captura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</si>
  <si>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</si>
  <si>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</si>
  <si>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</si>
  <si>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No cuenta con un inventario del conocimiento explícito de la entidad.</t>
  </si>
  <si>
    <t>Cuenta con un inventario del conocimiento explícito de la entidad.</t>
  </si>
  <si>
    <t>Cuenta con un inventario del conocimiento explícito de la entidad actualizado.</t>
  </si>
  <si>
    <t>Cuenta con un inventario del conocimiento explícito de la entidad actualizado y articulado con la política de gestión documental.</t>
  </si>
  <si>
    <t>Cuenta con un inventario del conocimiento explícito de la entidad actualizado y articulado con la política de gestión documental, además, es de fácil acceso para los servidores de dicha entidad.</t>
  </si>
  <si>
    <t>Identificar, clasificar, priorizar y gestionar el conocimiento relevante para el logro de la misionalidad de la entidad.</t>
  </si>
  <si>
    <t>No ha identificado el conocimiento más relevante para el logro de la misionalidad de la entidad.</t>
  </si>
  <si>
    <t>Identifica el conocimiento más relevante para el logro de la misionalidad de la entidad.</t>
  </si>
  <si>
    <t>Identifica y clasifica el conocimiento más relevante para el logro de la misionalidad de la entidad.</t>
  </si>
  <si>
    <t>Identifica, clasifica y prioriza el conocimiento más relevante para el logro de la misionalidad de la entidad.</t>
  </si>
  <si>
    <t>Identifica, clasifica y prioriza el conocimiento más relevante para la entidad, además, lleva a cabo acciones para su gestión.</t>
  </si>
  <si>
    <t>Identificar los riesgos relacionados con la fuga de capital intelectual de la entidad y llevar a cabo acciones para evitar la pérdida de conocimiento.</t>
  </si>
  <si>
    <t>No se han identificado los riesgos relacionados con la fuga de capital intelectual de la entidad.</t>
  </si>
  <si>
    <t>Identifica los riesgos relacionados con la fuga de capital intelectual de la entidad.</t>
  </si>
  <si>
    <t>Identifica los riesgos relacionados con la fuga de capital intelectual de la entidad y lleva a cabo procesos de gestión de dichos riesgos.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</si>
  <si>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</si>
  <si>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</si>
  <si>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Identificar las necesidades de conocimiento asociadas a la formación y capacitación requeridas anualmente por el personal de la entidad, posteriormente, evalúa e implementa acciones de mejora.</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</si>
  <si>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</si>
  <si>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</si>
  <si>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</si>
  <si>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</si>
  <si>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</si>
  <si>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Contar con una persona o equipo que evalúe, implemente, haga seguimiento y lleve a cabo acciones de mejora al plan de acción de Gestión del Conocimiento y la Innovación, en el marco del MIPG.</t>
  </si>
  <si>
    <t>La entidad no cuenta con un equipo o persona para la implementación del Plan de Acción de Gestión del Conocimiento y la Innovación.</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</si>
  <si>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</si>
  <si>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</si>
  <si>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</si>
  <si>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</si>
  <si>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Generación y producción</t>
  </si>
  <si>
    <t>Ideación</t>
  </si>
  <si>
    <t xml:space="preserve">Emplear, divulgar, documentar y evaluar métodos de creación e ideación para generar soluciones efectivas a problemas cotidianos de la entidad. </t>
  </si>
  <si>
    <t xml:space="preserve">La entidad no emplea métodos de creación e ideación. </t>
  </si>
  <si>
    <t xml:space="preserve">Emplea métodos de creación e ideación para generar soluciones efectivas a problemas cotidianos de la entidad. </t>
  </si>
  <si>
    <t>Emplea y divulga al personal de la entidad métodos de creación e ideación para generar soluciones efectivas a problemas cotidianos de la entidad.</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</si>
  <si>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</si>
  <si>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</si>
  <si>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Contar con espacios de ideación e innovación.</t>
  </si>
  <si>
    <t>La entidad no cuenta con espacios de ideación e innovación.</t>
  </si>
  <si>
    <t>Cuenta con espacios de ideación e innovación en la entidad.</t>
  </si>
  <si>
    <t>Cuenta con espacios disponibles, adecuados y diferenciados  para llevar a cabo los procesos de ideación e innovación.</t>
  </si>
  <si>
    <t>Cuenta con espacios disponibles, adecuados, diferenciados y divulgados para llevar a cabo los procesos de ideación e innovación.</t>
  </si>
  <si>
    <t>Cuenta con espacios disponibles, adecuados, diferenciados y divulgados para llevar a cabo los procesos de ideación e innovación.  Estos espacios tienen una programación de actividades.</t>
  </si>
  <si>
    <t xml:space="preserve">Evaluar los resultados de los procesos de ideación adelantados en la entidad y analizar los resultados. </t>
  </si>
  <si>
    <r>
      <t>La entidad no cuenta con mecanismos de evaluación para sus procesos de ideación</t>
    </r>
    <r>
      <rPr>
        <sz val="10"/>
        <color rgb="FFFF0000"/>
        <rFont val="Arial"/>
        <family val="2"/>
      </rPr>
      <t>.</t>
    </r>
  </si>
  <si>
    <t>Cuenta con mecanismos para evaluar los procesos de ideación de la entidad.</t>
  </si>
  <si>
    <r>
      <t>Evalúa los procesos de ideación</t>
    </r>
    <r>
      <rPr>
        <sz val="10"/>
        <color rgb="FFFF0000"/>
        <rFont val="Arial"/>
        <family val="2"/>
      </rPr>
      <t xml:space="preserve"> </t>
    </r>
    <r>
      <rPr>
        <sz val="10"/>
        <color rgb="FF002060"/>
        <rFont val="Arial"/>
        <family val="2"/>
      </rPr>
      <t>de la entidad.</t>
    </r>
  </si>
  <si>
    <t>Evalúa los procesos de ideación de la entidad y registra los resultados.</t>
  </si>
  <si>
    <t>Evalúa los procesos de ideación de la entidad y analiza los resultados.</t>
  </si>
  <si>
    <t>Experimentación</t>
  </si>
  <si>
    <t>Desarrollar pruebas de experimentación, documentar, analizar y tomar decisiones sobre los resultados.</t>
  </si>
  <si>
    <t>La entidad no desarrolla pruebas de experimentación.</t>
  </si>
  <si>
    <t xml:space="preserve">Desarrolla pruebas de experimentación. </t>
  </si>
  <si>
    <t xml:space="preserve">Documenta los resultados de las pruebas de experimentación. </t>
  </si>
  <si>
    <t xml:space="preserve">Documenta y analiza los resultados de las pruebas de experimentación. </t>
  </si>
  <si>
    <t>Documenta y analiza los resultados de las pruebas de experimentación y toma decisiones sobre los resultados.</t>
  </si>
  <si>
    <t>Innovación</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</si>
  <si>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</si>
  <si>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</si>
  <si>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La entidad se encuentra estructurando una estrategia de cultura organizacional orientada a la gestión del conocimiento y la innovación.</t>
  </si>
  <si>
    <t>La entidad cuenta con una estrategia de cultura organizacional orientada a la gestión del conocimiento y la innovación.</t>
  </si>
  <si>
    <t>Orienta la implementación de la estrategia de cultura organizacional relacionada a la gestión del conocimiento y la innovación.</t>
  </si>
  <si>
    <t>Orienta la implementación de la estrategia de cultura organizacional relacionada a la gestión del conocimiento y la innovación y analiza sus resultados.</t>
  </si>
  <si>
    <t>Identificar, analizar, evaluar y poner en marcha métodos para aplicar procesos de innovación en la entidad.</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</si>
  <si>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</si>
  <si>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</si>
  <si>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</si>
  <si>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</si>
  <si>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</si>
  <si>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 xml:space="preserve">Incluir en el Plan Estratégico del Talento Humano el fortalecimiento de capacidades en innovación y llevar a cabo el seguimiento y evaluación de los resultados. </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</si>
  <si>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</si>
  <si>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</si>
  <si>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</si>
  <si>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 xml:space="preserve">El Plan Estratégico del Talento Humano incluye acciones para el fortalecimiento de capacidades en innovación. Además, la entidad lleva a cabo el seguimiento y evaluación de los resultados. </t>
  </si>
  <si>
    <t xml:space="preserve">El Plan Estratégico del Talento Humano incluye acciones para el fortalecimiento de capacidades en innovación. Además, la entidad lleva a cabo el seguimiento, evalúa los resultados y toma acciones de mejora.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</si>
  <si>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</si>
  <si>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</si>
  <si>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</si>
  <si>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</si>
  <si>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</si>
  <si>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</si>
  <si>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Investigación</t>
  </si>
  <si>
    <t xml:space="preserve">Identificar las necesidades de investigación en la entidad, implementar acciones y evaluarlas. </t>
  </si>
  <si>
    <t>La entidad no identifica necesidades de investigación.</t>
  </si>
  <si>
    <t>Identifica las necesidades de investigación de la entidad.</t>
  </si>
  <si>
    <t>Identifica las necesidades de investigación de la entidad y lleva a cabo acciones para gestionarlas.</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</si>
  <si>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</si>
  <si>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</si>
  <si>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</si>
  <si>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El personal de la entidad no asiste a eventos académicos gestionados por la entidad.</t>
  </si>
  <si>
    <t>Asiste a eventos académicos gestionados por la entidad.</t>
  </si>
  <si>
    <t>Participa como panelista en eventos académicos al interior de la entidad.</t>
  </si>
  <si>
    <t>Participa como panelista en eventos académicos nacionales gestionados por la entidad.</t>
  </si>
  <si>
    <t>Participa como panelista en eventos académicos internacionales gestionados por la entidad.</t>
  </si>
  <si>
    <t>Herramientas de uso y apropiación</t>
  </si>
  <si>
    <t>Identificación, apropiación y funcionamiento de los repositorios de conocimiento.</t>
  </si>
  <si>
    <t>Identificar y evaluar el estado de funcionamiento de las herramientas de uso y apropiación del conocimiento.</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</si>
  <si>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</si>
  <si>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</si>
  <si>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</si>
  <si>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</si>
  <si>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</si>
  <si>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Identificar, clasificar y actualizar el conocimiento tácito para la planeación del conocimiento requerido por la entidad.</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</si>
  <si>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</si>
  <si>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</si>
  <si>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</si>
  <si>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</si>
  <si>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</si>
  <si>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</si>
  <si>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</si>
  <si>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</si>
  <si>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</si>
  <si>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</si>
  <si>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Prioriza las necesidades de tecnología para la gestión del conocimiento y la innovación en la entidad y cuenta con acciones a corto, mediano y largo plazo para su adecuada gestión, que son evaluadas periódicamente.</t>
  </si>
  <si>
    <r>
      <rPr>
        <sz val="10"/>
        <color rgb="FF002060"/>
        <rFont val="Arial"/>
        <family val="2"/>
      </rPr>
      <t>Contar con repositorios de conocimiento de fácil acceso y socializados al interior de la entidad</t>
    </r>
    <r>
      <rPr>
        <sz val="10"/>
        <color rgb="FFFF0000"/>
        <rFont val="Arial"/>
        <family val="2"/>
      </rPr>
      <t>.</t>
    </r>
  </si>
  <si>
    <t>La entidad no cuenta con repositorio de información.</t>
  </si>
  <si>
    <t>Cuenta con repositorios de información.</t>
  </si>
  <si>
    <t>Cuenta con repositorios de conocimiento.</t>
  </si>
  <si>
    <t xml:space="preserve">Cuenta con repositorios de conocimiento, que son de fácil acceso </t>
  </si>
  <si>
    <t>Cuenta con repositorios de conocimiento, que son de fácil acceso y socializados al interior de la entidad.</t>
  </si>
  <si>
    <t>Contar con repositorios de buenas prácticas.</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</si>
  <si>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</si>
  <si>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</si>
  <si>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</si>
  <si>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</si>
  <si>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Cuenta con repositorios de buenas prácticas de fácil acceso para el talento humano de la entidad. Este repositorio se actualiza periódicamente y se desarrollan estrategias de difusión.</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</si>
  <si>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</si>
  <si>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</si>
  <si>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</si>
  <si>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t>
  </si>
  <si>
    <t>Cuenta con repositorios de lecciones aprendidas de fácil acceso para el talento humano de la entidad. Este repositorio se actualiza periódicamente.</t>
  </si>
  <si>
    <t>Cuenta con repositorios de lecciones aprendidas de fácil acceso para el talento humano de la entidad. Este repositorio se actualiza periódicamente y se desarrollan estrategias de difusión.</t>
  </si>
  <si>
    <t>Analítica Institucional</t>
  </si>
  <si>
    <t>Ejecución de análisis y visualización de datos e información</t>
  </si>
  <si>
    <t>Gestionar los datos de la entidad.</t>
  </si>
  <si>
    <t xml:space="preserve">La entidad no lleva a cabo análisis de datos e información. </t>
  </si>
  <si>
    <t>Identifica los datos y la información susceptibles de análisis.</t>
  </si>
  <si>
    <t>Identifica y clasifica los datos y la información susceptibles de análisis para la toma de decisiones.</t>
  </si>
  <si>
    <t xml:space="preserve">Lleva a cabo análisis de datos e información para la toma de decisiones y es socializado. </t>
  </si>
  <si>
    <t>Lleva a cabo análisis de datos e información para la toma de decisiones, es socializado y retroalimentado.</t>
  </si>
  <si>
    <t>La entidad no cuenta con herramientas de analítica institucional.</t>
  </si>
  <si>
    <t>Cuenta con herramientas de analítica institucional para el tratamiento de datos.</t>
  </si>
  <si>
    <t>Cuenta con un inventario herramientas de analítica institucional para el tratamiento de datos y es conocido por su talento humano.</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</si>
  <si>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</si>
  <si>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</si>
  <si>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Contar con parámetros y procedimientos para la recolección de datos de calidad que permitan llevar a cabo su análisis para la toma de decisiones basadas en evidencias.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</si>
  <si>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</si>
  <si>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</si>
  <si>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</si>
  <si>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</si>
  <si>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Cuenta con parámetros y procedimientos para la recolección de datos de calidad que permiten llevar a cabo su análisis para la posterior toma de decisiones basadas en evidencias.</t>
  </si>
  <si>
    <t>Desarrollar y fortalecer las habilidades y competencias del talento humano en materia de analítica institucional.</t>
  </si>
  <si>
    <t>La entidad no ha identificado las habilidades y competencias del talento humano en materia de analítica.</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</si>
  <si>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</si>
  <si>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</si>
  <si>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Desarrolla y fortalece las habilidades y competencias del talento humano de la entidad en materia de analítica institucional, a través de capacitaciones que son evaluadas.</t>
  </si>
  <si>
    <t>Desarrolla y fortalece las habilidades y competencias del talento humano de la entidad en materia de analítica institucional, a través de capacitaciones que son evaluadas y cuentan con acciones de mejora.</t>
  </si>
  <si>
    <t>Desarrollar análisis descriptivos, predictivos y prospectivos de los resultados de su gestión para determinar el grado avance de las políticas a cargo de la entidad y toma acciones de mejora.</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</si>
  <si>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</si>
  <si>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</si>
  <si>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</si>
  <si>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</si>
  <si>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Lleva a cabo análisis descriptivos, predictivos y prospectivos de los resultados de su gestión, además determina el grado de avance de las políticas a su cargo y toma acciones de mejora.</t>
  </si>
  <si>
    <t>Cultura de compartir y difundir</t>
  </si>
  <si>
    <t>Establecimiento de acciones fundamentales</t>
  </si>
  <si>
    <t>Contar con documentación de la memoria institucional de fácil acceso, así mismo, llevar a cabo la divulgación de dicha información a sus grupos de valor a través de medios físicos y/o digitales.</t>
  </si>
  <si>
    <t>La entidad no ha generado documentos de memoria institucional.</t>
  </si>
  <si>
    <t>Cuenta con lineamientos para la documentación de la memoria institucional.</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</si>
  <si>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</si>
  <si>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</si>
  <si>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</si>
  <si>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</si>
  <si>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La entidad no cuenta con estrategias comunicativas o herramientas para compartir o difundir su conocimiento.</t>
  </si>
  <si>
    <t>Define una estrategia de comunicación para difundir el conocimiento que produce la entidad.</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</si>
  <si>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</si>
  <si>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</si>
  <si>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</si>
  <si>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 xml:space="preserve">Participar con las buenas prácticas en convocatorias o premios nacionales e internacionales.  </t>
  </si>
  <si>
    <t>La entidad no identifica buenas prácticas.</t>
  </si>
  <si>
    <t>La entidad no documenta buenas prácticas</t>
  </si>
  <si>
    <t>Documenta las buenas prácticas.</t>
  </si>
  <si>
    <t>Participa en programas, convocatorias o premios nacionales con las buenas prácticas de sus proyectos de gestión.</t>
  </si>
  <si>
    <t>Participa en programas, convocatorias o premios nacionales e internacionales con las buenas prácticas de sus proyectos de gestión.</t>
  </si>
  <si>
    <t>Llevar a cabo acciones de aprendizaje basadas en problemas o proyectos, dentro de su planeación anual, de acuerdo con las necesidades de conocimiento de la entidad, evaluar los resultados y tomar acciones de mejora.</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</si>
  <si>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</si>
  <si>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</si>
  <si>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</si>
  <si>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</si>
  <si>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</si>
  <si>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Generar espacios formales e informales de cocreación que son reconocidos por el talento humano y los grupos de valor.</t>
  </si>
  <si>
    <t>La entidad no cuenta con espacios de cocreación.</t>
  </si>
  <si>
    <t>La entidad ha identificado los espacios formales para compartir ideas.</t>
  </si>
  <si>
    <t>Cuenta con espacios formales de cocreación.</t>
  </si>
  <si>
    <t>Cuenta con espacios formales e informales de cocreación que son reconocidos por el talento humano de la entidad.</t>
  </si>
  <si>
    <t>Cuenta con espacios formales e informales de cocreación que son reconocidos por el talento humano de la entidad y sus grupos de valor.</t>
  </si>
  <si>
    <t>Consolidación de la cultura de compartir y difundir</t>
  </si>
  <si>
    <t xml:space="preserve">
Contar con espacios formales para compartir y retroalimentar su conocimiento en la programación de la entidad, evaluar su efectividad y llevar a cabo acciones de mejora.
</t>
  </si>
  <si>
    <t>La entidad no cuenta con los espacios formales para compartir y retroalimentar su conocimiento.</t>
  </si>
  <si>
    <t>Genera espacios formales para compartir y retroalimentar su conocimiento de manera esporádica.</t>
  </si>
  <si>
    <t>Cuenta con espacios formales en la programación de la entidad para compartir y retroalimentar su conocimiento.</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</si>
  <si>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</si>
  <si>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</si>
  <si>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 xml:space="preserve">
Participar en espacios nacionales e internacionales de gestión del conocimiento, documentarlos y compartir la experiencia al interior de la entidad.</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</si>
  <si>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</si>
  <si>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</si>
  <si>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</si>
  <si>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</si>
  <si>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</si>
  <si>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</si>
  <si>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No hace parte de redes de conocimiento, comunidades de práctica o equipos transversales.</t>
  </si>
  <si>
    <t>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</si>
  <si>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</si>
  <si>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</si>
  <si>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</si>
  <si>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 xml:space="preserve">Contar con alianzas para fomentar soluciones innovadoras, a través de nuevos o mejorados métodos y tecnologías para la entidad. </t>
  </si>
  <si>
    <t>La entidad no cuenta con alianzas para fomentar soluciones innovadoras en su entidad.</t>
  </si>
  <si>
    <t>Identifica posibles actores para generar alianzas estratégicas que fortalezcan acciones de innovación en su entidad.</t>
  </si>
  <si>
    <t>Cuenta con alianzas estratégicas que generan soluciones innovadoras para la entidad a través de nuevos o mejorados métodos y tecnologías.</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</si>
  <si>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</si>
  <si>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</si>
  <si>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</si>
  <si>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</si>
  <si>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</si>
  <si>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</si>
  <si>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 xml:space="preserve">La entidad ha divulgado su oferta y demanda de cooperación y cuenta con mecanismos de interacción con otras entidades. </t>
  </si>
  <si>
    <t>Mantiene cooperación técnica con otras entidades, organismos o instituciones que potencian el conocimiento de la entidad y facilitan su intercambio.</t>
  </si>
  <si>
    <t>RESULTADOS POLÍTICA CONTROL INTERNO</t>
  </si>
  <si>
    <t>1. Calificación total:</t>
  </si>
  <si>
    <t>Niveles</t>
  </si>
  <si>
    <t xml:space="preserve">2. Calificación por componentes: </t>
  </si>
  <si>
    <t>Variable</t>
  </si>
  <si>
    <t>Rangos</t>
  </si>
  <si>
    <t>Puntaje actual</t>
  </si>
  <si>
    <t>Analítica institucional</t>
  </si>
  <si>
    <t>3. Calificación por categorías:</t>
  </si>
  <si>
    <t>Categorías del componente 1:</t>
  </si>
  <si>
    <t>Categorías</t>
  </si>
  <si>
    <t>Identificación de conocimiento relevante para la entidad</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</si>
  <si>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</si>
  <si>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</si>
  <si>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</si>
  <si>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</si>
  <si>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Categorías del componente 2</t>
  </si>
  <si>
    <t>Acciones</t>
  </si>
  <si>
    <t>Responsabilidades del área de control interno</t>
  </si>
  <si>
    <t>Categorías del componente 3:</t>
  </si>
  <si>
    <t>Identificación, apropiación y funcionamiento de los repositorios de conocimiento</t>
  </si>
  <si>
    <t>Categorías del componente 4:</t>
  </si>
  <si>
    <t>Categorías del componente 5:</t>
  </si>
  <si>
    <t>PLAN DE ACCIÓN GESTIÓN DEL CONOCIMIENTO Y LA INNOVACIÓN</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</si>
  <si>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</si>
  <si>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</si>
  <si>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</si>
  <si>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COMPONENTES</t>
  </si>
  <si>
    <t>CATEGORÍAS</t>
  </si>
  <si>
    <t>#</t>
  </si>
  <si>
    <t>ACTIVIDADES DE GESTIÓN</t>
  </si>
  <si>
    <t>PUNTAJE</t>
  </si>
  <si>
    <t>DISEÑE ALTERNATIVAS DE MEJORA</t>
  </si>
  <si>
    <t>MEJORAS A IMPLEMENTAR
(INCLUIR PLAZO DE LA IMPLEMENTACIÓN)</t>
  </si>
  <si>
    <t>EVALUACIÓN DE LA EFICACIA DE
LAS ACCIONES IMPLEMENTADAS</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</si>
  <si>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</si>
  <si>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</si>
  <si>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</si>
  <si>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</si>
  <si>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</si>
  <si>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</si>
  <si>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</si>
  <si>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t xml:space="preserve">Desarrollar pruebas de experimentación, documentar y analizar los resultados </t>
  </si>
  <si>
    <t>Implementar una estrategia de cultura organizacional orientada a la innovación en la entidad y analizar sus resultados.</t>
  </si>
  <si>
    <t xml:space="preserve">Participar en eventos académicos nacionales o internacionales gestionados por la entidad como asistente o panelista </t>
  </si>
  <si>
    <t>Identificar, clasificar y actualizar el conocimiento tácito de la entidad para la planeación del conocimiento requerido por la entidad.</t>
  </si>
  <si>
    <r>
      <rPr>
        <sz val="10"/>
        <color rgb="FF002060"/>
        <rFont val="Arial"/>
        <family val="2"/>
      </rPr>
      <t>Contar con repositorios de conocimiento de fácil acceso y socializados al interior de la entidad</t>
    </r>
    <r>
      <rPr>
        <sz val="10"/>
        <color rgb="FFFF6600"/>
        <rFont val="Arial"/>
        <family val="2"/>
      </rPr>
      <t/>
    </r>
  </si>
  <si>
    <t xml:space="preserve">Contar con repositorios de buenas prácticas </t>
  </si>
  <si>
    <t>Contar con repositorios de lecciones aprendidas</t>
  </si>
  <si>
    <t>Contar con herramientas de analítica institucional para el tratamiento de datos conocidas y son usadas por el talento humano de la entidad .</t>
  </si>
  <si>
    <t>Contar con parámetros y procedimientos para la recolección de datos de calidad que permitan llevar a cabo su análisis para la toma de decisiones basadas en evidencia.</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</si>
  <si>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</si>
  <si>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</si>
  <si>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Generar espacios formales e informales de cocreación que son reconocidos por el talento humano y los grupos de valor</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</si>
  <si>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</si>
  <si>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</si>
  <si>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 xml:space="preserve">Contar con alianzas para fomentar soluciones innovadoras, nuevos o mejorados métodos y tecnologías para la entidad. </t>
  </si>
  <si>
    <t>existen herramientas digitales por paginas web,repositorios y aplicaciones que nos permiten demostras conocimiento explicita de la entidad y contamos con un archivo que comparte el conocimiento de la entidad</t>
  </si>
  <si>
    <t xml:space="preserve">se cuenta con un formato  para la realizacion del inventario de conocimiento explicito,pero no se cuenta con un inventario </t>
  </si>
  <si>
    <t>se cuenta con el una herramienta que nos permite indentficar y clasificar el conocimiento explicito(mapa del conocimiento)</t>
  </si>
  <si>
    <t>se cuenta con un informe de pic mas no se realiza evaluacion de los resultados</t>
  </si>
  <si>
    <t>se cuenta con una matriz de indentificacion de riesgos de fuga de conocimiento y sus controles</t>
  </si>
  <si>
    <t>informe del pic y el plan de accion GTH</t>
  </si>
  <si>
    <t>se cuenta con lel equipo pero se debe forlatecer y agregar mas miembros</t>
  </si>
  <si>
    <t>buscar eventos de innovacion en donde el distrito pueda participar</t>
  </si>
  <si>
    <t>verificar con planeacion y calidad que dependencia llevan a cabo proceso de investigacion e implementacion de acciones y su evaluacion.</t>
  </si>
  <si>
    <t>buscar panelista de empresa de sector privado  y organizar eventos.</t>
  </si>
  <si>
    <t>cuales son la herramientas de uso de apropiacion en la entidad y evaluar su funcionamiento en la entidad.</t>
  </si>
  <si>
    <t>Contar con herramientas de analítica institucional para el tratamiento de datos conocidos y usados por el talento humano de la entidad .</t>
  </si>
  <si>
    <t>revision del instructivo</t>
  </si>
  <si>
    <t xml:space="preserve">averiguar existencia de comunidades de practica, redes de comunicación, comunidades de practicas, formentar el aprendizaje  </t>
  </si>
  <si>
    <t>vincular cooperacion internacional,para que nos apoyen en el criterio Mantener cooperación con otras entidades, organismos o instituciones que potencien el conocimiento de la entidad y facilitar su intercambio.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</si>
</sst>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7"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7">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hair">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
      <left style="medium">
        <color rgb="FF002060"/>
      </left>
      <right style="thin">
        <color rgb="FF002060"/>
      </right>
      <top style="thick">
        <color rgb="FF002060"/>
      </top>
      <bottom/>
      <diagonal/>
    </border>
    <border>
      <left style="medium">
        <color rgb="FF002060"/>
      </left>
      <right style="thin">
        <color rgb="FF002060"/>
      </right>
      <top/>
      <bottom style="thick">
        <color rgb="FF002060"/>
      </bottom>
      <diagonal/>
    </border>
  </borders>
  <cellStyleXfs count="2">
    <xf numFmtId="0" fontId="0" fillId="0" borderId="0"/>
    <xf numFmtId="0" fontId="20" fillId="0" borderId="0" applyNumberFormat="0" applyFill="0" applyBorder="0" applyAlignment="0" applyProtection="0"/>
  </cellStyleXfs>
  <cellXfs count="405">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3" fillId="0" borderId="8" xfId="0" applyFont="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5" borderId="0" xfId="0" applyFont="1" applyFill="1"/>
    <xf numFmtId="164" fontId="7" fillId="0" borderId="0" xfId="0" applyNumberFormat="1" applyFont="1"/>
    <xf numFmtId="2" fontId="7" fillId="0" borderId="0" xfId="0" applyNumberFormat="1" applyFont="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xf numFmtId="0" fontId="12"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7" fillId="4" borderId="0" xfId="0" applyFont="1" applyFill="1" applyAlignment="1">
      <alignment vertical="center"/>
    </xf>
    <xf numFmtId="0" fontId="7" fillId="4" borderId="57" xfId="0" applyFont="1" applyFill="1" applyBorder="1"/>
    <xf numFmtId="0" fontId="7" fillId="4" borderId="1" xfId="0" applyFont="1" applyFill="1" applyBorder="1"/>
    <xf numFmtId="0" fontId="7" fillId="4" borderId="20" xfId="0" applyFont="1" applyFill="1" applyBorder="1"/>
    <xf numFmtId="0" fontId="7" fillId="4" borderId="19" xfId="0" applyFont="1" applyFill="1" applyBorder="1"/>
    <xf numFmtId="0" fontId="7" fillId="0" borderId="6" xfId="0" applyFont="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7" xfId="0" applyFont="1" applyBorder="1" applyAlignment="1">
      <alignment vertical="center"/>
    </xf>
    <xf numFmtId="0" fontId="7" fillId="0" borderId="36"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Alignment="1">
      <alignment horizontal="right" vertical="center"/>
    </xf>
    <xf numFmtId="0" fontId="15" fillId="4" borderId="0" xfId="0" applyFont="1" applyFill="1" applyAlignment="1">
      <alignment horizontal="right" vertical="center"/>
    </xf>
    <xf numFmtId="0" fontId="12" fillId="4" borderId="0" xfId="0" applyFont="1" applyFill="1" applyAlignment="1">
      <alignment vertical="center"/>
    </xf>
    <xf numFmtId="0" fontId="15" fillId="4" borderId="0" xfId="0" applyFont="1" applyFill="1" applyAlignment="1">
      <alignment vertical="center"/>
    </xf>
    <xf numFmtId="0" fontId="7" fillId="4" borderId="0" xfId="0" applyFont="1" applyFill="1" applyAlignment="1">
      <alignment horizontal="center" vertical="center"/>
    </xf>
    <xf numFmtId="0" fontId="7" fillId="4" borderId="35"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Border="1" applyAlignment="1">
      <alignment horizontal="center" vertical="center"/>
    </xf>
    <xf numFmtId="0" fontId="4" fillId="0" borderId="53" xfId="0" applyFont="1" applyBorder="1" applyAlignment="1">
      <alignment vertical="center"/>
    </xf>
    <xf numFmtId="0" fontId="23" fillId="0" borderId="9" xfId="0" applyFont="1" applyBorder="1" applyAlignment="1">
      <alignment horizontal="center" vertical="center"/>
    </xf>
    <xf numFmtId="0" fontId="27" fillId="0" borderId="9" xfId="0" applyFont="1" applyBorder="1" applyAlignment="1">
      <alignment horizontal="center" vertical="center"/>
    </xf>
    <xf numFmtId="0" fontId="32" fillId="4" borderId="21" xfId="0" applyFont="1" applyFill="1" applyBorder="1" applyAlignment="1">
      <alignment horizontal="center" vertical="center" wrapText="1"/>
    </xf>
    <xf numFmtId="1" fontId="6" fillId="0" borderId="0" xfId="0" applyNumberFormat="1" applyFont="1" applyAlignment="1">
      <alignment horizontal="center" vertical="center"/>
    </xf>
    <xf numFmtId="0" fontId="7" fillId="0" borderId="35" xfId="0" applyFont="1" applyBorder="1"/>
    <xf numFmtId="0" fontId="7" fillId="4" borderId="24" xfId="0" applyFont="1" applyFill="1" applyBorder="1"/>
    <xf numFmtId="0" fontId="33"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wrapText="1"/>
    </xf>
    <xf numFmtId="0" fontId="26" fillId="0" borderId="0" xfId="0" applyFont="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Alignment="1">
      <alignment horizontal="left" vertical="center" wrapText="1"/>
    </xf>
    <xf numFmtId="1" fontId="6" fillId="0" borderId="0" xfId="0" applyNumberFormat="1" applyFont="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34" fillId="5" borderId="92" xfId="0" applyFont="1" applyFill="1" applyBorder="1" applyAlignment="1">
      <alignment horizontal="center" vertical="center" wrapText="1"/>
    </xf>
    <xf numFmtId="0" fontId="8" fillId="0" borderId="36" xfId="0" applyFont="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Border="1" applyAlignment="1">
      <alignment horizontal="center" vertical="center"/>
    </xf>
    <xf numFmtId="0" fontId="36" fillId="0" borderId="53" xfId="0" applyFont="1" applyBorder="1" applyAlignment="1">
      <alignment vertical="center"/>
    </xf>
    <xf numFmtId="0" fontId="36" fillId="4" borderId="0" xfId="0" applyFont="1" applyFill="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5" fillId="12" borderId="106" xfId="0" applyFont="1" applyFill="1" applyBorder="1" applyAlignment="1">
      <alignment vertical="center"/>
    </xf>
    <xf numFmtId="0" fontId="7" fillId="0" borderId="0" xfId="0" applyFont="1" applyAlignment="1">
      <alignment horizontal="center"/>
    </xf>
    <xf numFmtId="0" fontId="38" fillId="14" borderId="110" xfId="0" applyFont="1" applyFill="1" applyBorder="1" applyAlignment="1">
      <alignment horizontal="center" vertical="center" wrapText="1"/>
    </xf>
    <xf numFmtId="0" fontId="16" fillId="7" borderId="110" xfId="0" applyFont="1" applyFill="1" applyBorder="1" applyAlignment="1">
      <alignment horizontal="center" vertical="center" wrapText="1"/>
    </xf>
    <xf numFmtId="0" fontId="16" fillId="3" borderId="110"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Alignment="1">
      <alignment horizontal="center" vertical="center"/>
    </xf>
    <xf numFmtId="0" fontId="12" fillId="0" borderId="0" xfId="0" applyFont="1" applyAlignment="1">
      <alignment horizontal="center" vertical="center"/>
    </xf>
    <xf numFmtId="0" fontId="39" fillId="0" borderId="0" xfId="0" applyFont="1" applyAlignment="1">
      <alignment horizontal="center" vertical="center"/>
    </xf>
    <xf numFmtId="0" fontId="39" fillId="0" borderId="13" xfId="0" applyFont="1" applyBorder="1" applyAlignment="1">
      <alignment horizontal="center" vertical="center"/>
    </xf>
    <xf numFmtId="0" fontId="28" fillId="4" borderId="0" xfId="0" applyFont="1" applyFill="1" applyAlignment="1">
      <alignment horizontal="left" vertical="center" wrapText="1"/>
    </xf>
    <xf numFmtId="0" fontId="21" fillId="0" borderId="0" xfId="0" applyFont="1" applyAlignment="1">
      <alignment horizontal="center" vertical="center"/>
    </xf>
    <xf numFmtId="0" fontId="9" fillId="0" borderId="0" xfId="0" applyFont="1" applyAlignment="1">
      <alignment horizontal="center" vertical="center"/>
    </xf>
    <xf numFmtId="0" fontId="28" fillId="4" borderId="0" xfId="0" applyFont="1" applyFill="1" applyAlignment="1">
      <alignment vertical="center" wrapText="1"/>
    </xf>
    <xf numFmtId="49" fontId="7" fillId="0" borderId="40" xfId="0" applyNumberFormat="1" applyFont="1" applyBorder="1" applyAlignment="1">
      <alignment horizontal="center" vertical="center"/>
    </xf>
    <xf numFmtId="49" fontId="38" fillId="11" borderId="109" xfId="0" applyNumberFormat="1" applyFont="1" applyFill="1" applyBorder="1" applyAlignment="1">
      <alignment horizontal="center" vertical="center" wrapText="1"/>
    </xf>
    <xf numFmtId="164" fontId="29" fillId="0" borderId="28" xfId="0" applyNumberFormat="1" applyFont="1" applyBorder="1" applyAlignment="1">
      <alignment horizontal="center" vertical="center"/>
    </xf>
    <xf numFmtId="0" fontId="7" fillId="0" borderId="95" xfId="0" applyFont="1" applyBorder="1" applyAlignment="1">
      <alignment horizontal="center" vertical="center" wrapText="1"/>
    </xf>
    <xf numFmtId="0" fontId="12" fillId="0" borderId="0" xfId="0" applyFont="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39" xfId="0" applyFont="1" applyBorder="1" applyAlignment="1">
      <alignment vertical="center"/>
    </xf>
    <xf numFmtId="0" fontId="2" fillId="0" borderId="141" xfId="0" applyFont="1" applyBorder="1" applyAlignment="1">
      <alignment horizontal="center" vertical="center" wrapText="1"/>
    </xf>
    <xf numFmtId="0" fontId="1" fillId="4" borderId="141" xfId="0" applyFont="1" applyFill="1" applyBorder="1" applyAlignment="1">
      <alignment horizontal="justify" vertical="center"/>
    </xf>
    <xf numFmtId="0" fontId="15" fillId="0" borderId="141" xfId="0" applyFont="1" applyBorder="1" applyAlignment="1">
      <alignment horizontal="center" vertical="center"/>
    </xf>
    <xf numFmtId="0" fontId="15" fillId="0" borderId="141" xfId="0" applyFont="1" applyBorder="1" applyAlignment="1">
      <alignment vertical="center"/>
    </xf>
    <xf numFmtId="0" fontId="15" fillId="0" borderId="142" xfId="0" applyFont="1" applyBorder="1" applyAlignment="1">
      <alignment vertical="center"/>
    </xf>
    <xf numFmtId="49" fontId="30" fillId="6" borderId="0" xfId="1" applyNumberFormat="1" applyFont="1" applyFill="1" applyBorder="1" applyAlignment="1">
      <alignment horizontal="center" vertical="center"/>
    </xf>
    <xf numFmtId="0" fontId="21" fillId="12" borderId="0" xfId="0" applyFont="1" applyFill="1" applyAlignment="1">
      <alignment horizontal="center" vertical="center"/>
    </xf>
    <xf numFmtId="0" fontId="7" fillId="0" borderId="0" xfId="0" applyFont="1" applyAlignment="1">
      <alignment vertical="center" wrapText="1"/>
    </xf>
    <xf numFmtId="0" fontId="9" fillId="5" borderId="0" xfId="0" applyFont="1" applyFill="1" applyAlignment="1">
      <alignment horizontal="center" vertical="center"/>
    </xf>
    <xf numFmtId="0" fontId="28" fillId="0" borderId="0" xfId="0" applyFont="1" applyAlignment="1">
      <alignment vertical="center" wrapText="1"/>
    </xf>
    <xf numFmtId="0" fontId="16" fillId="0" borderId="0" xfId="0" applyFont="1" applyAlignment="1">
      <alignment horizontal="center" vertical="center"/>
    </xf>
    <xf numFmtId="0" fontId="1" fillId="0" borderId="110" xfId="0" applyFont="1" applyBorder="1" applyAlignment="1">
      <alignment horizontal="left" vertical="center" wrapText="1"/>
    </xf>
    <xf numFmtId="0" fontId="1" fillId="0" borderId="3" xfId="0" applyFont="1" applyBorder="1" applyAlignment="1">
      <alignment horizontal="left" vertical="center" wrapText="1"/>
    </xf>
    <xf numFmtId="0" fontId="1" fillId="0" borderId="111" xfId="0" applyFont="1" applyBorder="1" applyAlignment="1">
      <alignment horizontal="left" vertical="center" wrapText="1"/>
    </xf>
    <xf numFmtId="0" fontId="1" fillId="0" borderId="112" xfId="0" applyFont="1" applyBorder="1" applyAlignment="1">
      <alignment horizontal="left" vertical="center" wrapText="1"/>
    </xf>
    <xf numFmtId="0" fontId="1" fillId="0" borderId="75" xfId="0" applyFont="1" applyBorder="1" applyAlignment="1">
      <alignment horizontal="left" vertical="center" wrapText="1"/>
    </xf>
    <xf numFmtId="0" fontId="1" fillId="0" borderId="113" xfId="0" applyFont="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left" vertical="center" wrapText="1"/>
    </xf>
    <xf numFmtId="0" fontId="1" fillId="0" borderId="48" xfId="0" applyFont="1" applyBorder="1" applyAlignment="1">
      <alignment horizontal="left" vertical="center" wrapText="1"/>
    </xf>
    <xf numFmtId="0" fontId="6" fillId="5" borderId="44" xfId="0" applyFont="1" applyFill="1" applyBorder="1" applyAlignment="1">
      <alignment horizontal="center" vertical="center" wrapText="1"/>
    </xf>
    <xf numFmtId="0" fontId="7" fillId="0" borderId="28" xfId="0" applyFont="1" applyBorder="1" applyAlignment="1">
      <alignment horizontal="center" vertical="center" wrapText="1"/>
    </xf>
    <xf numFmtId="0" fontId="6" fillId="0" borderId="94" xfId="0" applyFont="1" applyBorder="1" applyAlignment="1">
      <alignment horizontal="justify" vertical="center" wrapText="1"/>
    </xf>
    <xf numFmtId="0" fontId="43" fillId="0" borderId="95" xfId="0" applyFont="1" applyBorder="1" applyAlignment="1">
      <alignment horizontal="justify" vertical="center" wrapText="1"/>
    </xf>
    <xf numFmtId="0" fontId="6" fillId="0" borderId="103"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97" xfId="0" applyFont="1" applyBorder="1" applyAlignment="1">
      <alignment horizontal="center" vertical="center" wrapText="1"/>
    </xf>
    <xf numFmtId="0" fontId="6" fillId="0" borderId="101" xfId="0" applyFont="1" applyBorder="1" applyAlignment="1">
      <alignment horizontal="center" vertical="center" wrapText="1"/>
    </xf>
    <xf numFmtId="0" fontId="43" fillId="0" borderId="101" xfId="0" applyFont="1" applyBorder="1" applyAlignment="1">
      <alignment horizontal="center" vertical="center" wrapText="1"/>
    </xf>
    <xf numFmtId="0" fontId="1" fillId="4" borderId="110"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11"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 fillId="0" borderId="95"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97" xfId="0" applyFont="1" applyBorder="1" applyAlignment="1">
      <alignment horizontal="center" vertical="center" wrapText="1"/>
    </xf>
    <xf numFmtId="0" fontId="11"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1" fillId="4" borderId="104"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5"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9" fillId="0" borderId="30" xfId="0" applyFont="1" applyBorder="1" applyAlignment="1">
      <alignment horizontal="center" vertical="center"/>
    </xf>
    <xf numFmtId="0" fontId="7" fillId="0" borderId="31" xfId="0" applyFont="1" applyBorder="1" applyAlignment="1">
      <alignment horizontal="center" vertical="center"/>
    </xf>
    <xf numFmtId="0" fontId="27" fillId="0" borderId="93" xfId="0" applyFont="1" applyBorder="1" applyAlignment="1">
      <alignment horizontal="center" vertical="center" textRotation="90"/>
    </xf>
    <xf numFmtId="0" fontId="27" fillId="0" borderId="45" xfId="0" applyFont="1" applyBorder="1" applyAlignment="1">
      <alignment horizontal="center" vertical="center" textRotation="90"/>
    </xf>
    <xf numFmtId="0" fontId="27" fillId="0" borderId="98" xfId="0" applyFont="1" applyBorder="1" applyAlignment="1">
      <alignment horizontal="center" vertical="center" textRotation="90"/>
    </xf>
    <xf numFmtId="164" fontId="27" fillId="0" borderId="44" xfId="0" applyNumberFormat="1" applyFont="1" applyBorder="1" applyAlignment="1">
      <alignment horizontal="center" vertical="center"/>
    </xf>
    <xf numFmtId="164" fontId="27" fillId="0" borderId="28" xfId="0" applyNumberFormat="1" applyFont="1" applyBorder="1" applyAlignment="1">
      <alignment horizontal="center" vertical="center"/>
    </xf>
    <xf numFmtId="164" fontId="27"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3" xfId="0" applyFont="1" applyBorder="1" applyAlignment="1">
      <alignment horizontal="center" vertical="center" wrapText="1"/>
    </xf>
    <xf numFmtId="164" fontId="27" fillId="0" borderId="44" xfId="0" applyNumberFormat="1" applyFont="1" applyBorder="1" applyAlignment="1">
      <alignment horizontal="center" vertical="center" wrapText="1"/>
    </xf>
    <xf numFmtId="164" fontId="27" fillId="0" borderId="28" xfId="0" applyNumberFormat="1" applyFont="1" applyBorder="1" applyAlignment="1">
      <alignment horizontal="center" vertical="center" wrapText="1"/>
    </xf>
    <xf numFmtId="164" fontId="27" fillId="0" borderId="43" xfId="0" applyNumberFormat="1" applyFont="1" applyBorder="1" applyAlignment="1">
      <alignment horizontal="center" vertical="center" wrapText="1"/>
    </xf>
    <xf numFmtId="0" fontId="1" fillId="0" borderId="132" xfId="0" applyFont="1" applyBorder="1" applyAlignment="1">
      <alignment horizontal="left" vertical="center" wrapText="1"/>
    </xf>
    <xf numFmtId="0" fontId="1" fillId="0" borderId="133" xfId="0" applyFont="1" applyBorder="1" applyAlignment="1">
      <alignment horizontal="left" vertical="center" wrapText="1"/>
    </xf>
    <xf numFmtId="1" fontId="24" fillId="4" borderId="116" xfId="0" applyNumberFormat="1" applyFont="1" applyFill="1" applyBorder="1" applyAlignment="1">
      <alignment horizontal="center" vertical="center"/>
    </xf>
    <xf numFmtId="1" fontId="24" fillId="4" borderId="117" xfId="0" applyNumberFormat="1" applyFont="1" applyFill="1" applyBorder="1" applyAlignment="1">
      <alignment horizontal="center" vertical="center"/>
    </xf>
    <xf numFmtId="1" fontId="24" fillId="4" borderId="118"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 fillId="0" borderId="104"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74" xfId="0" applyFont="1" applyBorder="1" applyAlignment="1">
      <alignment horizontal="justify" vertical="center" wrapText="1"/>
    </xf>
    <xf numFmtId="0" fontId="7" fillId="0" borderId="48" xfId="0" applyFont="1" applyBorder="1" applyAlignment="1">
      <alignment horizontal="justify" vertical="center" wrapText="1"/>
    </xf>
    <xf numFmtId="0" fontId="19" fillId="0" borderId="105" xfId="0" applyFont="1" applyBorder="1" applyAlignment="1">
      <alignment horizontal="justify" vertical="center" wrapText="1"/>
    </xf>
    <xf numFmtId="0" fontId="7" fillId="0" borderId="51" xfId="0" applyFont="1" applyBorder="1" applyAlignment="1">
      <alignment horizontal="justify" vertical="center" wrapText="1"/>
    </xf>
    <xf numFmtId="0" fontId="1" fillId="0" borderId="131" xfId="0" applyFont="1" applyBorder="1" applyAlignment="1">
      <alignment horizontal="left" vertical="center" wrapText="1"/>
    </xf>
    <xf numFmtId="0" fontId="1" fillId="0" borderId="119" xfId="0" applyFont="1" applyBorder="1" applyAlignment="1">
      <alignment horizontal="left" vertical="center" wrapText="1"/>
    </xf>
    <xf numFmtId="0" fontId="1" fillId="0" borderId="0" xfId="0" applyFont="1" applyAlignment="1">
      <alignment horizontal="justify" vertical="center" wrapText="1"/>
    </xf>
    <xf numFmtId="0" fontId="19" fillId="0" borderId="0" xfId="0" applyFont="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 fillId="0" borderId="109"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5" fillId="12" borderId="107" xfId="0" applyFont="1" applyFill="1" applyBorder="1" applyAlignment="1">
      <alignment horizontal="center" vertical="center"/>
    </xf>
    <xf numFmtId="0" fontId="5" fillId="12" borderId="108" xfId="0" applyFont="1" applyFill="1" applyBorder="1" applyAlignment="1">
      <alignment horizontal="center" vertical="center"/>
    </xf>
    <xf numFmtId="0" fontId="1" fillId="0" borderId="104" xfId="0" applyFont="1" applyBorder="1" applyAlignment="1">
      <alignment horizontal="left" vertical="center" wrapText="1"/>
    </xf>
    <xf numFmtId="0" fontId="1" fillId="0" borderId="74" xfId="0" applyFont="1" applyBorder="1" applyAlignment="1">
      <alignment horizontal="left" vertical="center" wrapText="1"/>
    </xf>
    <xf numFmtId="0" fontId="1" fillId="0" borderId="105" xfId="0" applyFont="1" applyBorder="1" applyAlignment="1">
      <alignment horizontal="left" vertical="center" wrapText="1"/>
    </xf>
    <xf numFmtId="0" fontId="15"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5" fillId="0" borderId="48" xfId="0" applyFont="1" applyBorder="1" applyAlignment="1">
      <alignment horizontal="justify" vertical="center" wrapText="1"/>
    </xf>
    <xf numFmtId="0" fontId="1" fillId="0" borderId="125" xfId="0" applyFont="1" applyBorder="1" applyAlignment="1">
      <alignment horizontal="justify" vertical="center" wrapText="1"/>
    </xf>
    <xf numFmtId="0" fontId="15" fillId="0" borderId="50" xfId="0" applyFont="1" applyBorder="1" applyAlignment="1">
      <alignment horizontal="justify" vertical="center" wrapText="1"/>
    </xf>
    <xf numFmtId="0" fontId="34" fillId="5" borderId="109"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4"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5" xfId="0" applyFont="1" applyBorder="1" applyAlignment="1">
      <alignment horizontal="justify" vertical="center" wrapText="1"/>
    </xf>
    <xf numFmtId="0" fontId="7" fillId="0" borderId="50" xfId="0" applyFont="1" applyBorder="1" applyAlignment="1">
      <alignment horizontal="justify" vertical="center" wrapText="1"/>
    </xf>
    <xf numFmtId="0" fontId="37" fillId="4" borderId="13" xfId="0" applyFont="1" applyFill="1" applyBorder="1" applyAlignment="1">
      <alignment horizontal="center" vertical="center" wrapText="1"/>
    </xf>
    <xf numFmtId="0" fontId="4" fillId="0" borderId="101" xfId="0" applyFont="1" applyBorder="1" applyAlignment="1">
      <alignment horizontal="center" vertical="center" wrapText="1"/>
    </xf>
    <xf numFmtId="0" fontId="7" fillId="0" borderId="101" xfId="0" applyFont="1" applyBorder="1" applyAlignment="1">
      <alignment horizontal="center" vertical="center" wrapText="1"/>
    </xf>
    <xf numFmtId="0" fontId="27" fillId="0" borderId="31" xfId="0" applyFont="1" applyBorder="1" applyAlignment="1">
      <alignment horizontal="center" vertical="center"/>
    </xf>
    <xf numFmtId="0" fontId="27" fillId="5" borderId="114"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5"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4" fillId="0" borderId="95"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9" xfId="0" applyFont="1" applyBorder="1" applyAlignment="1">
      <alignment horizontal="center" vertical="center" wrapText="1"/>
    </xf>
    <xf numFmtId="0" fontId="15" fillId="0" borderId="58"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4" fillId="0" borderId="103" xfId="0" applyFont="1" applyBorder="1" applyAlignment="1">
      <alignment horizontal="center" vertical="center" wrapText="1"/>
    </xf>
    <xf numFmtId="0" fontId="7" fillId="0" borderId="97" xfId="0" applyFont="1" applyBorder="1" applyAlignment="1">
      <alignment horizontal="center" vertical="center" wrapText="1"/>
    </xf>
    <xf numFmtId="0" fontId="6" fillId="5" borderId="135" xfId="0" applyFont="1" applyFill="1" applyBorder="1" applyAlignment="1">
      <alignment horizontal="center" vertical="center" wrapText="1"/>
    </xf>
    <xf numFmtId="0" fontId="7" fillId="0" borderId="96"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34"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05"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Border="1" applyAlignment="1">
      <alignment horizontal="center" vertical="center" wrapText="1"/>
    </xf>
    <xf numFmtId="1" fontId="27" fillId="0" borderId="28" xfId="0" applyNumberFormat="1" applyFont="1" applyBorder="1" applyAlignment="1">
      <alignment horizontal="center" vertical="center" wrapText="1"/>
    </xf>
    <xf numFmtId="0" fontId="1" fillId="0" borderId="14" xfId="0" applyFont="1" applyBorder="1" applyAlignment="1">
      <alignment horizontal="justify" vertical="center" wrapText="1"/>
    </xf>
    <xf numFmtId="0" fontId="19" fillId="0" borderId="49"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127" xfId="0" applyFont="1" applyBorder="1" applyAlignment="1">
      <alignment horizontal="justify" vertical="center" wrapText="1"/>
    </xf>
    <xf numFmtId="0" fontId="1" fillId="0" borderId="90" xfId="0" applyFont="1" applyBorder="1" applyAlignment="1">
      <alignment horizontal="justify" vertical="center" wrapText="1"/>
    </xf>
    <xf numFmtId="0" fontId="44" fillId="0" borderId="14" xfId="0" applyFont="1" applyBorder="1" applyAlignment="1">
      <alignment horizontal="justify" vertical="center" wrapText="1"/>
    </xf>
    <xf numFmtId="0" fontId="19" fillId="0" borderId="85" xfId="0" applyFont="1" applyBorder="1" applyAlignment="1">
      <alignment horizontal="justify" vertical="center" wrapText="1"/>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5" fillId="0" borderId="6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 fillId="5" borderId="128" xfId="0" applyFont="1" applyFill="1" applyBorder="1" applyAlignment="1">
      <alignment horizontal="center" vertical="center" wrapText="1"/>
    </xf>
    <xf numFmtId="0" fontId="1" fillId="5" borderId="129" xfId="0" applyFont="1" applyFill="1" applyBorder="1" applyAlignment="1">
      <alignment horizontal="center" vertical="center" wrapText="1"/>
    </xf>
    <xf numFmtId="0" fontId="1" fillId="5" borderId="130" xfId="0" applyFont="1" applyFill="1" applyBorder="1" applyAlignment="1">
      <alignment horizontal="center" vertical="center" wrapText="1"/>
    </xf>
    <xf numFmtId="0" fontId="1" fillId="0" borderId="124"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6" fillId="0" borderId="100" xfId="0" applyFont="1" applyBorder="1" applyAlignment="1">
      <alignment horizontal="center" vertical="center" wrapText="1"/>
    </xf>
    <xf numFmtId="0" fontId="15" fillId="0" borderId="76" xfId="0" applyFont="1" applyBorder="1" applyAlignment="1">
      <alignment horizontal="center" vertical="center"/>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5" fillId="0" borderId="68" xfId="0" applyFont="1" applyBorder="1" applyAlignment="1">
      <alignment horizontal="center" vertical="center"/>
    </xf>
    <xf numFmtId="0" fontId="4" fillId="0" borderId="94" xfId="0" applyFont="1" applyBorder="1" applyAlignment="1">
      <alignment horizontal="center" vertical="center" wrapText="1"/>
    </xf>
    <xf numFmtId="0" fontId="1" fillId="0" borderId="49" xfId="0" applyFont="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164" fontId="27" fillId="0" borderId="41" xfId="0" applyNumberFormat="1" applyFont="1" applyBorder="1" applyAlignment="1">
      <alignment horizontal="center" vertical="center" wrapText="1"/>
    </xf>
    <xf numFmtId="164" fontId="41" fillId="0" borderId="42" xfId="0" applyNumberFormat="1" applyFont="1" applyBorder="1" applyAlignment="1">
      <alignment horizontal="center" vertical="center" wrapText="1"/>
    </xf>
    <xf numFmtId="164" fontId="41" fillId="0" borderId="28" xfId="0" applyNumberFormat="1" applyFont="1" applyBorder="1" applyAlignment="1">
      <alignment horizontal="center" vertical="center" wrapText="1"/>
    </xf>
    <xf numFmtId="164" fontId="41" fillId="0" borderId="43" xfId="0" applyNumberFormat="1" applyFont="1" applyBorder="1" applyAlignment="1">
      <alignment horizontal="center" vertical="center" wrapText="1"/>
    </xf>
    <xf numFmtId="164" fontId="41" fillId="0" borderId="44" xfId="0" applyNumberFormat="1" applyFont="1" applyBorder="1" applyAlignment="1">
      <alignment horizontal="center" vertical="center" wrapText="1"/>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0" fontId="27" fillId="0" borderId="146" xfId="0" applyFont="1" applyBorder="1" applyAlignment="1">
      <alignment horizontal="center" vertical="center" textRotation="90"/>
    </xf>
    <xf numFmtId="0" fontId="27" fillId="0" borderId="145" xfId="0" applyFont="1" applyBorder="1" applyAlignment="1">
      <alignment horizontal="center" vertical="center" textRotation="90"/>
    </xf>
    <xf numFmtId="164" fontId="29" fillId="0" borderId="28" xfId="0" applyNumberFormat="1" applyFont="1" applyBorder="1" applyAlignment="1">
      <alignment horizontal="center" vertical="center"/>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16" fillId="0" borderId="0" xfId="0" applyFont="1" applyAlignment="1">
      <alignment horizontal="center"/>
    </xf>
    <xf numFmtId="0" fontId="7" fillId="0" borderId="0" xfId="0" applyFont="1" applyAlignment="1">
      <alignment horizontal="center"/>
    </xf>
    <xf numFmtId="0" fontId="46" fillId="0" borderId="0" xfId="0" applyFont="1" applyAlignment="1">
      <alignment horizontal="center"/>
    </xf>
    <xf numFmtId="0" fontId="14" fillId="0" borderId="8" xfId="0" applyFont="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6"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7"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 fillId="13" borderId="137"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8" xfId="0" applyFont="1" applyFill="1" applyBorder="1" applyAlignment="1">
      <alignment horizontal="center" vertical="center" wrapText="1"/>
    </xf>
    <xf numFmtId="0" fontId="3" fillId="13" borderId="139" xfId="0" applyFont="1" applyFill="1" applyBorder="1" applyAlignment="1">
      <alignment horizontal="center" vertical="center" wrapText="1"/>
    </xf>
    <xf numFmtId="0" fontId="28" fillId="4" borderId="0" xfId="0" applyFont="1" applyFill="1" applyAlignment="1">
      <alignment horizontal="left" vertical="center" wrapText="1"/>
    </xf>
    <xf numFmtId="0" fontId="0" fillId="0" borderId="0" xfId="0" applyAlignment="1">
      <alignment horizontal="left" vertical="center" wrapText="1"/>
    </xf>
    <xf numFmtId="0" fontId="26" fillId="5" borderId="143" xfId="0" applyFont="1" applyFill="1" applyBorder="1" applyAlignment="1">
      <alignment horizontal="center" vertical="center" wrapText="1"/>
    </xf>
    <xf numFmtId="0" fontId="26" fillId="5" borderId="144" xfId="0" applyFont="1" applyFill="1" applyBorder="1" applyAlignment="1">
      <alignment horizontal="center" vertical="center" wrapText="1"/>
    </xf>
    <xf numFmtId="0" fontId="27" fillId="0" borderId="57" xfId="0" applyFont="1" applyBorder="1" applyAlignment="1">
      <alignment horizontal="center" vertical="center" wrapText="1"/>
    </xf>
    <xf numFmtId="0" fontId="2" fillId="0" borderId="1" xfId="0" applyFont="1" applyBorder="1" applyAlignment="1">
      <alignment horizontal="center" vertical="center" wrapText="1"/>
    </xf>
    <xf numFmtId="0" fontId="27" fillId="0" borderId="140" xfId="0" applyFont="1" applyBorder="1" applyAlignment="1">
      <alignment horizontal="center" vertical="center" wrapText="1"/>
    </xf>
    <xf numFmtId="0" fontId="2" fillId="0" borderId="141" xfId="0" applyFont="1" applyBorder="1" applyAlignment="1">
      <alignment horizontal="center"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46.333333333333336</c:v>
                </c:pt>
                <c:pt idx="1">
                  <c:v>21.8</c:v>
                </c:pt>
                <c:pt idx="2">
                  <c:v>20</c:v>
                </c:pt>
                <c:pt idx="3">
                  <c:v>20</c:v>
                </c:pt>
                <c:pt idx="4">
                  <c:v>32</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46.333333333333336</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28</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20</c:v>
                </c:pt>
                <c:pt idx="1">
                  <c:v>1</c:v>
                </c:pt>
                <c:pt idx="2" formatCode="General">
                  <c:v>19.25</c:v>
                </c:pt>
                <c:pt idx="3">
                  <c:v>40</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20</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20</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36</c:v>
                </c:pt>
                <c:pt idx="1">
                  <c:v>28</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2.png"/><Relationship Id="rId4" Type="http://schemas.openxmlformats.org/officeDocument/2006/relationships/image" Target="../media/image8.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928686</xdr:colOff>
      <xdr:row>1</xdr:row>
      <xdr:rowOff>739950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lcart-my.sharepoint.com/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lcart-my.sharepoint.com/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topLeftCell="A15" zoomScale="90" zoomScaleNormal="90" workbookViewId="0"/>
  </sheetViews>
  <sheetFormatPr baseColWidth="10" defaultColWidth="0" defaultRowHeight="14.25" zeroHeight="1" x14ac:dyDescent="0.2"/>
  <cols>
    <col min="1" max="1" width="2.28515625" style="22" customWidth="1"/>
    <col min="2" max="2" width="1.7109375" style="22" customWidth="1"/>
    <col min="3" max="17" width="11.42578125" style="22" customWidth="1"/>
    <col min="18" max="18" width="1.7109375" style="22" customWidth="1"/>
    <col min="19" max="19" width="2.28515625" style="22" customWidth="1"/>
    <col min="20" max="16384" width="11.42578125" style="22" hidden="1"/>
  </cols>
  <sheetData>
    <row r="1" spans="2:18" ht="12" customHeight="1" thickBot="1" x14ac:dyDescent="0.25"/>
    <row r="2" spans="2:18" ht="67.5" customHeight="1" x14ac:dyDescent="0.2">
      <c r="B2" s="19"/>
      <c r="C2" s="20"/>
      <c r="D2" s="20"/>
      <c r="E2" s="20"/>
      <c r="F2" s="20"/>
      <c r="G2" s="20"/>
      <c r="H2" s="20"/>
      <c r="I2" s="20"/>
      <c r="J2" s="20"/>
      <c r="K2" s="20"/>
      <c r="L2" s="20"/>
      <c r="M2" s="20"/>
      <c r="N2" s="20"/>
      <c r="O2" s="20"/>
      <c r="P2" s="20"/>
      <c r="Q2" s="20"/>
      <c r="R2" s="21"/>
    </row>
    <row r="3" spans="2:18" ht="27.95" customHeight="1" x14ac:dyDescent="0.2">
      <c r="B3" s="23"/>
      <c r="C3" s="181" t="s">
        <v>0</v>
      </c>
      <c r="D3" s="181"/>
      <c r="E3" s="181"/>
      <c r="F3" s="181"/>
      <c r="G3" s="181"/>
      <c r="H3" s="181"/>
      <c r="I3" s="181"/>
      <c r="J3" s="181"/>
      <c r="K3" s="181"/>
      <c r="L3" s="181"/>
      <c r="M3" s="181"/>
      <c r="N3" s="181"/>
      <c r="O3" s="181"/>
      <c r="P3" s="181"/>
      <c r="Q3" s="181"/>
      <c r="R3" s="24"/>
    </row>
    <row r="4" spans="2:18" ht="3.95" customHeight="1" x14ac:dyDescent="0.2">
      <c r="B4" s="23"/>
      <c r="C4" s="162"/>
      <c r="D4" s="162"/>
      <c r="E4" s="162"/>
      <c r="F4" s="162"/>
      <c r="G4" s="162"/>
      <c r="H4" s="162"/>
      <c r="I4" s="162"/>
      <c r="J4" s="162"/>
      <c r="K4" s="162"/>
      <c r="L4" s="162"/>
      <c r="M4" s="162"/>
      <c r="N4" s="162"/>
      <c r="O4" s="162"/>
      <c r="P4" s="162"/>
      <c r="Q4" s="162"/>
      <c r="R4" s="24"/>
    </row>
    <row r="5" spans="2:18" ht="27.95" customHeight="1" x14ac:dyDescent="0.2">
      <c r="B5" s="23"/>
      <c r="C5" s="181" t="s">
        <v>1</v>
      </c>
      <c r="D5" s="181"/>
      <c r="E5" s="181"/>
      <c r="F5" s="181"/>
      <c r="G5" s="181"/>
      <c r="H5" s="181"/>
      <c r="I5" s="181"/>
      <c r="J5" s="181"/>
      <c r="K5" s="181"/>
      <c r="L5" s="181"/>
      <c r="M5" s="181"/>
      <c r="N5" s="181"/>
      <c r="O5" s="181"/>
      <c r="P5" s="181"/>
      <c r="Q5" s="181"/>
      <c r="R5" s="24"/>
    </row>
    <row r="6" spans="2:18" x14ac:dyDescent="0.2">
      <c r="B6" s="23"/>
      <c r="R6" s="24"/>
    </row>
    <row r="7" spans="2:18" x14ac:dyDescent="0.2">
      <c r="B7" s="23"/>
      <c r="R7" s="24"/>
    </row>
    <row r="8" spans="2:18" ht="24.75" customHeight="1" x14ac:dyDescent="0.2">
      <c r="B8" s="23"/>
      <c r="D8" s="180" t="s">
        <v>2</v>
      </c>
      <c r="E8" s="180"/>
      <c r="F8" s="180"/>
      <c r="G8" s="180"/>
      <c r="H8" s="180"/>
      <c r="I8" s="180"/>
      <c r="J8" s="180"/>
      <c r="K8" s="180"/>
      <c r="L8" s="180"/>
      <c r="M8" s="180"/>
      <c r="N8" s="180"/>
      <c r="O8" s="180"/>
      <c r="P8" s="180"/>
      <c r="Q8" s="163"/>
      <c r="R8" s="24"/>
    </row>
    <row r="9" spans="2:18" ht="15" customHeight="1" x14ac:dyDescent="0.2">
      <c r="B9" s="23"/>
      <c r="R9" s="24"/>
    </row>
    <row r="10" spans="2:18" ht="15" customHeight="1" x14ac:dyDescent="0.2">
      <c r="B10" s="23"/>
      <c r="R10" s="24"/>
    </row>
    <row r="11" spans="2:18" ht="24.75" customHeight="1" x14ac:dyDescent="0.2">
      <c r="B11" s="23"/>
      <c r="D11" s="180" t="s">
        <v>3</v>
      </c>
      <c r="E11" s="180"/>
      <c r="F11" s="180"/>
      <c r="G11" s="180"/>
      <c r="H11" s="180"/>
      <c r="I11" s="180"/>
      <c r="J11" s="180"/>
      <c r="K11" s="180"/>
      <c r="L11" s="180"/>
      <c r="M11" s="180"/>
      <c r="N11" s="180"/>
      <c r="O11" s="180"/>
      <c r="P11" s="180"/>
      <c r="Q11" s="163"/>
      <c r="R11" s="24"/>
    </row>
    <row r="12" spans="2:18" ht="15" customHeight="1" x14ac:dyDescent="0.2">
      <c r="B12" s="23"/>
      <c r="R12" s="24"/>
    </row>
    <row r="13" spans="2:18" ht="15" customHeight="1" x14ac:dyDescent="0.2">
      <c r="B13" s="23"/>
      <c r="R13" s="24"/>
    </row>
    <row r="14" spans="2:18" ht="24.75" customHeight="1" x14ac:dyDescent="0.2">
      <c r="B14" s="23"/>
      <c r="D14" s="180" t="s">
        <v>4</v>
      </c>
      <c r="E14" s="180"/>
      <c r="F14" s="180"/>
      <c r="G14" s="180"/>
      <c r="H14" s="180"/>
      <c r="I14" s="180"/>
      <c r="J14" s="180"/>
      <c r="K14" s="180"/>
      <c r="L14" s="180"/>
      <c r="M14" s="180"/>
      <c r="N14" s="180"/>
      <c r="O14" s="180"/>
      <c r="P14" s="180"/>
      <c r="Q14" s="163"/>
      <c r="R14" s="24"/>
    </row>
    <row r="15" spans="2:18" ht="15" customHeight="1" x14ac:dyDescent="0.2">
      <c r="B15" s="23"/>
      <c r="R15" s="24"/>
    </row>
    <row r="16" spans="2:18" ht="15" customHeight="1" x14ac:dyDescent="0.2">
      <c r="B16" s="23"/>
      <c r="D16" s="52"/>
      <c r="E16" s="52"/>
      <c r="F16" s="52"/>
      <c r="G16" s="52"/>
      <c r="H16" s="52"/>
      <c r="I16" s="52"/>
      <c r="J16" s="52"/>
      <c r="K16" s="52"/>
      <c r="L16" s="52"/>
      <c r="M16" s="52"/>
      <c r="N16" s="52"/>
      <c r="O16" s="52"/>
      <c r="P16" s="52"/>
      <c r="Q16" s="163"/>
      <c r="R16" s="24"/>
    </row>
    <row r="17" spans="2:18" ht="24.75" customHeight="1" x14ac:dyDescent="0.2">
      <c r="B17" s="23"/>
      <c r="D17" s="180" t="s">
        <v>5</v>
      </c>
      <c r="E17" s="180"/>
      <c r="F17" s="180"/>
      <c r="G17" s="180"/>
      <c r="H17" s="180"/>
      <c r="I17" s="180"/>
      <c r="J17" s="180"/>
      <c r="K17" s="180"/>
      <c r="L17" s="180"/>
      <c r="M17" s="180"/>
      <c r="N17" s="180"/>
      <c r="O17" s="180"/>
      <c r="P17" s="180"/>
      <c r="Q17" s="163"/>
      <c r="R17" s="24"/>
    </row>
    <row r="18" spans="2:18" ht="15" customHeight="1" x14ac:dyDescent="0.2">
      <c r="B18" s="23"/>
      <c r="D18" s="52"/>
      <c r="E18" s="52"/>
      <c r="F18" s="52"/>
      <c r="G18" s="52"/>
      <c r="H18" s="52"/>
      <c r="I18" s="52"/>
      <c r="J18" s="52"/>
      <c r="K18" s="52"/>
      <c r="L18" s="52"/>
      <c r="M18" s="52"/>
      <c r="N18" s="52"/>
      <c r="O18" s="52"/>
      <c r="P18" s="52"/>
      <c r="Q18" s="163"/>
      <c r="R18" s="24"/>
    </row>
    <row r="19" spans="2:18" ht="15" customHeight="1" thickBot="1" x14ac:dyDescent="0.25">
      <c r="B19" s="28"/>
      <c r="C19" s="29"/>
      <c r="D19" s="29"/>
      <c r="E19" s="29"/>
      <c r="F19" s="29"/>
      <c r="G19" s="29"/>
      <c r="H19" s="29"/>
      <c r="I19" s="29"/>
      <c r="J19" s="29"/>
      <c r="K19" s="29"/>
      <c r="L19" s="29"/>
      <c r="M19" s="29"/>
      <c r="N19" s="29"/>
      <c r="O19" s="29"/>
      <c r="P19" s="29"/>
      <c r="Q19" s="29"/>
      <c r="R19" s="30"/>
    </row>
    <row r="20" spans="2:18" ht="12" customHeight="1" x14ac:dyDescent="0.2"/>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zoomScale="59" zoomScaleNormal="90" workbookViewId="0">
      <selection activeCell="L75" sqref="L75"/>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2" customWidth="1"/>
    <col min="14" max="19" width="11.42578125" style="1" customWidth="1"/>
    <col min="20" max="20" width="1.5703125" style="1" customWidth="1"/>
    <col min="21" max="21" width="2.28515625" style="1" customWidth="1"/>
    <col min="22" max="25" width="0" style="1" hidden="1" customWidth="1"/>
    <col min="26" max="16383" width="11.42578125" style="1" hidden="1"/>
    <col min="16384" max="16384" width="21.28515625" style="1" hidden="1" customWidth="1"/>
  </cols>
  <sheetData>
    <row r="1" spans="2:25" ht="12" customHeight="1" thickBot="1" x14ac:dyDescent="0.3">
      <c r="C1" s="3"/>
      <c r="L1" s="1" t="s">
        <v>6</v>
      </c>
    </row>
    <row r="2" spans="2:25" ht="94.5" customHeight="1" x14ac:dyDescent="0.25">
      <c r="B2" s="9"/>
      <c r="C2" s="8"/>
      <c r="D2" s="7"/>
      <c r="E2" s="7"/>
      <c r="F2" s="7"/>
      <c r="G2" s="7"/>
      <c r="H2" s="7"/>
      <c r="I2" s="7"/>
      <c r="J2" s="7"/>
      <c r="K2" s="7"/>
      <c r="L2" s="7"/>
      <c r="M2" s="6"/>
      <c r="N2" s="7"/>
      <c r="O2" s="7"/>
      <c r="P2" s="7"/>
      <c r="Q2" s="7"/>
      <c r="R2" s="7"/>
      <c r="S2" s="7"/>
      <c r="T2" s="54"/>
    </row>
    <row r="3" spans="2:25" ht="27" x14ac:dyDescent="0.25">
      <c r="B3" s="55"/>
      <c r="C3" s="181" t="s">
        <v>7</v>
      </c>
      <c r="D3" s="181"/>
      <c r="E3" s="181"/>
      <c r="F3" s="181"/>
      <c r="G3" s="181"/>
      <c r="H3" s="181"/>
      <c r="I3" s="181"/>
      <c r="J3" s="181"/>
      <c r="K3" s="181"/>
      <c r="L3" s="181"/>
      <c r="M3" s="181"/>
      <c r="N3" s="181"/>
      <c r="O3" s="181"/>
      <c r="P3" s="181"/>
      <c r="Q3" s="181"/>
      <c r="R3" s="181"/>
      <c r="S3" s="181"/>
      <c r="T3" s="5"/>
      <c r="U3" s="4"/>
      <c r="V3" s="4"/>
      <c r="W3" s="4"/>
      <c r="X3" s="4"/>
      <c r="Y3" s="4"/>
    </row>
    <row r="4" spans="2:25" ht="7.5" customHeight="1" x14ac:dyDescent="0.25">
      <c r="B4" s="55"/>
      <c r="C4" s="3"/>
      <c r="T4" s="56"/>
    </row>
    <row r="5" spans="2:25" ht="23.25" customHeight="1" x14ac:dyDescent="0.25">
      <c r="B5" s="55"/>
      <c r="C5" s="183" t="s">
        <v>2</v>
      </c>
      <c r="D5" s="183"/>
      <c r="E5" s="183"/>
      <c r="F5" s="183"/>
      <c r="G5" s="183"/>
      <c r="H5" s="183"/>
      <c r="I5" s="183"/>
      <c r="J5" s="183"/>
      <c r="K5" s="183"/>
      <c r="L5" s="183"/>
      <c r="M5" s="183"/>
      <c r="N5" s="183"/>
      <c r="O5" s="183"/>
      <c r="P5" s="183"/>
      <c r="Q5" s="183"/>
      <c r="R5" s="183"/>
      <c r="S5" s="183"/>
      <c r="T5" s="56"/>
    </row>
    <row r="6" spans="2:25" ht="15" customHeight="1" x14ac:dyDescent="0.25">
      <c r="B6" s="55"/>
      <c r="C6" s="3"/>
      <c r="T6" s="56"/>
    </row>
    <row r="7" spans="2:25" ht="15" customHeight="1" x14ac:dyDescent="0.25">
      <c r="B7" s="55"/>
      <c r="C7" s="184" t="s">
        <v>8</v>
      </c>
      <c r="D7" s="184"/>
      <c r="E7" s="184"/>
      <c r="F7" s="184"/>
      <c r="G7" s="184"/>
      <c r="H7" s="184"/>
      <c r="I7" s="184"/>
      <c r="J7" s="184"/>
      <c r="K7" s="184"/>
      <c r="L7" s="184"/>
      <c r="M7" s="184"/>
      <c r="N7" s="184"/>
      <c r="O7" s="184"/>
      <c r="P7" s="184"/>
      <c r="Q7" s="184"/>
      <c r="R7" s="184"/>
      <c r="S7" s="184"/>
      <c r="T7" s="56"/>
    </row>
    <row r="8" spans="2:25" ht="15" customHeight="1" x14ac:dyDescent="0.25">
      <c r="B8" s="55"/>
      <c r="C8" s="184"/>
      <c r="D8" s="184"/>
      <c r="E8" s="184"/>
      <c r="F8" s="184"/>
      <c r="G8" s="184"/>
      <c r="H8" s="184"/>
      <c r="I8" s="184"/>
      <c r="J8" s="184"/>
      <c r="K8" s="184"/>
      <c r="L8" s="184"/>
      <c r="M8" s="184"/>
      <c r="N8" s="184"/>
      <c r="O8" s="184"/>
      <c r="P8" s="184"/>
      <c r="Q8" s="184"/>
      <c r="R8" s="184"/>
      <c r="S8" s="184"/>
      <c r="T8" s="56"/>
    </row>
    <row r="9" spans="2:25" ht="15" customHeight="1" x14ac:dyDescent="0.25">
      <c r="B9" s="55"/>
      <c r="C9" s="184"/>
      <c r="D9" s="184"/>
      <c r="E9" s="184"/>
      <c r="F9" s="184"/>
      <c r="G9" s="184"/>
      <c r="H9" s="184"/>
      <c r="I9" s="184"/>
      <c r="J9" s="184"/>
      <c r="K9" s="184"/>
      <c r="L9" s="184"/>
      <c r="M9" s="184"/>
      <c r="N9" s="184"/>
      <c r="O9" s="184"/>
      <c r="P9" s="184"/>
      <c r="Q9" s="184"/>
      <c r="R9" s="184"/>
      <c r="S9" s="184"/>
      <c r="T9" s="56"/>
    </row>
    <row r="10" spans="2:25" ht="15" customHeight="1" x14ac:dyDescent="0.25">
      <c r="B10" s="55"/>
      <c r="C10" s="184"/>
      <c r="D10" s="184"/>
      <c r="E10" s="184"/>
      <c r="F10" s="184"/>
      <c r="G10" s="184"/>
      <c r="H10" s="184"/>
      <c r="I10" s="184"/>
      <c r="J10" s="184"/>
      <c r="K10" s="184"/>
      <c r="L10" s="184"/>
      <c r="M10" s="184"/>
      <c r="N10" s="184"/>
      <c r="O10" s="184"/>
      <c r="P10" s="184"/>
      <c r="Q10" s="184"/>
      <c r="R10" s="184"/>
      <c r="S10" s="184"/>
      <c r="T10" s="56"/>
    </row>
    <row r="11" spans="2:25" ht="15" customHeight="1" x14ac:dyDescent="0.25">
      <c r="B11" s="55"/>
      <c r="C11" s="36"/>
      <c r="T11" s="56"/>
    </row>
    <row r="12" spans="2:25" ht="15" customHeight="1" x14ac:dyDescent="0.25">
      <c r="B12" s="55"/>
      <c r="C12" s="182" t="s">
        <v>9</v>
      </c>
      <c r="D12" s="182"/>
      <c r="E12" s="182"/>
      <c r="F12" s="182"/>
      <c r="G12" s="182"/>
      <c r="H12" s="182"/>
      <c r="I12" s="182"/>
      <c r="J12" s="182"/>
      <c r="K12" s="182"/>
      <c r="L12" s="182"/>
      <c r="M12" s="182"/>
      <c r="N12" s="182"/>
      <c r="O12" s="182"/>
      <c r="P12" s="182"/>
      <c r="Q12" s="182"/>
      <c r="R12" s="182"/>
      <c r="S12" s="182"/>
      <c r="T12" s="56"/>
    </row>
    <row r="13" spans="2:25" ht="15" customHeight="1" x14ac:dyDescent="0.25">
      <c r="B13" s="55"/>
      <c r="C13" s="182"/>
      <c r="D13" s="182"/>
      <c r="E13" s="182"/>
      <c r="F13" s="182"/>
      <c r="G13" s="182"/>
      <c r="H13" s="182"/>
      <c r="I13" s="182"/>
      <c r="J13" s="182"/>
      <c r="K13" s="182"/>
      <c r="L13" s="182"/>
      <c r="M13" s="182"/>
      <c r="N13" s="182"/>
      <c r="O13" s="182"/>
      <c r="P13" s="182"/>
      <c r="Q13" s="182"/>
      <c r="R13" s="182"/>
      <c r="S13" s="182"/>
      <c r="T13" s="56"/>
    </row>
    <row r="14" spans="2:25" ht="15" customHeight="1" x14ac:dyDescent="0.25">
      <c r="B14" s="55"/>
      <c r="C14" s="36"/>
      <c r="T14" s="56"/>
    </row>
    <row r="15" spans="2:25" ht="15" customHeight="1" x14ac:dyDescent="0.25">
      <c r="B15" s="55"/>
      <c r="C15" s="37" t="s">
        <v>10</v>
      </c>
      <c r="T15" s="56"/>
    </row>
    <row r="16" spans="2:25" ht="15" customHeight="1" x14ac:dyDescent="0.25">
      <c r="B16" s="55"/>
      <c r="C16" s="37"/>
      <c r="T16" s="56"/>
    </row>
    <row r="17" spans="2:20" ht="15" customHeight="1" x14ac:dyDescent="0.25">
      <c r="B17" s="55"/>
      <c r="C17" s="1" t="s">
        <v>11</v>
      </c>
      <c r="T17" s="56"/>
    </row>
    <row r="18" spans="2:20" ht="15" customHeight="1" x14ac:dyDescent="0.25">
      <c r="B18" s="55"/>
      <c r="C18" s="36"/>
      <c r="T18" s="56"/>
    </row>
    <row r="19" spans="2:20" ht="15" customHeight="1" x14ac:dyDescent="0.25">
      <c r="B19" s="55"/>
      <c r="C19" s="37" t="s">
        <v>12</v>
      </c>
      <c r="T19" s="56"/>
    </row>
    <row r="20" spans="2:20" ht="14.25" customHeight="1" x14ac:dyDescent="0.25">
      <c r="B20" s="55"/>
      <c r="C20" s="36"/>
      <c r="T20" s="56"/>
    </row>
    <row r="21" spans="2:20" ht="15" customHeight="1" x14ac:dyDescent="0.25">
      <c r="B21" s="55"/>
      <c r="C21" s="1" t="s">
        <v>13</v>
      </c>
      <c r="D21" s="40"/>
      <c r="E21" s="40"/>
      <c r="F21" s="40"/>
      <c r="G21" s="61"/>
      <c r="H21" s="61"/>
      <c r="I21" s="61"/>
      <c r="J21" s="61"/>
      <c r="K21" s="61"/>
      <c r="L21" s="61"/>
      <c r="M21" s="61"/>
      <c r="N21" s="61"/>
      <c r="O21" s="61"/>
      <c r="P21" s="61"/>
      <c r="Q21" s="61"/>
      <c r="R21" s="61"/>
      <c r="S21" s="61"/>
      <c r="T21" s="56"/>
    </row>
    <row r="22" spans="2:20" ht="15" customHeight="1" x14ac:dyDescent="0.25">
      <c r="B22" s="55"/>
      <c r="C22" s="40"/>
      <c r="D22" s="40"/>
      <c r="E22" s="40"/>
      <c r="F22" s="40"/>
      <c r="G22" s="61"/>
      <c r="H22" s="61"/>
      <c r="I22" s="61"/>
      <c r="J22" s="61"/>
      <c r="K22" s="61"/>
      <c r="L22" s="61"/>
      <c r="M22" s="61"/>
      <c r="N22" s="61"/>
      <c r="O22" s="61"/>
      <c r="P22" s="61"/>
      <c r="Q22" s="61"/>
      <c r="R22" s="61"/>
      <c r="S22" s="61"/>
      <c r="T22" s="56"/>
    </row>
    <row r="23" spans="2:20" ht="15" customHeight="1" x14ac:dyDescent="0.25">
      <c r="B23" s="55"/>
      <c r="C23" s="62" t="s">
        <v>14</v>
      </c>
      <c r="D23" s="36" t="s">
        <v>15</v>
      </c>
      <c r="E23" s="40"/>
      <c r="F23" s="40"/>
      <c r="T23" s="56"/>
    </row>
    <row r="24" spans="2:20" ht="15" customHeight="1" x14ac:dyDescent="0.25">
      <c r="B24" s="55"/>
      <c r="C24" s="62" t="s">
        <v>14</v>
      </c>
      <c r="D24" s="1" t="s">
        <v>16</v>
      </c>
      <c r="E24" s="40"/>
      <c r="F24" s="40"/>
      <c r="T24" s="56"/>
    </row>
    <row r="25" spans="2:20" ht="15" customHeight="1" x14ac:dyDescent="0.25">
      <c r="B25" s="55"/>
      <c r="C25" s="62" t="s">
        <v>14</v>
      </c>
      <c r="D25" s="1" t="s">
        <v>17</v>
      </c>
      <c r="E25" s="40"/>
      <c r="F25" s="40"/>
      <c r="T25" s="56"/>
    </row>
    <row r="26" spans="2:20" ht="15" customHeight="1" x14ac:dyDescent="0.25">
      <c r="B26" s="55"/>
      <c r="C26" s="63" t="s">
        <v>14</v>
      </c>
      <c r="D26" s="64" t="s">
        <v>18</v>
      </c>
      <c r="E26" s="65"/>
      <c r="F26" s="65"/>
      <c r="G26" s="46"/>
      <c r="H26" s="46"/>
      <c r="I26" s="46"/>
      <c r="J26" s="46"/>
      <c r="K26" s="46"/>
      <c r="L26" s="46"/>
      <c r="M26" s="66"/>
      <c r="N26" s="46"/>
      <c r="O26" s="46"/>
      <c r="P26" s="46"/>
      <c r="Q26" s="46"/>
      <c r="R26" s="46"/>
      <c r="S26" s="46"/>
      <c r="T26" s="67"/>
    </row>
    <row r="27" spans="2:20" ht="15" customHeight="1" x14ac:dyDescent="0.25">
      <c r="B27" s="55"/>
      <c r="C27" s="62" t="s">
        <v>14</v>
      </c>
      <c r="D27" s="1" t="s">
        <v>19</v>
      </c>
      <c r="E27" s="40"/>
      <c r="F27" s="40"/>
      <c r="T27" s="56"/>
    </row>
    <row r="28" spans="2:20" ht="15" customHeight="1" x14ac:dyDescent="0.25">
      <c r="B28" s="55"/>
      <c r="C28" s="62" t="s">
        <v>14</v>
      </c>
      <c r="D28" s="1" t="s">
        <v>20</v>
      </c>
      <c r="E28" s="40"/>
      <c r="F28" s="40"/>
      <c r="T28" s="56"/>
    </row>
    <row r="29" spans="2:20" ht="15" customHeight="1" x14ac:dyDescent="0.25">
      <c r="B29" s="55"/>
      <c r="C29" s="62" t="s">
        <v>14</v>
      </c>
      <c r="D29" s="36" t="s">
        <v>21</v>
      </c>
      <c r="E29" s="40"/>
      <c r="F29" s="40"/>
      <c r="T29" s="56"/>
    </row>
    <row r="30" spans="2:20" ht="15" customHeight="1" x14ac:dyDescent="0.25">
      <c r="B30" s="55"/>
      <c r="C30" s="62"/>
      <c r="E30" s="40"/>
      <c r="F30" s="40"/>
      <c r="T30" s="56"/>
    </row>
    <row r="31" spans="2:20" ht="15" customHeight="1" x14ac:dyDescent="0.25">
      <c r="B31" s="55"/>
      <c r="C31" s="1" t="s">
        <v>22</v>
      </c>
      <c r="T31" s="56"/>
    </row>
    <row r="32" spans="2:20" ht="15" customHeight="1" x14ac:dyDescent="0.25">
      <c r="B32" s="55"/>
      <c r="T32" s="56"/>
    </row>
    <row r="33" spans="2:20" ht="15" customHeight="1" x14ac:dyDescent="0.25">
      <c r="B33" s="55"/>
      <c r="C33" s="1" t="s">
        <v>23</v>
      </c>
      <c r="T33" s="56"/>
    </row>
    <row r="34" spans="2:20" ht="15" customHeight="1" x14ac:dyDescent="0.25">
      <c r="B34" s="55"/>
      <c r="T34" s="56"/>
    </row>
    <row r="35" spans="2:20" ht="15" customHeight="1" x14ac:dyDescent="0.25">
      <c r="B35" s="55"/>
      <c r="C35" s="18" t="s">
        <v>24</v>
      </c>
      <c r="D35" s="18" t="s">
        <v>25</v>
      </c>
      <c r="E35" s="18" t="s">
        <v>26</v>
      </c>
      <c r="T35" s="56"/>
    </row>
    <row r="36" spans="2:20" ht="15" customHeight="1" x14ac:dyDescent="0.25">
      <c r="B36" s="55"/>
      <c r="C36" s="165" t="s">
        <v>27</v>
      </c>
      <c r="D36" s="68">
        <v>1</v>
      </c>
      <c r="E36" s="69"/>
      <c r="T36" s="56"/>
    </row>
    <row r="37" spans="2:20" ht="15" customHeight="1" x14ac:dyDescent="0.25">
      <c r="B37" s="55"/>
      <c r="C37" s="68" t="s">
        <v>28</v>
      </c>
      <c r="D37" s="68">
        <v>2</v>
      </c>
      <c r="E37" s="70"/>
      <c r="T37" s="56"/>
    </row>
    <row r="38" spans="2:20" ht="15" customHeight="1" x14ac:dyDescent="0.25">
      <c r="B38" s="55"/>
      <c r="C38" s="68" t="s">
        <v>29</v>
      </c>
      <c r="D38" s="68">
        <v>3</v>
      </c>
      <c r="E38" s="71"/>
      <c r="T38" s="56"/>
    </row>
    <row r="39" spans="2:20" ht="15" customHeight="1" x14ac:dyDescent="0.25">
      <c r="B39" s="55"/>
      <c r="C39" s="68" t="s">
        <v>30</v>
      </c>
      <c r="D39" s="68">
        <v>4</v>
      </c>
      <c r="E39" s="72"/>
      <c r="T39" s="56"/>
    </row>
    <row r="40" spans="2:20" ht="15" customHeight="1" x14ac:dyDescent="0.25">
      <c r="B40" s="55"/>
      <c r="C40" s="68" t="s">
        <v>31</v>
      </c>
      <c r="D40" s="68">
        <v>5</v>
      </c>
      <c r="E40" s="73"/>
      <c r="T40" s="56"/>
    </row>
    <row r="41" spans="2:20" ht="15" customHeight="1" x14ac:dyDescent="0.25">
      <c r="B41" s="55"/>
      <c r="T41" s="56"/>
    </row>
    <row r="42" spans="2:20" ht="15" customHeight="1" x14ac:dyDescent="0.25">
      <c r="B42" s="55"/>
      <c r="C42" s="182" t="s">
        <v>32</v>
      </c>
      <c r="D42" s="182"/>
      <c r="E42" s="182"/>
      <c r="F42" s="182"/>
      <c r="G42" s="182"/>
      <c r="H42" s="182"/>
      <c r="I42" s="182"/>
      <c r="J42" s="182"/>
      <c r="K42" s="182"/>
      <c r="L42" s="182"/>
      <c r="M42" s="182"/>
      <c r="N42" s="182"/>
      <c r="O42" s="182"/>
      <c r="P42" s="182"/>
      <c r="Q42" s="182"/>
      <c r="R42" s="182"/>
      <c r="S42" s="182"/>
      <c r="T42" s="56"/>
    </row>
    <row r="43" spans="2:20" ht="15" customHeight="1" x14ac:dyDescent="0.25">
      <c r="B43" s="55"/>
      <c r="C43" s="182"/>
      <c r="D43" s="182"/>
      <c r="E43" s="182"/>
      <c r="F43" s="182"/>
      <c r="G43" s="182"/>
      <c r="H43" s="182"/>
      <c r="I43" s="182"/>
      <c r="J43" s="182"/>
      <c r="K43" s="182"/>
      <c r="L43" s="182"/>
      <c r="M43" s="182"/>
      <c r="N43" s="182"/>
      <c r="O43" s="182"/>
      <c r="P43" s="182"/>
      <c r="Q43" s="182"/>
      <c r="R43" s="182"/>
      <c r="S43" s="182"/>
      <c r="T43" s="56"/>
    </row>
    <row r="44" spans="2:20" ht="15" customHeight="1" x14ac:dyDescent="0.25">
      <c r="B44" s="55"/>
      <c r="T44" s="56"/>
    </row>
    <row r="45" spans="2:20" ht="15" customHeight="1" x14ac:dyDescent="0.25">
      <c r="B45" s="55"/>
      <c r="C45" s="42" t="s">
        <v>33</v>
      </c>
      <c r="M45" s="1"/>
      <c r="T45" s="56"/>
    </row>
    <row r="46" spans="2:20" ht="15" customHeight="1" x14ac:dyDescent="0.25">
      <c r="B46" s="55"/>
      <c r="M46" s="1"/>
      <c r="T46" s="56"/>
    </row>
    <row r="47" spans="2:20" ht="15" customHeight="1" x14ac:dyDescent="0.25">
      <c r="B47" s="55"/>
      <c r="C47" s="182" t="s">
        <v>34</v>
      </c>
      <c r="D47" s="182"/>
      <c r="E47" s="182"/>
      <c r="F47" s="182"/>
      <c r="G47" s="182"/>
      <c r="H47" s="182"/>
      <c r="I47" s="182"/>
      <c r="J47" s="182"/>
      <c r="K47" s="182"/>
      <c r="L47" s="182"/>
      <c r="M47" s="182"/>
      <c r="N47" s="182"/>
      <c r="O47" s="182"/>
      <c r="P47" s="182"/>
      <c r="Q47" s="182"/>
      <c r="R47" s="182"/>
      <c r="S47" s="182"/>
      <c r="T47" s="56"/>
    </row>
    <row r="48" spans="2:20" ht="15" customHeight="1" x14ac:dyDescent="0.25">
      <c r="B48" s="55"/>
      <c r="C48" s="182"/>
      <c r="D48" s="182"/>
      <c r="E48" s="182"/>
      <c r="F48" s="182"/>
      <c r="G48" s="182"/>
      <c r="H48" s="182"/>
      <c r="I48" s="182"/>
      <c r="J48" s="182"/>
      <c r="K48" s="182"/>
      <c r="L48" s="182"/>
      <c r="M48" s="182"/>
      <c r="N48" s="182"/>
      <c r="O48" s="182"/>
      <c r="P48" s="182"/>
      <c r="Q48" s="182"/>
      <c r="R48" s="182"/>
      <c r="S48" s="182"/>
      <c r="T48" s="56"/>
    </row>
    <row r="49" spans="2:20" ht="15" customHeight="1" x14ac:dyDescent="0.25">
      <c r="B49" s="55"/>
      <c r="C49" s="61"/>
      <c r="D49" s="61"/>
      <c r="E49" s="61"/>
      <c r="F49" s="61"/>
      <c r="G49" s="61"/>
      <c r="H49" s="61"/>
      <c r="I49" s="61"/>
      <c r="J49" s="61"/>
      <c r="K49" s="61"/>
      <c r="L49" s="61"/>
      <c r="M49" s="61"/>
      <c r="N49" s="61"/>
      <c r="O49" s="61"/>
      <c r="P49" s="61"/>
      <c r="Q49" s="61"/>
      <c r="R49" s="61"/>
      <c r="S49" s="61"/>
      <c r="T49" s="56"/>
    </row>
    <row r="50" spans="2:20" ht="15" customHeight="1" x14ac:dyDescent="0.25">
      <c r="B50" s="55"/>
      <c r="C50" s="182" t="s">
        <v>35</v>
      </c>
      <c r="D50" s="182"/>
      <c r="E50" s="182"/>
      <c r="F50" s="182"/>
      <c r="G50" s="182"/>
      <c r="H50" s="182"/>
      <c r="I50" s="182"/>
      <c r="J50" s="182"/>
      <c r="K50" s="182"/>
      <c r="L50" s="182"/>
      <c r="M50" s="182"/>
      <c r="N50" s="182"/>
      <c r="O50" s="182"/>
      <c r="P50" s="182"/>
      <c r="Q50" s="182"/>
      <c r="R50" s="182"/>
      <c r="S50" s="182"/>
      <c r="T50" s="56"/>
    </row>
    <row r="51" spans="2:20" ht="15" customHeight="1" x14ac:dyDescent="0.25">
      <c r="B51" s="55"/>
      <c r="C51" s="182"/>
      <c r="D51" s="182"/>
      <c r="E51" s="182"/>
      <c r="F51" s="182"/>
      <c r="G51" s="182"/>
      <c r="H51" s="182"/>
      <c r="I51" s="182"/>
      <c r="J51" s="182"/>
      <c r="K51" s="182"/>
      <c r="L51" s="182"/>
      <c r="M51" s="182"/>
      <c r="N51" s="182"/>
      <c r="O51" s="182"/>
      <c r="P51" s="182"/>
      <c r="Q51" s="182"/>
      <c r="R51" s="182"/>
      <c r="S51" s="182"/>
      <c r="T51" s="56"/>
    </row>
    <row r="52" spans="2:20" ht="15" customHeight="1" x14ac:dyDescent="0.25">
      <c r="B52" s="55"/>
      <c r="T52" s="56"/>
    </row>
    <row r="53" spans="2:20" ht="15" customHeight="1" x14ac:dyDescent="0.25">
      <c r="B53" s="55"/>
      <c r="C53" s="1" t="s">
        <v>36</v>
      </c>
      <c r="T53" s="56"/>
    </row>
    <row r="54" spans="2:20" ht="15" customHeight="1" x14ac:dyDescent="0.25">
      <c r="B54" s="55"/>
      <c r="C54" s="36"/>
      <c r="T54" s="56"/>
    </row>
    <row r="55" spans="2:20" ht="15" customHeight="1" x14ac:dyDescent="0.25">
      <c r="B55" s="55"/>
      <c r="C55" s="37" t="s">
        <v>37</v>
      </c>
      <c r="T55" s="56"/>
    </row>
    <row r="56" spans="2:20" ht="15" customHeight="1" x14ac:dyDescent="0.25">
      <c r="B56" s="55"/>
      <c r="C56" s="36"/>
      <c r="T56" s="56"/>
    </row>
    <row r="57" spans="2:20" ht="15" customHeight="1" x14ac:dyDescent="0.25">
      <c r="B57" s="55"/>
      <c r="C57" s="182" t="s">
        <v>38</v>
      </c>
      <c r="D57" s="182"/>
      <c r="E57" s="182"/>
      <c r="F57" s="182"/>
      <c r="G57" s="182"/>
      <c r="H57" s="182"/>
      <c r="I57" s="182"/>
      <c r="J57" s="182"/>
      <c r="K57" s="182"/>
      <c r="L57" s="182"/>
      <c r="M57" s="182"/>
      <c r="N57" s="182"/>
      <c r="O57" s="182"/>
      <c r="P57" s="182"/>
      <c r="Q57" s="182"/>
      <c r="R57" s="182"/>
      <c r="S57" s="182"/>
      <c r="T57" s="56"/>
    </row>
    <row r="58" spans="2:20" ht="15" customHeight="1" x14ac:dyDescent="0.25">
      <c r="B58" s="55"/>
      <c r="T58" s="56"/>
    </row>
    <row r="59" spans="2:20" ht="15" customHeight="1" x14ac:dyDescent="0.25">
      <c r="B59" s="55"/>
      <c r="C59" s="182" t="s">
        <v>39</v>
      </c>
      <c r="D59" s="182"/>
      <c r="E59" s="182"/>
      <c r="F59" s="182"/>
      <c r="G59" s="182"/>
      <c r="H59" s="182"/>
      <c r="I59" s="182"/>
      <c r="J59" s="182"/>
      <c r="K59" s="182"/>
      <c r="L59" s="182"/>
      <c r="M59" s="182"/>
      <c r="N59" s="182"/>
      <c r="O59" s="182"/>
      <c r="P59" s="182"/>
      <c r="Q59" s="182"/>
      <c r="R59" s="182"/>
      <c r="S59" s="182"/>
      <c r="T59" s="56"/>
    </row>
    <row r="60" spans="2:20" ht="15" customHeight="1" x14ac:dyDescent="0.25">
      <c r="B60" s="55"/>
      <c r="C60" s="182"/>
      <c r="D60" s="182"/>
      <c r="E60" s="182"/>
      <c r="F60" s="182"/>
      <c r="G60" s="182"/>
      <c r="H60" s="182"/>
      <c r="I60" s="182"/>
      <c r="J60" s="182"/>
      <c r="K60" s="182"/>
      <c r="L60" s="182"/>
      <c r="M60" s="182"/>
      <c r="N60" s="182"/>
      <c r="O60" s="182"/>
      <c r="P60" s="182"/>
      <c r="Q60" s="182"/>
      <c r="R60" s="182"/>
      <c r="S60" s="182"/>
      <c r="T60" s="56"/>
    </row>
    <row r="61" spans="2:20" ht="15" customHeight="1" x14ac:dyDescent="0.25">
      <c r="B61" s="55"/>
      <c r="T61" s="56"/>
    </row>
    <row r="62" spans="2:20" ht="15" customHeight="1" x14ac:dyDescent="0.25">
      <c r="B62" s="55"/>
      <c r="C62" s="1" t="s">
        <v>40</v>
      </c>
      <c r="T62" s="56"/>
    </row>
    <row r="63" spans="2:20" ht="15" customHeight="1" x14ac:dyDescent="0.25">
      <c r="B63" s="55"/>
      <c r="T63" s="56"/>
    </row>
    <row r="64" spans="2:20" ht="15" customHeight="1" x14ac:dyDescent="0.25">
      <c r="B64" s="55"/>
      <c r="C64" s="182" t="s">
        <v>41</v>
      </c>
      <c r="D64" s="182"/>
      <c r="E64" s="182"/>
      <c r="F64" s="182"/>
      <c r="G64" s="182"/>
      <c r="H64" s="182"/>
      <c r="I64" s="182"/>
      <c r="J64" s="182"/>
      <c r="K64" s="182"/>
      <c r="L64" s="182"/>
      <c r="M64" s="182"/>
      <c r="N64" s="182"/>
      <c r="O64" s="182"/>
      <c r="P64" s="182"/>
      <c r="Q64" s="182"/>
      <c r="R64" s="182"/>
      <c r="S64" s="182"/>
      <c r="T64" s="56"/>
    </row>
    <row r="65" spans="2:20" ht="15" customHeight="1" x14ac:dyDescent="0.25">
      <c r="B65" s="55"/>
      <c r="T65" s="56"/>
    </row>
    <row r="66" spans="2:20" ht="15" customHeight="1" x14ac:dyDescent="0.25">
      <c r="B66" s="55"/>
      <c r="C66" s="182" t="s">
        <v>42</v>
      </c>
      <c r="D66" s="182"/>
      <c r="E66" s="182"/>
      <c r="F66" s="182"/>
      <c r="G66" s="182"/>
      <c r="H66" s="182"/>
      <c r="I66" s="182"/>
      <c r="J66" s="182"/>
      <c r="K66" s="182"/>
      <c r="L66" s="182"/>
      <c r="M66" s="182"/>
      <c r="N66" s="182"/>
      <c r="O66" s="182"/>
      <c r="P66" s="182"/>
      <c r="Q66" s="182"/>
      <c r="R66" s="182"/>
      <c r="S66" s="182"/>
      <c r="T66" s="56"/>
    </row>
    <row r="67" spans="2:20" ht="15" customHeight="1" x14ac:dyDescent="0.25">
      <c r="B67" s="55"/>
      <c r="C67" s="182"/>
      <c r="D67" s="182"/>
      <c r="E67" s="182"/>
      <c r="F67" s="182"/>
      <c r="G67" s="182"/>
      <c r="H67" s="182"/>
      <c r="I67" s="182"/>
      <c r="J67" s="182"/>
      <c r="K67" s="182"/>
      <c r="L67" s="182"/>
      <c r="M67" s="182"/>
      <c r="N67" s="182"/>
      <c r="O67" s="182"/>
      <c r="P67" s="182"/>
      <c r="Q67" s="182"/>
      <c r="R67" s="182"/>
      <c r="S67" s="182"/>
      <c r="T67" s="56"/>
    </row>
    <row r="68" spans="2:20" ht="15" customHeight="1" x14ac:dyDescent="0.25">
      <c r="B68" s="55"/>
      <c r="C68" s="53"/>
      <c r="D68" s="53"/>
      <c r="E68" s="53"/>
      <c r="F68" s="53"/>
      <c r="G68" s="53"/>
      <c r="H68" s="53"/>
      <c r="I68" s="53"/>
      <c r="J68" s="53"/>
      <c r="K68" s="53"/>
      <c r="L68" s="53"/>
      <c r="M68" s="53"/>
      <c r="N68" s="53"/>
      <c r="O68" s="53"/>
      <c r="P68" s="53"/>
      <c r="Q68" s="53"/>
      <c r="R68" s="53"/>
      <c r="S68" s="53"/>
      <c r="T68" s="56"/>
    </row>
    <row r="69" spans="2:20" ht="15" customHeight="1" x14ac:dyDescent="0.25">
      <c r="B69" s="55"/>
      <c r="C69" s="37" t="s">
        <v>43</v>
      </c>
      <c r="T69" s="56"/>
    </row>
    <row r="70" spans="2:20" ht="15.75" customHeight="1" x14ac:dyDescent="0.25">
      <c r="B70" s="55"/>
      <c r="C70" s="36"/>
      <c r="T70" s="56"/>
    </row>
    <row r="71" spans="2:20" ht="15" customHeight="1" x14ac:dyDescent="0.25">
      <c r="B71" s="55"/>
      <c r="C71" s="1" t="s">
        <v>44</v>
      </c>
      <c r="T71" s="56"/>
    </row>
    <row r="72" spans="2:20" ht="15" customHeight="1" x14ac:dyDescent="0.25">
      <c r="B72" s="55"/>
      <c r="T72" s="56"/>
    </row>
    <row r="73" spans="2:20" ht="15" customHeight="1" x14ac:dyDescent="0.25">
      <c r="B73" s="55"/>
      <c r="C73" s="1" t="s">
        <v>45</v>
      </c>
      <c r="T73" s="56"/>
    </row>
    <row r="74" spans="2:20" ht="15" customHeight="1" x14ac:dyDescent="0.25">
      <c r="B74" s="55"/>
      <c r="T74" s="56"/>
    </row>
    <row r="75" spans="2:20" ht="15" customHeight="1" x14ac:dyDescent="0.25">
      <c r="B75" s="55"/>
      <c r="C75" s="1" t="s">
        <v>46</v>
      </c>
      <c r="T75" s="56"/>
    </row>
    <row r="76" spans="2:20" ht="15" customHeight="1" x14ac:dyDescent="0.25">
      <c r="B76" s="55"/>
      <c r="T76" s="56"/>
    </row>
    <row r="77" spans="2:20" ht="15" customHeight="1" x14ac:dyDescent="0.25">
      <c r="B77" s="55"/>
      <c r="C77" s="122" t="s">
        <v>14</v>
      </c>
      <c r="D77" s="42" t="s">
        <v>47</v>
      </c>
      <c r="E77" s="42"/>
      <c r="F77" s="42"/>
      <c r="G77" s="42"/>
      <c r="H77" s="42"/>
      <c r="I77" s="42"/>
      <c r="J77" s="42"/>
      <c r="K77" s="42"/>
      <c r="L77" s="42"/>
      <c r="M77" s="43"/>
      <c r="N77" s="42"/>
      <c r="O77" s="42"/>
      <c r="P77" s="42"/>
      <c r="Q77" s="42"/>
      <c r="R77" s="42"/>
      <c r="S77" s="42"/>
      <c r="T77" s="56"/>
    </row>
    <row r="78" spans="2:20" ht="15" customHeight="1" x14ac:dyDescent="0.25">
      <c r="B78" s="55"/>
      <c r="C78" s="122" t="s">
        <v>14</v>
      </c>
      <c r="D78" s="42" t="s">
        <v>48</v>
      </c>
      <c r="E78" s="42"/>
      <c r="F78" s="42"/>
      <c r="G78" s="42"/>
      <c r="H78" s="42"/>
      <c r="I78" s="42"/>
      <c r="J78" s="42"/>
      <c r="K78" s="42"/>
      <c r="L78" s="42"/>
      <c r="M78" s="43"/>
      <c r="N78" s="42"/>
      <c r="O78" s="42"/>
      <c r="P78" s="42"/>
      <c r="Q78" s="42"/>
      <c r="R78" s="42"/>
      <c r="S78" s="42"/>
      <c r="T78" s="56"/>
    </row>
    <row r="79" spans="2:20" ht="15" customHeight="1" x14ac:dyDescent="0.25">
      <c r="B79" s="55"/>
      <c r="C79" s="122" t="s">
        <v>14</v>
      </c>
      <c r="D79" s="42" t="s">
        <v>49</v>
      </c>
      <c r="E79" s="42"/>
      <c r="F79" s="42"/>
      <c r="G79" s="42"/>
      <c r="H79" s="42"/>
      <c r="I79" s="42"/>
      <c r="J79" s="42"/>
      <c r="K79" s="42"/>
      <c r="L79" s="42"/>
      <c r="M79" s="43"/>
      <c r="N79" s="42"/>
      <c r="O79" s="42"/>
      <c r="P79" s="42"/>
      <c r="Q79" s="42"/>
      <c r="R79" s="42"/>
      <c r="S79" s="42"/>
      <c r="T79" s="56"/>
    </row>
    <row r="80" spans="2:20" ht="15" customHeight="1" x14ac:dyDescent="0.25">
      <c r="B80" s="55"/>
      <c r="C80" s="42"/>
      <c r="D80" s="42"/>
      <c r="E80" s="42"/>
      <c r="F80" s="42"/>
      <c r="G80" s="42"/>
      <c r="H80" s="42"/>
      <c r="I80" s="42"/>
      <c r="J80" s="42"/>
      <c r="K80" s="42"/>
      <c r="L80" s="42"/>
      <c r="M80" s="43"/>
      <c r="N80" s="42"/>
      <c r="O80" s="42"/>
      <c r="P80" s="42"/>
      <c r="Q80" s="42"/>
      <c r="R80" s="42"/>
      <c r="S80" s="42"/>
      <c r="T80" s="56"/>
    </row>
    <row r="81" spans="2:20" ht="15" customHeight="1" x14ac:dyDescent="0.25">
      <c r="B81" s="55"/>
      <c r="C81" s="184" t="s">
        <v>50</v>
      </c>
      <c r="D81" s="184"/>
      <c r="E81" s="184"/>
      <c r="F81" s="184"/>
      <c r="G81" s="184"/>
      <c r="H81" s="184"/>
      <c r="I81" s="184"/>
      <c r="J81" s="184"/>
      <c r="K81" s="184"/>
      <c r="L81" s="184"/>
      <c r="M81" s="184"/>
      <c r="N81" s="184"/>
      <c r="O81" s="184"/>
      <c r="P81" s="184"/>
      <c r="Q81" s="184"/>
      <c r="R81" s="184"/>
      <c r="S81" s="184"/>
      <c r="T81" s="56"/>
    </row>
    <row r="82" spans="2:20" ht="15" customHeight="1" x14ac:dyDescent="0.25">
      <c r="B82" s="55"/>
      <c r="C82" s="184"/>
      <c r="D82" s="184"/>
      <c r="E82" s="184"/>
      <c r="F82" s="184"/>
      <c r="G82" s="184"/>
      <c r="H82" s="184"/>
      <c r="I82" s="184"/>
      <c r="J82" s="184"/>
      <c r="K82" s="184"/>
      <c r="L82" s="184"/>
      <c r="M82" s="184"/>
      <c r="N82" s="184"/>
      <c r="O82" s="184"/>
      <c r="P82" s="184"/>
      <c r="Q82" s="184"/>
      <c r="R82" s="184"/>
      <c r="S82" s="184"/>
      <c r="T82" s="56"/>
    </row>
    <row r="83" spans="2:20" ht="15" customHeight="1" x14ac:dyDescent="0.25">
      <c r="B83" s="55"/>
      <c r="C83" s="62"/>
      <c r="T83" s="56"/>
    </row>
    <row r="84" spans="2:20" ht="15" customHeight="1" thickBot="1" x14ac:dyDescent="0.3">
      <c r="B84" s="57"/>
      <c r="C84" s="58"/>
      <c r="D84" s="58"/>
      <c r="E84" s="58"/>
      <c r="F84" s="58"/>
      <c r="G84" s="58"/>
      <c r="H84" s="58"/>
      <c r="I84" s="58"/>
      <c r="J84" s="58"/>
      <c r="K84" s="58"/>
      <c r="L84" s="58"/>
      <c r="M84" s="58"/>
      <c r="N84" s="58"/>
      <c r="O84" s="58"/>
      <c r="P84" s="58"/>
      <c r="Q84" s="58"/>
      <c r="R84" s="58"/>
      <c r="S84" s="58"/>
      <c r="T84" s="59"/>
    </row>
    <row r="85" spans="2:20" x14ac:dyDescent="0.25"/>
    <row r="86" spans="2:20" ht="15" x14ac:dyDescent="0.25">
      <c r="C86" s="74"/>
    </row>
    <row r="87" spans="2:20" x14ac:dyDescent="0.25"/>
    <row r="88" spans="2:20" x14ac:dyDescent="0.25"/>
    <row r="89" spans="2:20" x14ac:dyDescent="0.25"/>
    <row r="90" spans="2:20" x14ac:dyDescent="0.25"/>
    <row r="91" spans="2:20" x14ac:dyDescent="0.25"/>
    <row r="92" spans="2:20" ht="18" x14ac:dyDescent="0.25">
      <c r="K92" s="185" t="s">
        <v>51</v>
      </c>
      <c r="L92" s="185"/>
    </row>
    <row r="93" spans="2:20" ht="12" customHeight="1" x14ac:dyDescent="0.25"/>
    <row r="94" spans="2:20" hidden="1" x14ac:dyDescent="0.25">
      <c r="M94" s="1"/>
    </row>
    <row r="95" spans="2:20" hidden="1" x14ac:dyDescent="0.25">
      <c r="M95" s="1"/>
    </row>
    <row r="99" spans="13:13" hidden="1" x14ac:dyDescent="0.25">
      <c r="M99" s="1"/>
    </row>
    <row r="100" spans="13:13" hidden="1" x14ac:dyDescent="0.25">
      <c r="M100" s="1"/>
    </row>
    <row r="101" spans="13:13" hidden="1" x14ac:dyDescent="0.25">
      <c r="M101" s="1"/>
    </row>
    <row r="102" spans="13:13" hidden="1" x14ac:dyDescent="0.25">
      <c r="M102" s="1"/>
    </row>
    <row r="103" spans="13:13" hidden="1" x14ac:dyDescent="0.25">
      <c r="M103" s="1"/>
    </row>
    <row r="104" spans="13:13" hidden="1" x14ac:dyDescent="0.25">
      <c r="M104" s="1"/>
    </row>
    <row r="105" spans="13:13" hidden="1" x14ac:dyDescent="0.25">
      <c r="M105" s="1"/>
    </row>
    <row r="106" spans="13:13" hidden="1" x14ac:dyDescent="0.25">
      <c r="M106" s="1"/>
    </row>
    <row r="107" spans="13:13" hidden="1" x14ac:dyDescent="0.25">
      <c r="M107" s="1"/>
    </row>
    <row r="108" spans="13:13" hidden="1" x14ac:dyDescent="0.25">
      <c r="M108" s="1"/>
    </row>
    <row r="109" spans="13:13" hidden="1" x14ac:dyDescent="0.25">
      <c r="M109" s="1"/>
    </row>
    <row r="110" spans="13:13" hidden="1" x14ac:dyDescent="0.25">
      <c r="M110" s="1"/>
    </row>
    <row r="111" spans="13:13" hidden="1" x14ac:dyDescent="0.25">
      <c r="M111" s="1"/>
    </row>
    <row r="112" spans="13:13" hidden="1" x14ac:dyDescent="0.25">
      <c r="M112" s="1"/>
    </row>
    <row r="113" spans="13:13" hidden="1" x14ac:dyDescent="0.25">
      <c r="M113" s="1"/>
    </row>
    <row r="114" spans="13:13" hidden="1" x14ac:dyDescent="0.25">
      <c r="M114" s="1"/>
    </row>
    <row r="115" spans="13:13" hidden="1" x14ac:dyDescent="0.25">
      <c r="M115" s="1"/>
    </row>
    <row r="116" spans="13:13" hidden="1" x14ac:dyDescent="0.25">
      <c r="M116" s="1"/>
    </row>
    <row r="117" spans="13:13" hidden="1" x14ac:dyDescent="0.25">
      <c r="M117" s="1"/>
    </row>
    <row r="118" spans="13:13" hidden="1" x14ac:dyDescent="0.25">
      <c r="M118" s="1"/>
    </row>
    <row r="119" spans="13:13" hidden="1" x14ac:dyDescent="0.25">
      <c r="M119" s="1"/>
    </row>
    <row r="120" spans="13:13" hidden="1" x14ac:dyDescent="0.25">
      <c r="M120" s="1"/>
    </row>
    <row r="121" spans="13:13" hidden="1" x14ac:dyDescent="0.25">
      <c r="M121" s="1"/>
    </row>
    <row r="122" spans="13:13" hidden="1" x14ac:dyDescent="0.25">
      <c r="M122" s="1"/>
    </row>
    <row r="123" spans="13:13" hidden="1" x14ac:dyDescent="0.25">
      <c r="M123" s="1"/>
    </row>
    <row r="124" spans="13:13" hidden="1" x14ac:dyDescent="0.25">
      <c r="M124" s="1"/>
    </row>
    <row r="125" spans="13:13" hidden="1" x14ac:dyDescent="0.25">
      <c r="M125" s="1"/>
    </row>
    <row r="126" spans="13:13" hidden="1" x14ac:dyDescent="0.25">
      <c r="M126" s="1"/>
    </row>
    <row r="127" spans="13:13" hidden="1" x14ac:dyDescent="0.25">
      <c r="M127" s="1"/>
    </row>
    <row r="128" spans="13:13" hidden="1" x14ac:dyDescent="0.25">
      <c r="M128" s="1"/>
    </row>
    <row r="129" spans="13:13" hidden="1" x14ac:dyDescent="0.25">
      <c r="M129" s="1"/>
    </row>
    <row r="130" spans="13:13" hidden="1" x14ac:dyDescent="0.25">
      <c r="M130" s="1"/>
    </row>
    <row r="131" spans="13:13" hidden="1" x14ac:dyDescent="0.25">
      <c r="M131" s="1"/>
    </row>
    <row r="132" spans="13:13" hidden="1" x14ac:dyDescent="0.25">
      <c r="M132" s="1"/>
    </row>
    <row r="133" spans="13:13" hidden="1" x14ac:dyDescent="0.25">
      <c r="M133" s="1"/>
    </row>
    <row r="134" spans="13:13" hidden="1" x14ac:dyDescent="0.25">
      <c r="M134" s="1"/>
    </row>
    <row r="135" spans="13:13" hidden="1" x14ac:dyDescent="0.25">
      <c r="M135" s="1"/>
    </row>
    <row r="136" spans="13:13" hidden="1" x14ac:dyDescent="0.25">
      <c r="M136" s="1"/>
    </row>
    <row r="137" spans="13:13" hidden="1" x14ac:dyDescent="0.25">
      <c r="M137" s="1"/>
    </row>
    <row r="138" spans="13:13" hidden="1" x14ac:dyDescent="0.25">
      <c r="M138" s="1"/>
    </row>
    <row r="139" spans="13:13" hidden="1" x14ac:dyDescent="0.25">
      <c r="M139" s="1"/>
    </row>
    <row r="140" spans="13:13" hidden="1" x14ac:dyDescent="0.25">
      <c r="M140" s="1"/>
    </row>
    <row r="141" spans="13:13" hidden="1" x14ac:dyDescent="0.25">
      <c r="M141" s="1"/>
    </row>
    <row r="142" spans="13:13" hidden="1" x14ac:dyDescent="0.25">
      <c r="M142" s="1"/>
    </row>
    <row r="143" spans="13:13" hidden="1" x14ac:dyDescent="0.25">
      <c r="M143" s="1"/>
    </row>
    <row r="144" spans="13:13" hidden="1" x14ac:dyDescent="0.25">
      <c r="M144" s="1"/>
    </row>
    <row r="145" spans="13:13" hidden="1" x14ac:dyDescent="0.25">
      <c r="M145" s="1"/>
    </row>
    <row r="146" spans="13:13" hidden="1" x14ac:dyDescent="0.25">
      <c r="M146" s="1"/>
    </row>
    <row r="147" spans="13:13" hidden="1" x14ac:dyDescent="0.25">
      <c r="M147" s="1"/>
    </row>
    <row r="148" spans="13:13" hidden="1" x14ac:dyDescent="0.25">
      <c r="M148" s="1"/>
    </row>
    <row r="149" spans="13:13" hidden="1" x14ac:dyDescent="0.25">
      <c r="M149" s="1"/>
    </row>
    <row r="150" spans="13:13" hidden="1" x14ac:dyDescent="0.25">
      <c r="M150" s="1"/>
    </row>
    <row r="151" spans="13:13" hidden="1" x14ac:dyDescent="0.25">
      <c r="M151" s="1"/>
    </row>
    <row r="152" spans="13:13" hidden="1" x14ac:dyDescent="0.25">
      <c r="M152" s="1"/>
    </row>
    <row r="153" spans="13:13" hidden="1" x14ac:dyDescent="0.25">
      <c r="M153" s="1"/>
    </row>
    <row r="154" spans="13:13" hidden="1" x14ac:dyDescent="0.25">
      <c r="M154" s="1"/>
    </row>
    <row r="155" spans="13:13" hidden="1" x14ac:dyDescent="0.25">
      <c r="M155" s="1"/>
    </row>
    <row r="156" spans="13:13" hidden="1" x14ac:dyDescent="0.25">
      <c r="M156" s="1"/>
    </row>
    <row r="157" spans="13:13" hidden="1" x14ac:dyDescent="0.25">
      <c r="M157" s="1"/>
    </row>
    <row r="158" spans="13:13" hidden="1" x14ac:dyDescent="0.25">
      <c r="M158" s="1"/>
    </row>
    <row r="159" spans="13:13" hidden="1" x14ac:dyDescent="0.25">
      <c r="M159" s="1"/>
    </row>
    <row r="160" spans="13:13" hidden="1" x14ac:dyDescent="0.25">
      <c r="M160" s="1"/>
    </row>
    <row r="161" spans="13:13" hidden="1" x14ac:dyDescent="0.25">
      <c r="M161" s="1"/>
    </row>
    <row r="162" spans="13:13" hidden="1" x14ac:dyDescent="0.25">
      <c r="M162" s="1"/>
    </row>
    <row r="163" spans="13:13" hidden="1" x14ac:dyDescent="0.25">
      <c r="M163" s="1"/>
    </row>
    <row r="164" spans="13:13" hidden="1" x14ac:dyDescent="0.25">
      <c r="M164" s="1"/>
    </row>
    <row r="165" spans="13:13" hidden="1" x14ac:dyDescent="0.25">
      <c r="M165" s="1"/>
    </row>
    <row r="166" spans="13:13" hidden="1" x14ac:dyDescent="0.25">
      <c r="M166" s="1"/>
    </row>
    <row r="167" spans="13:13" hidden="1" x14ac:dyDescent="0.25">
      <c r="M167" s="1"/>
    </row>
    <row r="168" spans="13:13" hidden="1" x14ac:dyDescent="0.25">
      <c r="M168" s="1"/>
    </row>
    <row r="169" spans="13:13" hidden="1" x14ac:dyDescent="0.25">
      <c r="M169" s="1"/>
    </row>
    <row r="170" spans="13:13" hidden="1" x14ac:dyDescent="0.25">
      <c r="M170" s="1"/>
    </row>
    <row r="171" spans="13:13" hidden="1" x14ac:dyDescent="0.25">
      <c r="M171" s="1"/>
    </row>
    <row r="172" spans="13:13" hidden="1" x14ac:dyDescent="0.25">
      <c r="M172" s="1"/>
    </row>
    <row r="173" spans="13:13" hidden="1" x14ac:dyDescent="0.25">
      <c r="M173" s="1"/>
    </row>
    <row r="174" spans="13:13" hidden="1" x14ac:dyDescent="0.25">
      <c r="M174" s="1"/>
    </row>
    <row r="175" spans="13:13" hidden="1" x14ac:dyDescent="0.25">
      <c r="M175" s="1"/>
    </row>
    <row r="176" spans="13:13" hidden="1" x14ac:dyDescent="0.25">
      <c r="M176" s="1"/>
    </row>
    <row r="177" spans="13:13" hidden="1" x14ac:dyDescent="0.25">
      <c r="M177" s="1"/>
    </row>
    <row r="178" spans="13:13" hidden="1" x14ac:dyDescent="0.25">
      <c r="M178" s="1"/>
    </row>
    <row r="179" spans="13:13" hidden="1" x14ac:dyDescent="0.25">
      <c r="M179" s="1"/>
    </row>
    <row r="180" spans="13:13" hidden="1" x14ac:dyDescent="0.25">
      <c r="M180" s="1"/>
    </row>
    <row r="181" spans="13:13" hidden="1" x14ac:dyDescent="0.25">
      <c r="M181" s="1"/>
    </row>
    <row r="182" spans="13:13" hidden="1" x14ac:dyDescent="0.25">
      <c r="M182" s="1"/>
    </row>
    <row r="183" spans="13:13" hidden="1" x14ac:dyDescent="0.25">
      <c r="M183" s="1"/>
    </row>
    <row r="184" spans="13:13" hidden="1" x14ac:dyDescent="0.25">
      <c r="M184" s="1"/>
    </row>
    <row r="185" spans="13:13" hidden="1" x14ac:dyDescent="0.25">
      <c r="M185" s="1"/>
    </row>
    <row r="186" spans="13:13" hidden="1" x14ac:dyDescent="0.25">
      <c r="M186" s="1"/>
    </row>
    <row r="187" spans="13:13" hidden="1" x14ac:dyDescent="0.25">
      <c r="M187" s="1"/>
    </row>
    <row r="188" spans="13:13" hidden="1" x14ac:dyDescent="0.25">
      <c r="M188" s="1"/>
    </row>
    <row r="189" spans="13:13" hidden="1" x14ac:dyDescent="0.25">
      <c r="M189" s="1"/>
    </row>
    <row r="190" spans="13:13" hidden="1" x14ac:dyDescent="0.25">
      <c r="M190" s="1"/>
    </row>
    <row r="191" spans="13:13" hidden="1" x14ac:dyDescent="0.25">
      <c r="M191" s="1"/>
    </row>
    <row r="192" spans="13:13" hidden="1" x14ac:dyDescent="0.25">
      <c r="M192" s="1"/>
    </row>
    <row r="193" spans="13:13" hidden="1" x14ac:dyDescent="0.25">
      <c r="M193" s="1"/>
    </row>
    <row r="194" spans="13:13" hidden="1" x14ac:dyDescent="0.25">
      <c r="M194" s="1"/>
    </row>
    <row r="195" spans="13:13" hidden="1" x14ac:dyDescent="0.25">
      <c r="M195" s="1"/>
    </row>
    <row r="196" spans="13:13" hidden="1" x14ac:dyDescent="0.25">
      <c r="M196" s="1"/>
    </row>
    <row r="197" spans="13:13" hidden="1" x14ac:dyDescent="0.25">
      <c r="M197" s="1"/>
    </row>
    <row r="198" spans="13:13" hidden="1" x14ac:dyDescent="0.25">
      <c r="M198" s="1"/>
    </row>
    <row r="199" spans="13:13" hidden="1" x14ac:dyDescent="0.25">
      <c r="M199" s="1"/>
    </row>
    <row r="200" spans="13:13" hidden="1" x14ac:dyDescent="0.25">
      <c r="M200" s="1"/>
    </row>
    <row r="201" spans="13:13" hidden="1" x14ac:dyDescent="0.25">
      <c r="M201" s="1"/>
    </row>
    <row r="202" spans="13:13" hidden="1" x14ac:dyDescent="0.25">
      <c r="M202" s="1"/>
    </row>
    <row r="203" spans="13:13" hidden="1" x14ac:dyDescent="0.25">
      <c r="M203" s="1"/>
    </row>
    <row r="204" spans="13:13" hidden="1" x14ac:dyDescent="0.25">
      <c r="M204" s="1"/>
    </row>
    <row r="205" spans="13:13" hidden="1" x14ac:dyDescent="0.25">
      <c r="M205" s="1"/>
    </row>
    <row r="206" spans="13:13" hidden="1" x14ac:dyDescent="0.25">
      <c r="M206" s="1"/>
    </row>
    <row r="207" spans="13:13" hidden="1" x14ac:dyDescent="0.25">
      <c r="M207" s="1"/>
    </row>
    <row r="208" spans="13:13" hidden="1" x14ac:dyDescent="0.25">
      <c r="M208" s="1"/>
    </row>
    <row r="209" spans="13:13" hidden="1" x14ac:dyDescent="0.25">
      <c r="M209" s="1"/>
    </row>
    <row r="210" spans="13:13" hidden="1" x14ac:dyDescent="0.25">
      <c r="M210" s="1"/>
    </row>
    <row r="211" spans="13:13" hidden="1" x14ac:dyDescent="0.25">
      <c r="M211" s="1"/>
    </row>
    <row r="212" spans="13:13" hidden="1" x14ac:dyDescent="0.25">
      <c r="M212" s="1"/>
    </row>
    <row r="213" spans="13:13" hidden="1" x14ac:dyDescent="0.25">
      <c r="M213" s="1"/>
    </row>
    <row r="214" spans="13:13" hidden="1" x14ac:dyDescent="0.25">
      <c r="M214" s="1"/>
    </row>
    <row r="215" spans="13:13" hidden="1" x14ac:dyDescent="0.25">
      <c r="M215" s="1"/>
    </row>
    <row r="216" spans="13:13" hidden="1" x14ac:dyDescent="0.25">
      <c r="M216" s="1"/>
    </row>
    <row r="217" spans="13:13" hidden="1" x14ac:dyDescent="0.25">
      <c r="M217" s="1"/>
    </row>
    <row r="218" spans="13:13" hidden="1" x14ac:dyDescent="0.25">
      <c r="M218" s="1"/>
    </row>
    <row r="219" spans="13:13" hidden="1" x14ac:dyDescent="0.25">
      <c r="M219" s="1"/>
    </row>
    <row r="220" spans="13:13" hidden="1" x14ac:dyDescent="0.25">
      <c r="M220" s="1"/>
    </row>
    <row r="221" spans="13:13" hidden="1" x14ac:dyDescent="0.25">
      <c r="M221" s="1"/>
    </row>
    <row r="222" spans="13:13" hidden="1" x14ac:dyDescent="0.25">
      <c r="M222" s="1"/>
    </row>
    <row r="223" spans="13:13" hidden="1" x14ac:dyDescent="0.25">
      <c r="M223" s="1"/>
    </row>
    <row r="224" spans="13:13" hidden="1" x14ac:dyDescent="0.25">
      <c r="M224" s="1"/>
    </row>
    <row r="225" spans="13:13" hidden="1" x14ac:dyDescent="0.25">
      <c r="M225" s="1"/>
    </row>
    <row r="226" spans="13:13" hidden="1" x14ac:dyDescent="0.25">
      <c r="M226" s="1"/>
    </row>
    <row r="227" spans="13:13" hidden="1" x14ac:dyDescent="0.25">
      <c r="M227" s="1"/>
    </row>
    <row r="228" spans="13:13" hidden="1" x14ac:dyDescent="0.25">
      <c r="M228" s="1"/>
    </row>
    <row r="229" spans="13:13" hidden="1" x14ac:dyDescent="0.25">
      <c r="M229" s="1"/>
    </row>
    <row r="230" spans="13:13" hidden="1" x14ac:dyDescent="0.25">
      <c r="M230" s="1"/>
    </row>
    <row r="231" spans="13:13" hidden="1" x14ac:dyDescent="0.25">
      <c r="M231" s="1"/>
    </row>
    <row r="232" spans="13:13" hidden="1" x14ac:dyDescent="0.25">
      <c r="M232" s="1"/>
    </row>
    <row r="233" spans="13:13" hidden="1" x14ac:dyDescent="0.25">
      <c r="M233" s="1"/>
    </row>
    <row r="234" spans="13:13" hidden="1" x14ac:dyDescent="0.25">
      <c r="M234" s="1"/>
    </row>
    <row r="235" spans="13:13" hidden="1" x14ac:dyDescent="0.25">
      <c r="M235" s="1"/>
    </row>
    <row r="236" spans="13:13" hidden="1" x14ac:dyDescent="0.25">
      <c r="M236" s="1"/>
    </row>
    <row r="237" spans="13:13" hidden="1" x14ac:dyDescent="0.25">
      <c r="M237" s="1"/>
    </row>
    <row r="238" spans="13:13" hidden="1" x14ac:dyDescent="0.25">
      <c r="M238" s="1"/>
    </row>
    <row r="239" spans="13:13" hidden="1" x14ac:dyDescent="0.25">
      <c r="M239" s="1"/>
    </row>
    <row r="240" spans="13:13" hidden="1" x14ac:dyDescent="0.25">
      <c r="M240" s="1"/>
    </row>
    <row r="241" spans="13:13" hidden="1" x14ac:dyDescent="0.25">
      <c r="M241" s="1"/>
    </row>
    <row r="242" spans="13:13" hidden="1" x14ac:dyDescent="0.25">
      <c r="M242" s="1"/>
    </row>
    <row r="243" spans="13:13" hidden="1" x14ac:dyDescent="0.25">
      <c r="M243" s="1"/>
    </row>
    <row r="247" spans="13:13" ht="14.25" customHeight="1" x14ac:dyDescent="0.25"/>
  </sheetData>
  <mergeCells count="13">
    <mergeCell ref="K92:L92"/>
    <mergeCell ref="C50:S51"/>
    <mergeCell ref="C57:S57"/>
    <mergeCell ref="C59:S60"/>
    <mergeCell ref="C64:S64"/>
    <mergeCell ref="C66:S67"/>
    <mergeCell ref="C81:S82"/>
    <mergeCell ref="C47:S48"/>
    <mergeCell ref="C3:S3"/>
    <mergeCell ref="C5:S5"/>
    <mergeCell ref="C7:S10"/>
    <mergeCell ref="C12:S13"/>
    <mergeCell ref="C42:S4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06"/>
  <sheetViews>
    <sheetView showGridLines="0" tabSelected="1" topLeftCell="A186" zoomScale="62" zoomScaleNormal="55" workbookViewId="0">
      <selection activeCell="Q196" sqref="Q196"/>
    </sheetView>
  </sheetViews>
  <sheetFormatPr baseColWidth="10" defaultColWidth="0" defaultRowHeight="12.75" zeroHeight="1" x14ac:dyDescent="0.25"/>
  <cols>
    <col min="1" max="1" width="2.28515625" style="123" customWidth="1"/>
    <col min="2" max="2" width="1.85546875" style="41" customWidth="1"/>
    <col min="3" max="3" width="9" style="41" customWidth="1"/>
    <col min="4" max="4" width="11.7109375" style="41" customWidth="1"/>
    <col min="5" max="5" width="20.7109375" style="41" customWidth="1"/>
    <col min="6" max="6" width="11.7109375" style="159" customWidth="1"/>
    <col min="7" max="7" width="6.42578125" style="41" customWidth="1"/>
    <col min="8" max="8" width="11.85546875" style="76" customWidth="1"/>
    <col min="9" max="9" width="42.28515625" style="76" customWidth="1"/>
    <col min="10" max="10" width="11.7109375" style="77" customWidth="1"/>
    <col min="11" max="16" width="10.7109375" style="116" customWidth="1"/>
    <col min="17" max="17" width="10.7109375" style="41" customWidth="1"/>
    <col min="18" max="18" width="34.140625" style="41" customWidth="1"/>
    <col min="19" max="19" width="1.85546875" style="41" customWidth="1"/>
    <col min="20" max="20" width="1.42578125" style="123" customWidth="1"/>
    <col min="21" max="21" width="1.42578125" style="41" hidden="1" customWidth="1"/>
    <col min="22" max="28" width="10.7109375" style="41" hidden="1" customWidth="1"/>
    <col min="29" max="29" width="13.7109375" style="41" hidden="1" customWidth="1"/>
    <col min="30" max="30" width="12.140625" style="41" hidden="1" customWidth="1"/>
    <col min="31" max="31" width="13.5703125" style="41" hidden="1" customWidth="1"/>
    <col min="32" max="32" width="13.42578125" style="41" hidden="1" customWidth="1"/>
    <col min="33" max="33" width="14.42578125" style="41" hidden="1" customWidth="1"/>
    <col min="34" max="34" width="13.28515625" style="41" hidden="1" customWidth="1"/>
    <col min="35" max="40" width="2.140625" style="41" hidden="1" customWidth="1"/>
    <col min="41" max="16383" width="11.42578125" style="41" hidden="1"/>
    <col min="16384" max="16384" width="0.5703125" style="41" customWidth="1"/>
  </cols>
  <sheetData>
    <row r="1" spans="1:35" s="123" customFormat="1" ht="12" customHeight="1" thickBot="1" x14ac:dyDescent="0.3">
      <c r="F1" s="155"/>
      <c r="H1" s="124"/>
      <c r="I1" s="124"/>
      <c r="J1" s="125"/>
      <c r="K1" s="126"/>
      <c r="L1" s="126"/>
      <c r="M1" s="126"/>
      <c r="N1" s="126"/>
      <c r="O1" s="126"/>
      <c r="P1" s="126"/>
    </row>
    <row r="2" spans="1:35" ht="9.9499999999999993" customHeight="1" x14ac:dyDescent="0.25">
      <c r="B2" s="78"/>
      <c r="C2" s="79"/>
      <c r="D2" s="79"/>
      <c r="E2" s="79"/>
      <c r="F2" s="156"/>
      <c r="G2" s="79"/>
      <c r="H2" s="80"/>
      <c r="I2" s="80"/>
      <c r="J2" s="81"/>
      <c r="K2" s="117"/>
      <c r="L2" s="117"/>
      <c r="M2" s="117"/>
      <c r="N2" s="117"/>
      <c r="O2" s="117"/>
      <c r="P2" s="117"/>
      <c r="Q2" s="79"/>
      <c r="R2" s="79"/>
      <c r="S2" s="82"/>
    </row>
    <row r="3" spans="1:35" ht="30" customHeight="1" x14ac:dyDescent="0.25">
      <c r="B3" s="83"/>
      <c r="C3" s="267" t="s">
        <v>52</v>
      </c>
      <c r="D3" s="268"/>
      <c r="E3" s="268"/>
      <c r="F3" s="268"/>
      <c r="G3" s="268"/>
      <c r="H3" s="268"/>
      <c r="I3" s="268"/>
      <c r="J3" s="268"/>
      <c r="K3" s="268"/>
      <c r="L3" s="268"/>
      <c r="M3" s="268"/>
      <c r="N3" s="268"/>
      <c r="O3" s="268"/>
      <c r="P3" s="268"/>
      <c r="Q3" s="268"/>
      <c r="R3" s="147"/>
      <c r="S3" s="84"/>
      <c r="U3" s="85"/>
      <c r="AI3" s="45"/>
    </row>
    <row r="4" spans="1:35" ht="9.75" customHeight="1" thickBot="1" x14ac:dyDescent="0.3">
      <c r="B4" s="44"/>
      <c r="C4" s="38"/>
      <c r="D4" s="38"/>
      <c r="E4" s="38"/>
      <c r="F4" s="157"/>
      <c r="G4" s="38"/>
      <c r="H4" s="75"/>
      <c r="I4" s="75"/>
      <c r="J4" s="38"/>
      <c r="K4" s="118"/>
      <c r="L4" s="118"/>
      <c r="M4" s="118"/>
      <c r="N4" s="118"/>
      <c r="O4" s="118"/>
      <c r="P4" s="118"/>
      <c r="Q4" s="38"/>
      <c r="R4" s="38"/>
      <c r="S4" s="86"/>
      <c r="U4" s="85"/>
      <c r="AI4" s="45"/>
    </row>
    <row r="5" spans="1:35" ht="29.25" customHeight="1" x14ac:dyDescent="0.25">
      <c r="B5" s="44"/>
      <c r="C5" s="230" t="s">
        <v>53</v>
      </c>
      <c r="D5" s="231"/>
      <c r="E5" s="231"/>
      <c r="F5" s="231"/>
      <c r="G5" s="231"/>
      <c r="H5" s="232"/>
      <c r="I5" s="233"/>
      <c r="J5" s="230" t="s">
        <v>54</v>
      </c>
      <c r="K5" s="231"/>
      <c r="L5" s="231"/>
      <c r="M5" s="231"/>
      <c r="N5" s="231"/>
      <c r="O5" s="231"/>
      <c r="P5" s="231"/>
      <c r="Q5" s="231"/>
      <c r="R5" s="287"/>
      <c r="S5" s="87"/>
      <c r="U5" s="85"/>
      <c r="V5" s="342" t="s">
        <v>55</v>
      </c>
      <c r="W5" s="343"/>
      <c r="X5" s="343"/>
      <c r="Y5" s="344"/>
      <c r="Z5" s="345" t="s">
        <v>56</v>
      </c>
      <c r="AA5" s="343"/>
      <c r="AB5" s="343"/>
      <c r="AC5" s="344"/>
      <c r="AD5" s="346" t="s">
        <v>57</v>
      </c>
      <c r="AE5" s="347"/>
      <c r="AF5" s="346" t="s">
        <v>58</v>
      </c>
      <c r="AG5" s="347"/>
      <c r="AH5" s="88" t="s">
        <v>59</v>
      </c>
      <c r="AI5" s="45"/>
    </row>
    <row r="6" spans="1:35" ht="15.75" hidden="1" customHeight="1" x14ac:dyDescent="0.2">
      <c r="B6" s="44"/>
      <c r="C6" s="133"/>
      <c r="D6" s="3"/>
      <c r="E6" s="1"/>
      <c r="F6" s="158"/>
      <c r="G6" s="56"/>
      <c r="H6" s="75"/>
      <c r="I6" s="75"/>
      <c r="J6" s="89"/>
      <c r="K6" s="119"/>
      <c r="L6" s="119"/>
      <c r="M6" s="119"/>
      <c r="N6" s="119"/>
      <c r="O6" s="119"/>
      <c r="P6" s="119"/>
      <c r="Q6" s="1"/>
      <c r="R6" s="90"/>
      <c r="S6" s="24"/>
      <c r="U6" s="85"/>
      <c r="V6" s="47"/>
      <c r="W6" s="48"/>
      <c r="X6" s="48"/>
      <c r="Y6" s="49"/>
      <c r="Z6" s="50"/>
      <c r="AA6" s="48"/>
      <c r="AB6" s="48"/>
      <c r="AC6" s="49"/>
      <c r="AD6" s="50"/>
      <c r="AE6" s="48"/>
      <c r="AF6" s="48"/>
      <c r="AG6" s="49"/>
      <c r="AH6" s="91"/>
      <c r="AI6" s="45"/>
    </row>
    <row r="7" spans="1:35" ht="33.75" customHeight="1" thickBot="1" x14ac:dyDescent="0.3">
      <c r="B7" s="44"/>
      <c r="C7" s="288" t="s">
        <v>60</v>
      </c>
      <c r="D7" s="289"/>
      <c r="E7" s="289"/>
      <c r="F7" s="289"/>
      <c r="G7" s="289"/>
      <c r="H7" s="289"/>
      <c r="I7" s="290"/>
      <c r="J7" s="248">
        <f>IF(SUM(Q11:Q195)=0,"",AVERAGE(Q11:Q195))</f>
        <v>28</v>
      </c>
      <c r="K7" s="249"/>
      <c r="L7" s="249"/>
      <c r="M7" s="249"/>
      <c r="N7" s="249"/>
      <c r="O7" s="249"/>
      <c r="P7" s="249"/>
      <c r="Q7" s="249"/>
      <c r="R7" s="250"/>
      <c r="S7" s="92"/>
      <c r="U7" s="85"/>
      <c r="V7" s="352" t="s">
        <v>61</v>
      </c>
      <c r="W7" s="354" t="s">
        <v>62</v>
      </c>
      <c r="X7" s="354" t="s">
        <v>63</v>
      </c>
      <c r="Y7" s="356" t="s">
        <v>64</v>
      </c>
      <c r="Z7" s="358" t="s">
        <v>65</v>
      </c>
      <c r="AA7" s="354" t="s">
        <v>66</v>
      </c>
      <c r="AB7" s="354" t="s">
        <v>67</v>
      </c>
      <c r="AC7" s="356" t="s">
        <v>68</v>
      </c>
      <c r="AD7" s="358" t="s">
        <v>69</v>
      </c>
      <c r="AE7" s="356" t="s">
        <v>70</v>
      </c>
      <c r="AF7" s="358" t="s">
        <v>71</v>
      </c>
      <c r="AG7" s="356" t="s">
        <v>72</v>
      </c>
      <c r="AH7" s="350" t="s">
        <v>73</v>
      </c>
      <c r="AI7" s="45"/>
    </row>
    <row r="8" spans="1:35" ht="80.25" customHeight="1" x14ac:dyDescent="0.25">
      <c r="B8" s="44"/>
      <c r="H8" s="41"/>
      <c r="I8" s="41"/>
      <c r="J8" s="41"/>
      <c r="K8" s="41"/>
      <c r="L8" s="41"/>
      <c r="M8" s="41"/>
      <c r="N8" s="41"/>
      <c r="O8" s="41"/>
      <c r="P8" s="41"/>
      <c r="S8" s="93"/>
      <c r="U8" s="85"/>
      <c r="V8" s="353"/>
      <c r="W8" s="355"/>
      <c r="X8" s="355"/>
      <c r="Y8" s="357"/>
      <c r="Z8" s="359"/>
      <c r="AA8" s="355"/>
      <c r="AB8" s="355"/>
      <c r="AC8" s="357"/>
      <c r="AD8" s="359"/>
      <c r="AE8" s="357"/>
      <c r="AF8" s="359"/>
      <c r="AG8" s="357"/>
      <c r="AH8" s="351"/>
      <c r="AI8" s="45"/>
    </row>
    <row r="9" spans="1:35" s="146" customFormat="1" ht="26.25" customHeight="1" thickBot="1" x14ac:dyDescent="0.3">
      <c r="A9" s="138"/>
      <c r="B9" s="139"/>
      <c r="C9" s="140"/>
      <c r="D9" s="140"/>
      <c r="E9" s="140"/>
      <c r="F9" s="284" t="s">
        <v>51</v>
      </c>
      <c r="G9" s="284"/>
      <c r="H9" s="284"/>
      <c r="I9" s="140"/>
      <c r="J9" s="140"/>
      <c r="K9" s="141"/>
      <c r="L9" s="141"/>
      <c r="M9" s="141"/>
      <c r="N9" s="251" t="s">
        <v>4</v>
      </c>
      <c r="O9" s="251"/>
      <c r="P9" s="141"/>
      <c r="Q9" s="284"/>
      <c r="R9" s="284"/>
      <c r="S9" s="142"/>
      <c r="T9" s="138"/>
      <c r="U9" s="143"/>
      <c r="V9" s="144"/>
      <c r="W9" s="144"/>
      <c r="X9" s="144"/>
      <c r="Y9" s="144"/>
      <c r="Z9" s="144"/>
      <c r="AA9" s="144"/>
      <c r="AB9" s="144"/>
      <c r="AC9" s="144"/>
      <c r="AD9" s="144"/>
      <c r="AE9" s="144"/>
      <c r="AF9" s="144"/>
      <c r="AG9" s="144"/>
      <c r="AH9" s="144"/>
      <c r="AI9" s="145"/>
    </row>
    <row r="10" spans="1:35" ht="87.75" customHeight="1" thickBot="1" x14ac:dyDescent="0.3">
      <c r="B10" s="44"/>
      <c r="C10" s="153" t="s">
        <v>74</v>
      </c>
      <c r="D10" s="154" t="s">
        <v>75</v>
      </c>
      <c r="E10" s="154" t="s">
        <v>76</v>
      </c>
      <c r="F10" s="154" t="s">
        <v>75</v>
      </c>
      <c r="G10" s="277" t="s">
        <v>77</v>
      </c>
      <c r="H10" s="278"/>
      <c r="I10" s="279"/>
      <c r="J10" s="277" t="s">
        <v>78</v>
      </c>
      <c r="K10" s="291"/>
      <c r="L10" s="291"/>
      <c r="M10" s="291"/>
      <c r="N10" s="291"/>
      <c r="O10" s="291"/>
      <c r="P10" s="292"/>
      <c r="Q10" s="131" t="s">
        <v>79</v>
      </c>
      <c r="R10" s="132" t="s">
        <v>80</v>
      </c>
      <c r="S10" s="94"/>
      <c r="U10" s="85"/>
      <c r="V10" s="113"/>
      <c r="W10" s="114"/>
      <c r="X10" s="114"/>
      <c r="Y10" s="114"/>
      <c r="Z10" s="114"/>
      <c r="AA10" s="114"/>
      <c r="AB10" s="114"/>
      <c r="AC10" s="114"/>
      <c r="AD10" s="114"/>
      <c r="AE10" s="114"/>
      <c r="AF10" s="114"/>
      <c r="AG10" s="114"/>
      <c r="AH10" s="115"/>
      <c r="AI10" s="45"/>
    </row>
    <row r="11" spans="1:35" ht="39.75" customHeight="1" x14ac:dyDescent="0.25">
      <c r="B11" s="44"/>
      <c r="C11" s="234" t="s">
        <v>81</v>
      </c>
      <c r="D11" s="237">
        <f>IF(SUM(Q11:Q40)=0,"",AVERAGE(Q11:Q40))</f>
        <v>46.333333333333336</v>
      </c>
      <c r="E11" s="240" t="s">
        <v>82</v>
      </c>
      <c r="F11" s="243">
        <f>IF(SUM(Q11:Q40)=0,"",AVERAGE(Q11:Q40))</f>
        <v>46.333333333333336</v>
      </c>
      <c r="G11" s="222">
        <v>1</v>
      </c>
      <c r="H11" s="280" t="s">
        <v>83</v>
      </c>
      <c r="I11" s="281"/>
      <c r="J11" s="166" t="s">
        <v>27</v>
      </c>
      <c r="K11" s="264" t="s">
        <v>84</v>
      </c>
      <c r="L11" s="265"/>
      <c r="M11" s="265"/>
      <c r="N11" s="265"/>
      <c r="O11" s="265"/>
      <c r="P11" s="266"/>
      <c r="Q11" s="201">
        <v>61</v>
      </c>
      <c r="R11" s="203" t="s">
        <v>374</v>
      </c>
      <c r="S11" s="93"/>
      <c r="T11" s="127"/>
      <c r="U11" s="85"/>
      <c r="V11" s="330"/>
      <c r="W11" s="333"/>
      <c r="X11" s="333"/>
      <c r="Y11" s="333"/>
      <c r="Z11" s="333"/>
      <c r="AA11" s="333">
        <f>IF(Q11="","",$Q$11)</f>
        <v>61</v>
      </c>
      <c r="AB11" s="333"/>
      <c r="AC11" s="333"/>
      <c r="AD11" s="333"/>
      <c r="AE11" s="333"/>
      <c r="AF11" s="333"/>
      <c r="AG11" s="333"/>
      <c r="AH11" s="360"/>
      <c r="AI11" s="45"/>
    </row>
    <row r="12" spans="1:35" ht="58.5" customHeight="1" x14ac:dyDescent="0.25">
      <c r="B12" s="44"/>
      <c r="C12" s="235"/>
      <c r="D12" s="238"/>
      <c r="E12" s="241"/>
      <c r="F12" s="244"/>
      <c r="G12" s="223"/>
      <c r="H12" s="226"/>
      <c r="I12" s="227"/>
      <c r="J12" s="149" t="s">
        <v>85</v>
      </c>
      <c r="K12" s="210" t="s">
        <v>86</v>
      </c>
      <c r="L12" s="211"/>
      <c r="M12" s="211"/>
      <c r="N12" s="211"/>
      <c r="O12" s="211"/>
      <c r="P12" s="212"/>
      <c r="Q12" s="202"/>
      <c r="R12" s="204"/>
      <c r="S12" s="93"/>
      <c r="T12" s="127"/>
      <c r="U12" s="85"/>
      <c r="V12" s="298"/>
      <c r="W12" s="300"/>
      <c r="X12" s="300"/>
      <c r="Y12" s="300"/>
      <c r="Z12" s="300"/>
      <c r="AA12" s="300"/>
      <c r="AB12" s="300"/>
      <c r="AC12" s="300"/>
      <c r="AD12" s="300"/>
      <c r="AE12" s="300"/>
      <c r="AF12" s="300"/>
      <c r="AG12" s="300"/>
      <c r="AH12" s="349"/>
      <c r="AI12" s="45"/>
    </row>
    <row r="13" spans="1:35" ht="55.5" customHeight="1" x14ac:dyDescent="0.25">
      <c r="B13" s="44"/>
      <c r="C13" s="235"/>
      <c r="D13" s="238"/>
      <c r="E13" s="241"/>
      <c r="F13" s="244"/>
      <c r="G13" s="223"/>
      <c r="H13" s="226"/>
      <c r="I13" s="227"/>
      <c r="J13" s="150" t="s">
        <v>29</v>
      </c>
      <c r="K13" s="186" t="s">
        <v>87</v>
      </c>
      <c r="L13" s="187"/>
      <c r="M13" s="187"/>
      <c r="N13" s="187"/>
      <c r="O13" s="187"/>
      <c r="P13" s="188"/>
      <c r="Q13" s="202"/>
      <c r="R13" s="204"/>
      <c r="S13" s="93"/>
      <c r="T13" s="127"/>
      <c r="U13" s="85"/>
      <c r="V13" s="298"/>
      <c r="W13" s="300"/>
      <c r="X13" s="300"/>
      <c r="Y13" s="300"/>
      <c r="Z13" s="300"/>
      <c r="AA13" s="300"/>
      <c r="AB13" s="300"/>
      <c r="AC13" s="300"/>
      <c r="AD13" s="300"/>
      <c r="AE13" s="300"/>
      <c r="AF13" s="300"/>
      <c r="AG13" s="300"/>
      <c r="AH13" s="349"/>
      <c r="AI13" s="45"/>
    </row>
    <row r="14" spans="1:35" ht="58.5" customHeight="1" x14ac:dyDescent="0.25">
      <c r="B14" s="44"/>
      <c r="C14" s="235"/>
      <c r="D14" s="238"/>
      <c r="E14" s="241"/>
      <c r="F14" s="244"/>
      <c r="G14" s="223"/>
      <c r="H14" s="226"/>
      <c r="I14" s="227"/>
      <c r="J14" s="151" t="s">
        <v>30</v>
      </c>
      <c r="K14" s="186" t="s">
        <v>88</v>
      </c>
      <c r="L14" s="187"/>
      <c r="M14" s="187"/>
      <c r="N14" s="187"/>
      <c r="O14" s="187"/>
      <c r="P14" s="188"/>
      <c r="Q14" s="202"/>
      <c r="R14" s="204"/>
      <c r="S14" s="93"/>
      <c r="T14" s="127"/>
      <c r="U14" s="85"/>
      <c r="V14" s="298"/>
      <c r="W14" s="300"/>
      <c r="X14" s="300"/>
      <c r="Y14" s="300"/>
      <c r="Z14" s="300"/>
      <c r="AA14" s="300"/>
      <c r="AB14" s="300"/>
      <c r="AC14" s="300"/>
      <c r="AD14" s="300"/>
      <c r="AE14" s="300"/>
      <c r="AF14" s="300"/>
      <c r="AG14" s="300"/>
      <c r="AH14" s="349"/>
      <c r="AI14" s="45"/>
    </row>
    <row r="15" spans="1:35" ht="57" customHeight="1" thickBot="1" x14ac:dyDescent="0.3">
      <c r="B15" s="44"/>
      <c r="C15" s="235"/>
      <c r="D15" s="238"/>
      <c r="E15" s="241"/>
      <c r="F15" s="244"/>
      <c r="G15" s="223"/>
      <c r="H15" s="228"/>
      <c r="I15" s="229"/>
      <c r="J15" s="152" t="s">
        <v>31</v>
      </c>
      <c r="K15" s="192" t="s">
        <v>89</v>
      </c>
      <c r="L15" s="193"/>
      <c r="M15" s="193"/>
      <c r="N15" s="193"/>
      <c r="O15" s="193"/>
      <c r="P15" s="194"/>
      <c r="Q15" s="202"/>
      <c r="R15" s="204"/>
      <c r="S15" s="93"/>
      <c r="T15" s="127"/>
      <c r="U15" s="85"/>
      <c r="V15" s="298"/>
      <c r="W15" s="300"/>
      <c r="X15" s="300"/>
      <c r="Y15" s="300"/>
      <c r="Z15" s="300"/>
      <c r="AA15" s="300"/>
      <c r="AB15" s="300"/>
      <c r="AC15" s="300"/>
      <c r="AD15" s="300"/>
      <c r="AE15" s="300"/>
      <c r="AF15" s="300"/>
      <c r="AG15" s="300"/>
      <c r="AH15" s="349"/>
      <c r="AI15" s="45"/>
    </row>
    <row r="16" spans="1:35" ht="39.950000000000003" customHeight="1" x14ac:dyDescent="0.25">
      <c r="B16" s="44"/>
      <c r="C16" s="235"/>
      <c r="D16" s="238"/>
      <c r="E16" s="241"/>
      <c r="F16" s="244"/>
      <c r="G16" s="222">
        <v>2</v>
      </c>
      <c r="H16" s="224" t="s">
        <v>90</v>
      </c>
      <c r="I16" s="225"/>
      <c r="J16" s="166" t="s">
        <v>27</v>
      </c>
      <c r="K16" s="213" t="s">
        <v>91</v>
      </c>
      <c r="L16" s="214"/>
      <c r="M16" s="214"/>
      <c r="N16" s="214"/>
      <c r="O16" s="214"/>
      <c r="P16" s="215"/>
      <c r="Q16" s="216">
        <v>20</v>
      </c>
      <c r="R16" s="205" t="s">
        <v>375</v>
      </c>
      <c r="S16" s="93"/>
      <c r="U16" s="85"/>
      <c r="V16" s="297"/>
      <c r="W16" s="299"/>
      <c r="X16" s="299"/>
      <c r="Y16" s="299"/>
      <c r="Z16" s="299"/>
      <c r="AA16" s="299"/>
      <c r="AB16" s="299"/>
      <c r="AC16" s="299"/>
      <c r="AD16" s="299"/>
      <c r="AE16" s="299"/>
      <c r="AF16" s="299"/>
      <c r="AG16" s="299">
        <f>IF(Q16="","",$Q$16)</f>
        <v>20</v>
      </c>
      <c r="AH16" s="348"/>
      <c r="AI16" s="45"/>
    </row>
    <row r="17" spans="2:35" ht="39.950000000000003" customHeight="1" x14ac:dyDescent="0.25">
      <c r="B17" s="44"/>
      <c r="C17" s="235"/>
      <c r="D17" s="238"/>
      <c r="E17" s="241"/>
      <c r="F17" s="244"/>
      <c r="G17" s="223"/>
      <c r="H17" s="226"/>
      <c r="I17" s="227"/>
      <c r="J17" s="149" t="s">
        <v>85</v>
      </c>
      <c r="K17" s="186" t="s">
        <v>92</v>
      </c>
      <c r="L17" s="187"/>
      <c r="M17" s="187"/>
      <c r="N17" s="187"/>
      <c r="O17" s="187"/>
      <c r="P17" s="188"/>
      <c r="Q17" s="217"/>
      <c r="R17" s="206"/>
      <c r="S17" s="93"/>
      <c r="T17" s="127"/>
      <c r="U17" s="85"/>
      <c r="V17" s="298"/>
      <c r="W17" s="300"/>
      <c r="X17" s="300"/>
      <c r="Y17" s="300"/>
      <c r="Z17" s="300"/>
      <c r="AA17" s="300"/>
      <c r="AB17" s="300"/>
      <c r="AC17" s="300"/>
      <c r="AD17" s="300"/>
      <c r="AE17" s="300"/>
      <c r="AF17" s="300"/>
      <c r="AG17" s="300"/>
      <c r="AH17" s="349"/>
      <c r="AI17" s="45"/>
    </row>
    <row r="18" spans="2:35" ht="39.950000000000003" customHeight="1" x14ac:dyDescent="0.25">
      <c r="B18" s="44"/>
      <c r="C18" s="235"/>
      <c r="D18" s="238"/>
      <c r="E18" s="241"/>
      <c r="F18" s="244"/>
      <c r="G18" s="223"/>
      <c r="H18" s="226"/>
      <c r="I18" s="227"/>
      <c r="J18" s="150" t="s">
        <v>29</v>
      </c>
      <c r="K18" s="186" t="s">
        <v>93</v>
      </c>
      <c r="L18" s="187"/>
      <c r="M18" s="187"/>
      <c r="N18" s="187"/>
      <c r="O18" s="187"/>
      <c r="P18" s="188"/>
      <c r="Q18" s="217"/>
      <c r="R18" s="206"/>
      <c r="S18" s="93"/>
      <c r="T18" s="127"/>
      <c r="U18" s="85"/>
      <c r="V18" s="298"/>
      <c r="W18" s="300"/>
      <c r="X18" s="300"/>
      <c r="Y18" s="300"/>
      <c r="Z18" s="300"/>
      <c r="AA18" s="300"/>
      <c r="AB18" s="300"/>
      <c r="AC18" s="300"/>
      <c r="AD18" s="300"/>
      <c r="AE18" s="300"/>
      <c r="AF18" s="300"/>
      <c r="AG18" s="300"/>
      <c r="AH18" s="349"/>
      <c r="AI18" s="45"/>
    </row>
    <row r="19" spans="2:35" ht="39.950000000000003" customHeight="1" x14ac:dyDescent="0.25">
      <c r="B19" s="44"/>
      <c r="C19" s="235"/>
      <c r="D19" s="238"/>
      <c r="E19" s="241"/>
      <c r="F19" s="244"/>
      <c r="G19" s="223"/>
      <c r="H19" s="226"/>
      <c r="I19" s="227"/>
      <c r="J19" s="151" t="s">
        <v>30</v>
      </c>
      <c r="K19" s="186" t="s">
        <v>94</v>
      </c>
      <c r="L19" s="187"/>
      <c r="M19" s="187"/>
      <c r="N19" s="187"/>
      <c r="O19" s="187"/>
      <c r="P19" s="188"/>
      <c r="Q19" s="217"/>
      <c r="R19" s="206"/>
      <c r="S19" s="93"/>
      <c r="T19" s="127"/>
      <c r="U19" s="85"/>
      <c r="V19" s="298"/>
      <c r="W19" s="300"/>
      <c r="X19" s="300"/>
      <c r="Y19" s="300"/>
      <c r="Z19" s="300"/>
      <c r="AA19" s="300"/>
      <c r="AB19" s="300"/>
      <c r="AC19" s="300"/>
      <c r="AD19" s="300"/>
      <c r="AE19" s="300"/>
      <c r="AF19" s="300"/>
      <c r="AG19" s="300"/>
      <c r="AH19" s="349"/>
      <c r="AI19" s="45"/>
    </row>
    <row r="20" spans="2:35" ht="56.25" customHeight="1" thickBot="1" x14ac:dyDescent="0.3">
      <c r="B20" s="44"/>
      <c r="C20" s="235"/>
      <c r="D20" s="238"/>
      <c r="E20" s="241"/>
      <c r="F20" s="244"/>
      <c r="G20" s="223"/>
      <c r="H20" s="228"/>
      <c r="I20" s="229"/>
      <c r="J20" s="152" t="s">
        <v>31</v>
      </c>
      <c r="K20" s="192" t="s">
        <v>95</v>
      </c>
      <c r="L20" s="193"/>
      <c r="M20" s="193"/>
      <c r="N20" s="193"/>
      <c r="O20" s="193"/>
      <c r="P20" s="194"/>
      <c r="Q20" s="218"/>
      <c r="R20" s="207"/>
      <c r="S20" s="93"/>
      <c r="T20" s="127"/>
      <c r="U20" s="85"/>
      <c r="V20" s="298"/>
      <c r="W20" s="300"/>
      <c r="X20" s="300"/>
      <c r="Y20" s="300"/>
      <c r="Z20" s="300"/>
      <c r="AA20" s="300"/>
      <c r="AB20" s="300"/>
      <c r="AC20" s="300"/>
      <c r="AD20" s="300"/>
      <c r="AE20" s="300"/>
      <c r="AF20" s="300"/>
      <c r="AG20" s="300"/>
      <c r="AH20" s="349"/>
      <c r="AI20" s="45"/>
    </row>
    <row r="21" spans="2:35" ht="39.950000000000003" customHeight="1" x14ac:dyDescent="0.25">
      <c r="B21" s="44"/>
      <c r="C21" s="235"/>
      <c r="D21" s="238"/>
      <c r="E21" s="241"/>
      <c r="F21" s="244"/>
      <c r="G21" s="222">
        <v>3</v>
      </c>
      <c r="H21" s="224" t="s">
        <v>96</v>
      </c>
      <c r="I21" s="225"/>
      <c r="J21" s="166" t="s">
        <v>27</v>
      </c>
      <c r="K21" s="213" t="s">
        <v>97</v>
      </c>
      <c r="L21" s="214"/>
      <c r="M21" s="214"/>
      <c r="N21" s="214"/>
      <c r="O21" s="214"/>
      <c r="P21" s="215"/>
      <c r="Q21" s="216">
        <v>41</v>
      </c>
      <c r="R21" s="208" t="s">
        <v>376</v>
      </c>
      <c r="S21" s="93"/>
      <c r="U21" s="85"/>
      <c r="V21" s="109"/>
      <c r="W21" s="110"/>
      <c r="X21" s="110"/>
      <c r="Y21" s="110"/>
      <c r="Z21" s="110"/>
      <c r="AA21" s="111"/>
      <c r="AB21" s="110"/>
      <c r="AC21" s="111"/>
      <c r="AD21" s="111"/>
      <c r="AE21" s="110"/>
      <c r="AF21" s="110"/>
      <c r="AG21" s="110"/>
      <c r="AH21" s="112"/>
      <c r="AI21" s="45"/>
    </row>
    <row r="22" spans="2:35" ht="57.75" customHeight="1" x14ac:dyDescent="0.25">
      <c r="B22" s="44"/>
      <c r="C22" s="235"/>
      <c r="D22" s="238"/>
      <c r="E22" s="241"/>
      <c r="F22" s="244"/>
      <c r="G22" s="223"/>
      <c r="H22" s="226"/>
      <c r="I22" s="227"/>
      <c r="J22" s="149" t="s">
        <v>85</v>
      </c>
      <c r="K22" s="186" t="s">
        <v>98</v>
      </c>
      <c r="L22" s="187"/>
      <c r="M22" s="187"/>
      <c r="N22" s="187"/>
      <c r="O22" s="187"/>
      <c r="P22" s="188"/>
      <c r="Q22" s="217"/>
      <c r="R22" s="209"/>
      <c r="S22" s="93"/>
      <c r="T22" s="128"/>
      <c r="U22" s="85"/>
      <c r="V22" s="109"/>
      <c r="W22" s="110"/>
      <c r="X22" s="110"/>
      <c r="Y22" s="110"/>
      <c r="Z22" s="110"/>
      <c r="AA22" s="111"/>
      <c r="AB22" s="110"/>
      <c r="AC22" s="111"/>
      <c r="AD22" s="111"/>
      <c r="AE22" s="110"/>
      <c r="AF22" s="110"/>
      <c r="AG22" s="110"/>
      <c r="AH22" s="112"/>
      <c r="AI22" s="45"/>
    </row>
    <row r="23" spans="2:35" ht="60" customHeight="1" x14ac:dyDescent="0.25">
      <c r="B23" s="44"/>
      <c r="C23" s="235"/>
      <c r="D23" s="238"/>
      <c r="E23" s="241"/>
      <c r="F23" s="244"/>
      <c r="G23" s="223"/>
      <c r="H23" s="226"/>
      <c r="I23" s="227"/>
      <c r="J23" s="150" t="s">
        <v>29</v>
      </c>
      <c r="K23" s="186" t="s">
        <v>99</v>
      </c>
      <c r="L23" s="187"/>
      <c r="M23" s="187"/>
      <c r="N23" s="187"/>
      <c r="O23" s="187"/>
      <c r="P23" s="188"/>
      <c r="Q23" s="217"/>
      <c r="R23" s="209"/>
      <c r="S23" s="93"/>
      <c r="T23" s="127"/>
      <c r="U23" s="85"/>
      <c r="V23" s="109"/>
      <c r="W23" s="110"/>
      <c r="X23" s="110"/>
      <c r="Y23" s="110"/>
      <c r="Z23" s="110"/>
      <c r="AA23" s="111"/>
      <c r="AB23" s="110"/>
      <c r="AC23" s="111"/>
      <c r="AD23" s="111"/>
      <c r="AE23" s="110"/>
      <c r="AF23" s="110"/>
      <c r="AG23" s="110"/>
      <c r="AH23" s="112"/>
      <c r="AI23" s="45"/>
    </row>
    <row r="24" spans="2:35" ht="55.5" customHeight="1" x14ac:dyDescent="0.25">
      <c r="B24" s="44"/>
      <c r="C24" s="235"/>
      <c r="D24" s="238"/>
      <c r="E24" s="241"/>
      <c r="F24" s="244"/>
      <c r="G24" s="223"/>
      <c r="H24" s="226"/>
      <c r="I24" s="227"/>
      <c r="J24" s="151" t="s">
        <v>30</v>
      </c>
      <c r="K24" s="186" t="s">
        <v>100</v>
      </c>
      <c r="L24" s="187"/>
      <c r="M24" s="187"/>
      <c r="N24" s="187"/>
      <c r="O24" s="187"/>
      <c r="P24" s="188"/>
      <c r="Q24" s="217"/>
      <c r="R24" s="209"/>
      <c r="S24" s="93"/>
      <c r="T24" s="127"/>
      <c r="U24" s="85"/>
      <c r="V24" s="109"/>
      <c r="W24" s="110"/>
      <c r="X24" s="110"/>
      <c r="Y24" s="110"/>
      <c r="Z24" s="110"/>
      <c r="AA24" s="111"/>
      <c r="AB24" s="110"/>
      <c r="AC24" s="111"/>
      <c r="AD24" s="111"/>
      <c r="AE24" s="110"/>
      <c r="AF24" s="110"/>
      <c r="AG24" s="110"/>
      <c r="AH24" s="112"/>
      <c r="AI24" s="45"/>
    </row>
    <row r="25" spans="2:35" ht="70.5" customHeight="1" thickBot="1" x14ac:dyDescent="0.3">
      <c r="B25" s="44"/>
      <c r="C25" s="235"/>
      <c r="D25" s="238"/>
      <c r="E25" s="241"/>
      <c r="F25" s="244"/>
      <c r="G25" s="223"/>
      <c r="H25" s="228"/>
      <c r="I25" s="229"/>
      <c r="J25" s="152" t="s">
        <v>31</v>
      </c>
      <c r="K25" s="192" t="s">
        <v>101</v>
      </c>
      <c r="L25" s="193"/>
      <c r="M25" s="193"/>
      <c r="N25" s="193"/>
      <c r="O25" s="193"/>
      <c r="P25" s="194"/>
      <c r="Q25" s="218"/>
      <c r="R25" s="209"/>
      <c r="S25" s="93"/>
      <c r="T25" s="127"/>
      <c r="U25" s="85"/>
      <c r="V25" s="109"/>
      <c r="W25" s="110"/>
      <c r="X25" s="110"/>
      <c r="Y25" s="110"/>
      <c r="Z25" s="110"/>
      <c r="AA25" s="111"/>
      <c r="AB25" s="110"/>
      <c r="AC25" s="111"/>
      <c r="AD25" s="111"/>
      <c r="AE25" s="110"/>
      <c r="AF25" s="110"/>
      <c r="AG25" s="110"/>
      <c r="AH25" s="112"/>
      <c r="AI25" s="45"/>
    </row>
    <row r="26" spans="2:35" ht="44.25" customHeight="1" x14ac:dyDescent="0.25">
      <c r="B26" s="44"/>
      <c r="C26" s="235"/>
      <c r="D26" s="238"/>
      <c r="E26" s="241"/>
      <c r="F26" s="244"/>
      <c r="G26" s="222">
        <v>4</v>
      </c>
      <c r="H26" s="224" t="s">
        <v>102</v>
      </c>
      <c r="I26" s="225"/>
      <c r="J26" s="166" t="s">
        <v>27</v>
      </c>
      <c r="K26" s="213" t="s">
        <v>103</v>
      </c>
      <c r="L26" s="214"/>
      <c r="M26" s="214"/>
      <c r="N26" s="214"/>
      <c r="O26" s="214"/>
      <c r="P26" s="215"/>
      <c r="Q26" s="216">
        <v>40</v>
      </c>
      <c r="R26" s="208" t="s">
        <v>378</v>
      </c>
      <c r="S26" s="93"/>
      <c r="T26" s="127"/>
      <c r="U26" s="85"/>
      <c r="V26" s="297"/>
      <c r="W26" s="299"/>
      <c r="X26" s="299"/>
      <c r="Y26" s="299"/>
      <c r="Z26" s="299"/>
      <c r="AA26" s="333">
        <f>IF(Q26="","",$Q$26)</f>
        <v>40</v>
      </c>
      <c r="AB26" s="299"/>
      <c r="AC26" s="333">
        <f>IF(Q26="","",$Q$26)</f>
        <v>40</v>
      </c>
      <c r="AD26" s="333">
        <f>IF(Q26="","",$Q$26)</f>
        <v>40</v>
      </c>
      <c r="AE26" s="299"/>
      <c r="AF26" s="299"/>
      <c r="AG26" s="299"/>
      <c r="AH26" s="348"/>
      <c r="AI26" s="45"/>
    </row>
    <row r="27" spans="2:35" ht="54.75" customHeight="1" x14ac:dyDescent="0.25">
      <c r="B27" s="44"/>
      <c r="C27" s="235"/>
      <c r="D27" s="238"/>
      <c r="E27" s="241"/>
      <c r="F27" s="244"/>
      <c r="G27" s="223"/>
      <c r="H27" s="226"/>
      <c r="I27" s="227"/>
      <c r="J27" s="149" t="s">
        <v>85</v>
      </c>
      <c r="K27" s="186" t="s">
        <v>104</v>
      </c>
      <c r="L27" s="187"/>
      <c r="M27" s="187"/>
      <c r="N27" s="187"/>
      <c r="O27" s="187"/>
      <c r="P27" s="188"/>
      <c r="Q27" s="217"/>
      <c r="R27" s="209"/>
      <c r="S27" s="93"/>
      <c r="U27" s="85"/>
      <c r="V27" s="298"/>
      <c r="W27" s="300"/>
      <c r="X27" s="300"/>
      <c r="Y27" s="300"/>
      <c r="Z27" s="300"/>
      <c r="AA27" s="300"/>
      <c r="AB27" s="300"/>
      <c r="AC27" s="300"/>
      <c r="AD27" s="300"/>
      <c r="AE27" s="300"/>
      <c r="AF27" s="300"/>
      <c r="AG27" s="300"/>
      <c r="AH27" s="349"/>
      <c r="AI27" s="45"/>
    </row>
    <row r="28" spans="2:35" ht="55.5" customHeight="1" x14ac:dyDescent="0.25">
      <c r="B28" s="44"/>
      <c r="C28" s="235"/>
      <c r="D28" s="238"/>
      <c r="E28" s="241"/>
      <c r="F28" s="244"/>
      <c r="G28" s="223"/>
      <c r="H28" s="226"/>
      <c r="I28" s="227"/>
      <c r="J28" s="150" t="s">
        <v>29</v>
      </c>
      <c r="K28" s="186" t="s">
        <v>105</v>
      </c>
      <c r="L28" s="187"/>
      <c r="M28" s="187"/>
      <c r="N28" s="187"/>
      <c r="O28" s="187"/>
      <c r="P28" s="188"/>
      <c r="Q28" s="217"/>
      <c r="R28" s="209"/>
      <c r="S28" s="93"/>
      <c r="T28" s="128"/>
      <c r="U28" s="85"/>
      <c r="V28" s="298"/>
      <c r="W28" s="300"/>
      <c r="X28" s="300"/>
      <c r="Y28" s="300"/>
      <c r="Z28" s="300"/>
      <c r="AA28" s="300"/>
      <c r="AB28" s="300"/>
      <c r="AC28" s="300"/>
      <c r="AD28" s="300"/>
      <c r="AE28" s="300"/>
      <c r="AF28" s="300"/>
      <c r="AG28" s="300"/>
      <c r="AH28" s="349"/>
      <c r="AI28" s="45"/>
    </row>
    <row r="29" spans="2:35" ht="69.75" customHeight="1" x14ac:dyDescent="0.25">
      <c r="B29" s="44"/>
      <c r="C29" s="235"/>
      <c r="D29" s="238"/>
      <c r="E29" s="241"/>
      <c r="F29" s="244"/>
      <c r="G29" s="223"/>
      <c r="H29" s="226"/>
      <c r="I29" s="227"/>
      <c r="J29" s="151" t="s">
        <v>30</v>
      </c>
      <c r="K29" s="186" t="s">
        <v>106</v>
      </c>
      <c r="L29" s="187"/>
      <c r="M29" s="187"/>
      <c r="N29" s="187"/>
      <c r="O29" s="187"/>
      <c r="P29" s="188"/>
      <c r="Q29" s="217"/>
      <c r="R29" s="209"/>
      <c r="S29" s="93"/>
      <c r="U29" s="85"/>
      <c r="V29" s="298"/>
      <c r="W29" s="300"/>
      <c r="X29" s="300"/>
      <c r="Y29" s="300"/>
      <c r="Z29" s="300"/>
      <c r="AA29" s="300"/>
      <c r="AB29" s="300"/>
      <c r="AC29" s="300"/>
      <c r="AD29" s="300"/>
      <c r="AE29" s="300"/>
      <c r="AF29" s="300"/>
      <c r="AG29" s="300"/>
      <c r="AH29" s="349"/>
      <c r="AI29" s="45"/>
    </row>
    <row r="30" spans="2:35" ht="98.25" customHeight="1" thickBot="1" x14ac:dyDescent="0.3">
      <c r="B30" s="44"/>
      <c r="C30" s="235"/>
      <c r="D30" s="238"/>
      <c r="E30" s="241"/>
      <c r="F30" s="244"/>
      <c r="G30" s="223"/>
      <c r="H30" s="228"/>
      <c r="I30" s="229"/>
      <c r="J30" s="152" t="s">
        <v>31</v>
      </c>
      <c r="K30" s="186" t="s">
        <v>107</v>
      </c>
      <c r="L30" s="187"/>
      <c r="M30" s="187"/>
      <c r="N30" s="187"/>
      <c r="O30" s="187"/>
      <c r="P30" s="188"/>
      <c r="Q30" s="218"/>
      <c r="R30" s="209"/>
      <c r="S30" s="93"/>
      <c r="U30" s="85"/>
      <c r="V30" s="298"/>
      <c r="W30" s="300"/>
      <c r="X30" s="300"/>
      <c r="Y30" s="300"/>
      <c r="Z30" s="300"/>
      <c r="AA30" s="300"/>
      <c r="AB30" s="300"/>
      <c r="AC30" s="300"/>
      <c r="AD30" s="300"/>
      <c r="AE30" s="300"/>
      <c r="AF30" s="300"/>
      <c r="AG30" s="300"/>
      <c r="AH30" s="349"/>
      <c r="AI30" s="45"/>
    </row>
    <row r="31" spans="2:35" ht="39.950000000000003" customHeight="1" x14ac:dyDescent="0.25">
      <c r="B31" s="44"/>
      <c r="C31" s="235"/>
      <c r="D31" s="238"/>
      <c r="E31" s="241"/>
      <c r="F31" s="244"/>
      <c r="G31" s="222">
        <v>5</v>
      </c>
      <c r="H31" s="224" t="s">
        <v>108</v>
      </c>
      <c r="I31" s="225"/>
      <c r="J31" s="166" t="s">
        <v>27</v>
      </c>
      <c r="K31" s="195" t="s">
        <v>109</v>
      </c>
      <c r="L31" s="196"/>
      <c r="M31" s="196"/>
      <c r="N31" s="196"/>
      <c r="O31" s="196"/>
      <c r="P31" s="197"/>
      <c r="Q31" s="216">
        <v>61</v>
      </c>
      <c r="R31" s="219" t="s">
        <v>377</v>
      </c>
      <c r="S31" s="93"/>
      <c r="U31" s="95"/>
      <c r="V31" s="341"/>
      <c r="W31" s="299"/>
      <c r="X31" s="299"/>
      <c r="Y31" s="299"/>
      <c r="Z31" s="299"/>
      <c r="AA31" s="299"/>
      <c r="AB31" s="299"/>
      <c r="AC31" s="299"/>
      <c r="AD31" s="299"/>
      <c r="AE31" s="299"/>
      <c r="AF31" s="299">
        <f>IF(Q31="","",Q31)</f>
        <v>61</v>
      </c>
      <c r="AG31" s="299"/>
      <c r="AH31" s="348"/>
      <c r="AI31" s="45"/>
    </row>
    <row r="32" spans="2:35" ht="39.950000000000003" customHeight="1" x14ac:dyDescent="0.25">
      <c r="B32" s="44"/>
      <c r="C32" s="235"/>
      <c r="D32" s="238"/>
      <c r="E32" s="241"/>
      <c r="F32" s="244"/>
      <c r="G32" s="223"/>
      <c r="H32" s="226"/>
      <c r="I32" s="227"/>
      <c r="J32" s="149" t="s">
        <v>85</v>
      </c>
      <c r="K32" s="186" t="s">
        <v>110</v>
      </c>
      <c r="L32" s="187"/>
      <c r="M32" s="187"/>
      <c r="N32" s="187"/>
      <c r="O32" s="187"/>
      <c r="P32" s="188"/>
      <c r="Q32" s="217"/>
      <c r="R32" s="220"/>
      <c r="S32" s="93"/>
      <c r="U32" s="85"/>
      <c r="V32" s="298"/>
      <c r="W32" s="300"/>
      <c r="X32" s="300"/>
      <c r="Y32" s="300"/>
      <c r="Z32" s="300"/>
      <c r="AA32" s="300"/>
      <c r="AB32" s="300"/>
      <c r="AC32" s="300"/>
      <c r="AD32" s="300"/>
      <c r="AE32" s="300"/>
      <c r="AF32" s="300"/>
      <c r="AG32" s="300"/>
      <c r="AH32" s="349"/>
      <c r="AI32" s="45"/>
    </row>
    <row r="33" spans="1:35" ht="39.950000000000003" customHeight="1" x14ac:dyDescent="0.25">
      <c r="B33" s="44"/>
      <c r="C33" s="235"/>
      <c r="D33" s="238"/>
      <c r="E33" s="241"/>
      <c r="F33" s="244"/>
      <c r="G33" s="223"/>
      <c r="H33" s="226"/>
      <c r="I33" s="227"/>
      <c r="J33" s="150" t="s">
        <v>29</v>
      </c>
      <c r="K33" s="186" t="s">
        <v>111</v>
      </c>
      <c r="L33" s="187"/>
      <c r="M33" s="187"/>
      <c r="N33" s="187"/>
      <c r="O33" s="187"/>
      <c r="P33" s="188"/>
      <c r="Q33" s="217"/>
      <c r="R33" s="220"/>
      <c r="S33" s="93"/>
      <c r="T33" s="127"/>
      <c r="U33" s="85"/>
      <c r="V33" s="298"/>
      <c r="W33" s="300"/>
      <c r="X33" s="300"/>
      <c r="Y33" s="300"/>
      <c r="Z33" s="300"/>
      <c r="AA33" s="300"/>
      <c r="AB33" s="300"/>
      <c r="AC33" s="300"/>
      <c r="AD33" s="300"/>
      <c r="AE33" s="300"/>
      <c r="AF33" s="300"/>
      <c r="AG33" s="300"/>
      <c r="AH33" s="349"/>
      <c r="AI33" s="45"/>
    </row>
    <row r="34" spans="1:35" ht="52.5" customHeight="1" x14ac:dyDescent="0.25">
      <c r="B34" s="44"/>
      <c r="C34" s="235"/>
      <c r="D34" s="238"/>
      <c r="E34" s="241"/>
      <c r="F34" s="244"/>
      <c r="G34" s="223"/>
      <c r="H34" s="226"/>
      <c r="I34" s="227"/>
      <c r="J34" s="151" t="s">
        <v>30</v>
      </c>
      <c r="K34" s="186" t="s">
        <v>112</v>
      </c>
      <c r="L34" s="187"/>
      <c r="M34" s="187"/>
      <c r="N34" s="187"/>
      <c r="O34" s="187"/>
      <c r="P34" s="188"/>
      <c r="Q34" s="217"/>
      <c r="R34" s="220"/>
      <c r="S34" s="93"/>
      <c r="T34" s="127"/>
      <c r="U34" s="85"/>
      <c r="V34" s="298"/>
      <c r="W34" s="300"/>
      <c r="X34" s="300"/>
      <c r="Y34" s="300"/>
      <c r="Z34" s="300"/>
      <c r="AA34" s="300"/>
      <c r="AB34" s="300"/>
      <c r="AC34" s="300"/>
      <c r="AD34" s="300"/>
      <c r="AE34" s="300"/>
      <c r="AF34" s="300"/>
      <c r="AG34" s="300"/>
      <c r="AH34" s="349"/>
      <c r="AI34" s="45"/>
    </row>
    <row r="35" spans="1:35" ht="60" customHeight="1" thickBot="1" x14ac:dyDescent="0.3">
      <c r="B35" s="44"/>
      <c r="C35" s="235"/>
      <c r="D35" s="238"/>
      <c r="E35" s="241"/>
      <c r="F35" s="244"/>
      <c r="G35" s="223"/>
      <c r="H35" s="228"/>
      <c r="I35" s="229"/>
      <c r="J35" s="152" t="s">
        <v>31</v>
      </c>
      <c r="K35" s="192" t="s">
        <v>113</v>
      </c>
      <c r="L35" s="193"/>
      <c r="M35" s="193"/>
      <c r="N35" s="193"/>
      <c r="O35" s="193"/>
      <c r="P35" s="194"/>
      <c r="Q35" s="218"/>
      <c r="R35" s="221"/>
      <c r="S35" s="93"/>
      <c r="T35" s="127"/>
      <c r="U35" s="85"/>
      <c r="V35" s="298"/>
      <c r="W35" s="300"/>
      <c r="X35" s="300"/>
      <c r="Y35" s="300"/>
      <c r="Z35" s="300"/>
      <c r="AA35" s="300"/>
      <c r="AB35" s="300"/>
      <c r="AC35" s="300"/>
      <c r="AD35" s="300"/>
      <c r="AE35" s="300"/>
      <c r="AF35" s="300"/>
      <c r="AG35" s="300"/>
      <c r="AH35" s="349"/>
      <c r="AI35" s="45"/>
    </row>
    <row r="36" spans="1:35" ht="55.5" customHeight="1" x14ac:dyDescent="0.25">
      <c r="B36" s="44"/>
      <c r="C36" s="235"/>
      <c r="D36" s="238"/>
      <c r="E36" s="241"/>
      <c r="F36" s="244"/>
      <c r="G36" s="222">
        <v>6</v>
      </c>
      <c r="H36" s="252" t="s">
        <v>114</v>
      </c>
      <c r="I36" s="323"/>
      <c r="J36" s="166" t="s">
        <v>27</v>
      </c>
      <c r="K36" s="258" t="s">
        <v>115</v>
      </c>
      <c r="L36" s="259"/>
      <c r="M36" s="259"/>
      <c r="N36" s="259"/>
      <c r="O36" s="259"/>
      <c r="P36" s="259"/>
      <c r="Q36" s="334">
        <v>55</v>
      </c>
      <c r="R36" s="337" t="s">
        <v>380</v>
      </c>
      <c r="S36" s="93"/>
      <c r="T36" s="376"/>
      <c r="U36" s="95"/>
      <c r="V36" s="341"/>
      <c r="W36" s="299"/>
      <c r="X36" s="299"/>
      <c r="Y36" s="299"/>
      <c r="Z36" s="299"/>
      <c r="AA36" s="299"/>
      <c r="AB36" s="299"/>
      <c r="AC36" s="299"/>
      <c r="AD36" s="299"/>
      <c r="AE36" s="299"/>
      <c r="AF36" s="299">
        <f>IF(Q36="","",Q36)</f>
        <v>55</v>
      </c>
      <c r="AG36" s="299"/>
      <c r="AH36" s="348"/>
      <c r="AI36" s="45"/>
    </row>
    <row r="37" spans="1:35" ht="54" customHeight="1" x14ac:dyDescent="0.25">
      <c r="B37" s="44"/>
      <c r="C37" s="235"/>
      <c r="D37" s="238"/>
      <c r="E37" s="241"/>
      <c r="F37" s="244"/>
      <c r="G37" s="223"/>
      <c r="H37" s="273"/>
      <c r="I37" s="314"/>
      <c r="J37" s="149" t="s">
        <v>85</v>
      </c>
      <c r="K37" s="246" t="s">
        <v>116</v>
      </c>
      <c r="L37" s="187"/>
      <c r="M37" s="187"/>
      <c r="N37" s="187"/>
      <c r="O37" s="187"/>
      <c r="P37" s="187"/>
      <c r="Q37" s="335"/>
      <c r="R37" s="338"/>
      <c r="S37" s="93"/>
      <c r="T37" s="377"/>
      <c r="U37" s="85"/>
      <c r="V37" s="298"/>
      <c r="W37" s="300"/>
      <c r="X37" s="300"/>
      <c r="Y37" s="300"/>
      <c r="Z37" s="300"/>
      <c r="AA37" s="300"/>
      <c r="AB37" s="300"/>
      <c r="AC37" s="300"/>
      <c r="AD37" s="300"/>
      <c r="AE37" s="300"/>
      <c r="AF37" s="300"/>
      <c r="AG37" s="300"/>
      <c r="AH37" s="349"/>
      <c r="AI37" s="45"/>
    </row>
    <row r="38" spans="1:35" ht="54.75" customHeight="1" x14ac:dyDescent="0.25">
      <c r="B38" s="44"/>
      <c r="C38" s="235"/>
      <c r="D38" s="238"/>
      <c r="E38" s="241"/>
      <c r="F38" s="244"/>
      <c r="G38" s="223"/>
      <c r="H38" s="273"/>
      <c r="I38" s="314"/>
      <c r="J38" s="150" t="s">
        <v>29</v>
      </c>
      <c r="K38" s="246" t="s">
        <v>117</v>
      </c>
      <c r="L38" s="187"/>
      <c r="M38" s="187"/>
      <c r="N38" s="187"/>
      <c r="O38" s="187"/>
      <c r="P38" s="187"/>
      <c r="Q38" s="335"/>
      <c r="R38" s="338"/>
      <c r="S38" s="93"/>
      <c r="T38" s="127"/>
      <c r="U38" s="85"/>
      <c r="V38" s="298"/>
      <c r="W38" s="300"/>
      <c r="X38" s="300"/>
      <c r="Y38" s="300"/>
      <c r="Z38" s="300"/>
      <c r="AA38" s="300"/>
      <c r="AB38" s="300"/>
      <c r="AC38" s="300"/>
      <c r="AD38" s="300"/>
      <c r="AE38" s="300"/>
      <c r="AF38" s="300"/>
      <c r="AG38" s="300"/>
      <c r="AH38" s="349"/>
      <c r="AI38" s="45"/>
    </row>
    <row r="39" spans="1:35" ht="66.75" customHeight="1" x14ac:dyDescent="0.25">
      <c r="B39" s="44"/>
      <c r="C39" s="235"/>
      <c r="D39" s="238"/>
      <c r="E39" s="241"/>
      <c r="F39" s="244"/>
      <c r="G39" s="223"/>
      <c r="H39" s="273"/>
      <c r="I39" s="314"/>
      <c r="J39" s="151" t="s">
        <v>30</v>
      </c>
      <c r="K39" s="246" t="s">
        <v>118</v>
      </c>
      <c r="L39" s="187"/>
      <c r="M39" s="187"/>
      <c r="N39" s="187"/>
      <c r="O39" s="187"/>
      <c r="P39" s="187"/>
      <c r="Q39" s="335"/>
      <c r="R39" s="338"/>
      <c r="S39" s="93"/>
      <c r="T39" s="127"/>
      <c r="U39" s="85"/>
      <c r="V39" s="298"/>
      <c r="W39" s="300"/>
      <c r="X39" s="300"/>
      <c r="Y39" s="300"/>
      <c r="Z39" s="300"/>
      <c r="AA39" s="300"/>
      <c r="AB39" s="300"/>
      <c r="AC39" s="300"/>
      <c r="AD39" s="300"/>
      <c r="AE39" s="300"/>
      <c r="AF39" s="300"/>
      <c r="AG39" s="300"/>
      <c r="AH39" s="349"/>
      <c r="AI39" s="45"/>
    </row>
    <row r="40" spans="1:35" ht="79.5" customHeight="1" thickBot="1" x14ac:dyDescent="0.3">
      <c r="A40" s="41"/>
      <c r="B40" s="44"/>
      <c r="C40" s="236"/>
      <c r="D40" s="239"/>
      <c r="E40" s="242"/>
      <c r="F40" s="245"/>
      <c r="G40" s="223"/>
      <c r="H40" s="324"/>
      <c r="I40" s="325"/>
      <c r="J40" s="152" t="s">
        <v>31</v>
      </c>
      <c r="K40" s="247" t="s">
        <v>119</v>
      </c>
      <c r="L40" s="190"/>
      <c r="M40" s="190"/>
      <c r="N40" s="190"/>
      <c r="O40" s="190"/>
      <c r="P40" s="190"/>
      <c r="Q40" s="336"/>
      <c r="R40" s="339"/>
      <c r="S40" s="93"/>
      <c r="T40" s="127"/>
      <c r="U40" s="85"/>
      <c r="V40" s="298"/>
      <c r="W40" s="300"/>
      <c r="X40" s="300"/>
      <c r="Y40" s="300"/>
      <c r="Z40" s="300"/>
      <c r="AA40" s="300"/>
      <c r="AB40" s="300"/>
      <c r="AC40" s="300"/>
      <c r="AD40" s="300"/>
      <c r="AE40" s="300"/>
      <c r="AF40" s="300"/>
      <c r="AG40" s="300"/>
      <c r="AH40" s="349"/>
      <c r="AI40" s="45"/>
    </row>
    <row r="41" spans="1:35" ht="39.950000000000003" customHeight="1" x14ac:dyDescent="0.25">
      <c r="A41" s="41"/>
      <c r="B41" s="44"/>
      <c r="C41" s="234" t="s">
        <v>120</v>
      </c>
      <c r="D41" s="237">
        <f>IF(SUM(Q41:Q90)=0,"",AVERAGE(Q41:Q90))</f>
        <v>21.8</v>
      </c>
      <c r="E41" s="305" t="s">
        <v>121</v>
      </c>
      <c r="F41" s="317">
        <f>IF(SUM(Q41:Q90)=0,"",AVERAGE(Q41:Q90))</f>
        <v>21.8</v>
      </c>
      <c r="G41" s="222">
        <v>7</v>
      </c>
      <c r="H41" s="312" t="s">
        <v>122</v>
      </c>
      <c r="I41" s="313"/>
      <c r="J41" s="166" t="s">
        <v>27</v>
      </c>
      <c r="K41" s="264" t="s">
        <v>123</v>
      </c>
      <c r="L41" s="265"/>
      <c r="M41" s="265"/>
      <c r="N41" s="265"/>
      <c r="O41" s="265"/>
      <c r="P41" s="266"/>
      <c r="Q41" s="303">
        <v>20</v>
      </c>
      <c r="R41" s="340"/>
      <c r="S41" s="93"/>
      <c r="U41" s="85"/>
      <c r="V41" s="328"/>
      <c r="W41" s="331"/>
      <c r="X41" s="331"/>
      <c r="Y41" s="331"/>
      <c r="Z41" s="331"/>
      <c r="AA41" s="331"/>
      <c r="AB41" s="331"/>
      <c r="AC41" s="331"/>
      <c r="AD41" s="331"/>
      <c r="AE41" s="331"/>
      <c r="AF41" s="331" t="e">
        <f>IF(#REF!="","",#REF!)</f>
        <v>#REF!</v>
      </c>
      <c r="AG41" s="331" t="e">
        <f>IF(#REF!="","",#REF!)</f>
        <v>#REF!</v>
      </c>
      <c r="AH41" s="374"/>
      <c r="AI41" s="45"/>
    </row>
    <row r="42" spans="1:35" ht="53.25" customHeight="1" x14ac:dyDescent="0.25">
      <c r="A42" s="41"/>
      <c r="B42" s="44"/>
      <c r="C42" s="235"/>
      <c r="D42" s="238"/>
      <c r="E42" s="306"/>
      <c r="F42" s="318"/>
      <c r="G42" s="223"/>
      <c r="H42" s="273"/>
      <c r="I42" s="314"/>
      <c r="J42" s="149" t="s">
        <v>85</v>
      </c>
      <c r="K42" s="186" t="s">
        <v>124</v>
      </c>
      <c r="L42" s="187"/>
      <c r="M42" s="187"/>
      <c r="N42" s="187"/>
      <c r="O42" s="187"/>
      <c r="P42" s="188"/>
      <c r="Q42" s="217"/>
      <c r="R42" s="209"/>
      <c r="S42" s="93"/>
      <c r="U42" s="85"/>
      <c r="V42" s="329"/>
      <c r="W42" s="332"/>
      <c r="X42" s="332"/>
      <c r="Y42" s="332"/>
      <c r="Z42" s="332"/>
      <c r="AA42" s="332"/>
      <c r="AB42" s="332"/>
      <c r="AC42" s="332"/>
      <c r="AD42" s="332"/>
      <c r="AE42" s="332"/>
      <c r="AF42" s="332"/>
      <c r="AG42" s="332"/>
      <c r="AH42" s="375"/>
      <c r="AI42" s="45"/>
    </row>
    <row r="43" spans="1:35" ht="39.950000000000003" customHeight="1" x14ac:dyDescent="0.25">
      <c r="A43" s="41"/>
      <c r="B43" s="44"/>
      <c r="C43" s="235"/>
      <c r="D43" s="238"/>
      <c r="E43" s="306"/>
      <c r="F43" s="318"/>
      <c r="G43" s="223"/>
      <c r="H43" s="273"/>
      <c r="I43" s="314"/>
      <c r="J43" s="150" t="s">
        <v>29</v>
      </c>
      <c r="K43" s="186" t="s">
        <v>125</v>
      </c>
      <c r="L43" s="187"/>
      <c r="M43" s="187"/>
      <c r="N43" s="187"/>
      <c r="O43" s="187"/>
      <c r="P43" s="188"/>
      <c r="Q43" s="217"/>
      <c r="R43" s="209"/>
      <c r="S43" s="93"/>
      <c r="U43" s="85"/>
      <c r="V43" s="329"/>
      <c r="W43" s="332"/>
      <c r="X43" s="332"/>
      <c r="Y43" s="332"/>
      <c r="Z43" s="332"/>
      <c r="AA43" s="332"/>
      <c r="AB43" s="332"/>
      <c r="AC43" s="332"/>
      <c r="AD43" s="332"/>
      <c r="AE43" s="332"/>
      <c r="AF43" s="332"/>
      <c r="AG43" s="332"/>
      <c r="AH43" s="375"/>
      <c r="AI43" s="45"/>
    </row>
    <row r="44" spans="1:35" ht="39.950000000000003" customHeight="1" x14ac:dyDescent="0.25">
      <c r="A44" s="41"/>
      <c r="B44" s="44"/>
      <c r="C44" s="235"/>
      <c r="D44" s="238"/>
      <c r="E44" s="306"/>
      <c r="F44" s="318"/>
      <c r="G44" s="223"/>
      <c r="H44" s="273"/>
      <c r="I44" s="314"/>
      <c r="J44" s="151" t="s">
        <v>30</v>
      </c>
      <c r="K44" s="186" t="s">
        <v>126</v>
      </c>
      <c r="L44" s="187"/>
      <c r="M44" s="187"/>
      <c r="N44" s="187"/>
      <c r="O44" s="187"/>
      <c r="P44" s="188"/>
      <c r="Q44" s="217"/>
      <c r="R44" s="209"/>
      <c r="S44" s="93"/>
      <c r="U44" s="85"/>
      <c r="V44" s="329"/>
      <c r="W44" s="332"/>
      <c r="X44" s="332"/>
      <c r="Y44" s="332"/>
      <c r="Z44" s="332"/>
      <c r="AA44" s="332"/>
      <c r="AB44" s="332"/>
      <c r="AC44" s="332"/>
      <c r="AD44" s="332"/>
      <c r="AE44" s="332"/>
      <c r="AF44" s="332"/>
      <c r="AG44" s="332"/>
      <c r="AH44" s="375"/>
      <c r="AI44" s="45"/>
    </row>
    <row r="45" spans="1:35" ht="54" customHeight="1" thickBot="1" x14ac:dyDescent="0.3">
      <c r="A45" s="41"/>
      <c r="B45" s="44"/>
      <c r="C45" s="235"/>
      <c r="D45" s="238"/>
      <c r="E45" s="306"/>
      <c r="F45" s="318"/>
      <c r="G45" s="223"/>
      <c r="H45" s="315"/>
      <c r="I45" s="316"/>
      <c r="J45" s="152" t="s">
        <v>31</v>
      </c>
      <c r="K45" s="192" t="s">
        <v>127</v>
      </c>
      <c r="L45" s="193"/>
      <c r="M45" s="193"/>
      <c r="N45" s="193"/>
      <c r="O45" s="193"/>
      <c r="P45" s="194"/>
      <c r="Q45" s="218"/>
      <c r="R45" s="209"/>
      <c r="S45" s="93"/>
      <c r="U45" s="85"/>
      <c r="V45" s="330"/>
      <c r="W45" s="333"/>
      <c r="X45" s="333"/>
      <c r="Y45" s="333"/>
      <c r="Z45" s="333"/>
      <c r="AA45" s="333"/>
      <c r="AB45" s="333"/>
      <c r="AC45" s="333"/>
      <c r="AD45" s="333"/>
      <c r="AE45" s="333"/>
      <c r="AF45" s="333"/>
      <c r="AG45" s="333"/>
      <c r="AH45" s="360"/>
      <c r="AI45" s="45"/>
    </row>
    <row r="46" spans="1:35" ht="39.950000000000003" customHeight="1" x14ac:dyDescent="0.25">
      <c r="A46" s="41"/>
      <c r="B46" s="44"/>
      <c r="C46" s="235"/>
      <c r="D46" s="238"/>
      <c r="E46" s="306"/>
      <c r="F46" s="318"/>
      <c r="G46" s="222">
        <v>8</v>
      </c>
      <c r="H46" s="269" t="s">
        <v>128</v>
      </c>
      <c r="I46" s="197"/>
      <c r="J46" s="166" t="s">
        <v>27</v>
      </c>
      <c r="K46" s="195" t="s">
        <v>129</v>
      </c>
      <c r="L46" s="196"/>
      <c r="M46" s="196"/>
      <c r="N46" s="196"/>
      <c r="O46" s="196"/>
      <c r="P46" s="197"/>
      <c r="Q46" s="303">
        <v>20</v>
      </c>
      <c r="R46" s="285"/>
      <c r="S46" s="93"/>
      <c r="V46" s="297"/>
      <c r="W46" s="299"/>
      <c r="X46" s="299"/>
      <c r="Y46" s="299"/>
      <c r="Z46" s="299"/>
      <c r="AA46" s="299"/>
      <c r="AB46" s="299"/>
      <c r="AC46" s="299"/>
      <c r="AD46" s="299"/>
      <c r="AE46" s="299"/>
      <c r="AF46" s="299"/>
      <c r="AG46" s="299"/>
      <c r="AH46" s="348">
        <f>IF(Q46="","",Q46)</f>
        <v>20</v>
      </c>
      <c r="AI46" s="45"/>
    </row>
    <row r="47" spans="1:35" ht="39.950000000000003" customHeight="1" x14ac:dyDescent="0.25">
      <c r="A47" s="41"/>
      <c r="B47" s="44"/>
      <c r="C47" s="235"/>
      <c r="D47" s="238"/>
      <c r="E47" s="306"/>
      <c r="F47" s="318"/>
      <c r="G47" s="223"/>
      <c r="H47" s="270"/>
      <c r="I47" s="200"/>
      <c r="J47" s="149" t="s">
        <v>85</v>
      </c>
      <c r="K47" s="186" t="s">
        <v>130</v>
      </c>
      <c r="L47" s="187"/>
      <c r="M47" s="187"/>
      <c r="N47" s="187"/>
      <c r="O47" s="187"/>
      <c r="P47" s="188"/>
      <c r="Q47" s="217"/>
      <c r="R47" s="286"/>
      <c r="S47" s="93"/>
      <c r="T47" s="127"/>
      <c r="U47" s="85"/>
      <c r="V47" s="298"/>
      <c r="W47" s="300"/>
      <c r="X47" s="300"/>
      <c r="Y47" s="300"/>
      <c r="Z47" s="300"/>
      <c r="AA47" s="300"/>
      <c r="AB47" s="300"/>
      <c r="AC47" s="300"/>
      <c r="AD47" s="300"/>
      <c r="AE47" s="300"/>
      <c r="AF47" s="300"/>
      <c r="AG47" s="300"/>
      <c r="AH47" s="349"/>
      <c r="AI47" s="45"/>
    </row>
    <row r="48" spans="1:35" ht="39.950000000000003" customHeight="1" x14ac:dyDescent="0.25">
      <c r="A48" s="41"/>
      <c r="B48" s="44"/>
      <c r="C48" s="235"/>
      <c r="D48" s="238"/>
      <c r="E48" s="306"/>
      <c r="F48" s="318"/>
      <c r="G48" s="223"/>
      <c r="H48" s="270"/>
      <c r="I48" s="200"/>
      <c r="J48" s="150" t="s">
        <v>29</v>
      </c>
      <c r="K48" s="186" t="s">
        <v>131</v>
      </c>
      <c r="L48" s="187"/>
      <c r="M48" s="187"/>
      <c r="N48" s="187"/>
      <c r="O48" s="187"/>
      <c r="P48" s="188"/>
      <c r="Q48" s="217"/>
      <c r="R48" s="286"/>
      <c r="S48" s="93"/>
      <c r="T48" s="127"/>
      <c r="U48" s="85"/>
      <c r="V48" s="298"/>
      <c r="W48" s="300"/>
      <c r="X48" s="300"/>
      <c r="Y48" s="300"/>
      <c r="Z48" s="300"/>
      <c r="AA48" s="300"/>
      <c r="AB48" s="300"/>
      <c r="AC48" s="300"/>
      <c r="AD48" s="300"/>
      <c r="AE48" s="300"/>
      <c r="AF48" s="300"/>
      <c r="AG48" s="300"/>
      <c r="AH48" s="349"/>
      <c r="AI48" s="45"/>
    </row>
    <row r="49" spans="1:35" ht="39.950000000000003" customHeight="1" x14ac:dyDescent="0.25">
      <c r="A49" s="41"/>
      <c r="B49" s="44"/>
      <c r="C49" s="235"/>
      <c r="D49" s="238"/>
      <c r="E49" s="306"/>
      <c r="F49" s="318"/>
      <c r="G49" s="223"/>
      <c r="H49" s="270"/>
      <c r="I49" s="200"/>
      <c r="J49" s="151" t="s">
        <v>30</v>
      </c>
      <c r="K49" s="186" t="s">
        <v>132</v>
      </c>
      <c r="L49" s="187"/>
      <c r="M49" s="187"/>
      <c r="N49" s="187"/>
      <c r="O49" s="187"/>
      <c r="P49" s="188"/>
      <c r="Q49" s="217"/>
      <c r="R49" s="286"/>
      <c r="S49" s="93"/>
      <c r="T49" s="127"/>
      <c r="U49" s="85"/>
      <c r="V49" s="298"/>
      <c r="W49" s="300"/>
      <c r="X49" s="300"/>
      <c r="Y49" s="300"/>
      <c r="Z49" s="300"/>
      <c r="AA49" s="300"/>
      <c r="AB49" s="300"/>
      <c r="AC49" s="300"/>
      <c r="AD49" s="300"/>
      <c r="AE49" s="300"/>
      <c r="AF49" s="300"/>
      <c r="AG49" s="300"/>
      <c r="AH49" s="349"/>
      <c r="AI49" s="45"/>
    </row>
    <row r="50" spans="1:35" ht="54.75" customHeight="1" thickBot="1" x14ac:dyDescent="0.3">
      <c r="A50" s="41"/>
      <c r="B50" s="44"/>
      <c r="C50" s="235"/>
      <c r="D50" s="238"/>
      <c r="E50" s="306"/>
      <c r="F50" s="318"/>
      <c r="G50" s="223"/>
      <c r="H50" s="271"/>
      <c r="I50" s="194"/>
      <c r="J50" s="152" t="s">
        <v>31</v>
      </c>
      <c r="K50" s="186" t="s">
        <v>133</v>
      </c>
      <c r="L50" s="187"/>
      <c r="M50" s="187"/>
      <c r="N50" s="187"/>
      <c r="O50" s="187"/>
      <c r="P50" s="188"/>
      <c r="Q50" s="218"/>
      <c r="R50" s="286"/>
      <c r="S50" s="93"/>
      <c r="T50" s="127"/>
      <c r="U50" s="85"/>
      <c r="V50" s="298"/>
      <c r="W50" s="300"/>
      <c r="X50" s="300"/>
      <c r="Y50" s="300"/>
      <c r="Z50" s="300"/>
      <c r="AA50" s="300"/>
      <c r="AB50" s="300"/>
      <c r="AC50" s="300"/>
      <c r="AD50" s="300"/>
      <c r="AE50" s="300"/>
      <c r="AF50" s="300"/>
      <c r="AG50" s="300"/>
      <c r="AH50" s="349"/>
      <c r="AI50" s="45"/>
    </row>
    <row r="51" spans="1:35" ht="39.950000000000003" customHeight="1" x14ac:dyDescent="0.25">
      <c r="A51" s="41"/>
      <c r="B51" s="44"/>
      <c r="C51" s="235"/>
      <c r="D51" s="238"/>
      <c r="E51" s="306"/>
      <c r="F51" s="318"/>
      <c r="G51" s="222">
        <v>9</v>
      </c>
      <c r="H51" s="269" t="s">
        <v>134</v>
      </c>
      <c r="I51" s="197"/>
      <c r="J51" s="166" t="s">
        <v>27</v>
      </c>
      <c r="K51" s="195" t="s">
        <v>135</v>
      </c>
      <c r="L51" s="196"/>
      <c r="M51" s="196"/>
      <c r="N51" s="196"/>
      <c r="O51" s="196"/>
      <c r="P51" s="197"/>
      <c r="Q51" s="216">
        <v>20</v>
      </c>
      <c r="R51" s="285"/>
      <c r="S51" s="93"/>
      <c r="T51" s="127"/>
      <c r="U51" s="85"/>
      <c r="V51" s="297"/>
      <c r="W51" s="299"/>
      <c r="X51" s="299"/>
      <c r="Y51" s="299"/>
      <c r="Z51" s="299"/>
      <c r="AA51" s="299"/>
      <c r="AB51" s="299"/>
      <c r="AC51" s="299"/>
      <c r="AD51" s="299"/>
      <c r="AE51" s="299"/>
      <c r="AF51" s="299"/>
      <c r="AG51" s="299"/>
      <c r="AH51" s="348">
        <f>IF(Q51="","",Q51)</f>
        <v>20</v>
      </c>
      <c r="AI51" s="45"/>
    </row>
    <row r="52" spans="1:35" ht="39.950000000000003" customHeight="1" x14ac:dyDescent="0.25">
      <c r="A52" s="41"/>
      <c r="B52" s="44"/>
      <c r="C52" s="235"/>
      <c r="D52" s="238"/>
      <c r="E52" s="306"/>
      <c r="F52" s="318"/>
      <c r="G52" s="223"/>
      <c r="H52" s="270"/>
      <c r="I52" s="200"/>
      <c r="J52" s="149" t="s">
        <v>85</v>
      </c>
      <c r="K52" s="186" t="s">
        <v>136</v>
      </c>
      <c r="L52" s="187"/>
      <c r="M52" s="187"/>
      <c r="N52" s="187"/>
      <c r="O52" s="187"/>
      <c r="P52" s="188"/>
      <c r="Q52" s="217"/>
      <c r="R52" s="286"/>
      <c r="S52" s="93"/>
      <c r="T52" s="127"/>
      <c r="U52" s="85"/>
      <c r="V52" s="298"/>
      <c r="W52" s="300"/>
      <c r="X52" s="300"/>
      <c r="Y52" s="300"/>
      <c r="Z52" s="300"/>
      <c r="AA52" s="300"/>
      <c r="AB52" s="300"/>
      <c r="AC52" s="300"/>
      <c r="AD52" s="300"/>
      <c r="AE52" s="300"/>
      <c r="AF52" s="300"/>
      <c r="AG52" s="300"/>
      <c r="AH52" s="349"/>
      <c r="AI52" s="45"/>
    </row>
    <row r="53" spans="1:35" ht="39.950000000000003" customHeight="1" x14ac:dyDescent="0.25">
      <c r="A53" s="41"/>
      <c r="B53" s="44"/>
      <c r="C53" s="235"/>
      <c r="D53" s="238"/>
      <c r="E53" s="306"/>
      <c r="F53" s="318"/>
      <c r="G53" s="223"/>
      <c r="H53" s="270"/>
      <c r="I53" s="200"/>
      <c r="J53" s="150" t="s">
        <v>29</v>
      </c>
      <c r="K53" s="186" t="s">
        <v>137</v>
      </c>
      <c r="L53" s="187"/>
      <c r="M53" s="187"/>
      <c r="N53" s="187"/>
      <c r="O53" s="187"/>
      <c r="P53" s="188"/>
      <c r="Q53" s="217"/>
      <c r="R53" s="286"/>
      <c r="S53" s="93"/>
      <c r="T53" s="127"/>
      <c r="U53" s="85"/>
      <c r="V53" s="298"/>
      <c r="W53" s="300"/>
      <c r="X53" s="300"/>
      <c r="Y53" s="300"/>
      <c r="Z53" s="300"/>
      <c r="AA53" s="300"/>
      <c r="AB53" s="300"/>
      <c r="AC53" s="300"/>
      <c r="AD53" s="300"/>
      <c r="AE53" s="300"/>
      <c r="AF53" s="300"/>
      <c r="AG53" s="300"/>
      <c r="AH53" s="349"/>
      <c r="AI53" s="45"/>
    </row>
    <row r="54" spans="1:35" ht="39.950000000000003" customHeight="1" x14ac:dyDescent="0.25">
      <c r="A54" s="41"/>
      <c r="B54" s="44"/>
      <c r="C54" s="235"/>
      <c r="D54" s="238"/>
      <c r="E54" s="306"/>
      <c r="F54" s="318"/>
      <c r="G54" s="223"/>
      <c r="H54" s="270"/>
      <c r="I54" s="200"/>
      <c r="J54" s="151" t="s">
        <v>30</v>
      </c>
      <c r="K54" s="186" t="s">
        <v>138</v>
      </c>
      <c r="L54" s="187"/>
      <c r="M54" s="187"/>
      <c r="N54" s="187"/>
      <c r="O54" s="187"/>
      <c r="P54" s="188"/>
      <c r="Q54" s="217"/>
      <c r="R54" s="286"/>
      <c r="S54" s="93"/>
      <c r="T54" s="127"/>
      <c r="U54" s="85"/>
      <c r="V54" s="298"/>
      <c r="W54" s="300"/>
      <c r="X54" s="300"/>
      <c r="Y54" s="300"/>
      <c r="Z54" s="300"/>
      <c r="AA54" s="300"/>
      <c r="AB54" s="300"/>
      <c r="AC54" s="300"/>
      <c r="AD54" s="300"/>
      <c r="AE54" s="300"/>
      <c r="AF54" s="300"/>
      <c r="AG54" s="300"/>
      <c r="AH54" s="349"/>
      <c r="AI54" s="45"/>
    </row>
    <row r="55" spans="1:35" ht="64.5" customHeight="1" thickBot="1" x14ac:dyDescent="0.3">
      <c r="A55" s="41"/>
      <c r="B55" s="44"/>
      <c r="C55" s="235"/>
      <c r="D55" s="238"/>
      <c r="E55" s="306"/>
      <c r="F55" s="318"/>
      <c r="G55" s="223"/>
      <c r="H55" s="271"/>
      <c r="I55" s="194"/>
      <c r="J55" s="152" t="s">
        <v>31</v>
      </c>
      <c r="K55" s="192" t="s">
        <v>139</v>
      </c>
      <c r="L55" s="193"/>
      <c r="M55" s="193"/>
      <c r="N55" s="193"/>
      <c r="O55" s="193"/>
      <c r="P55" s="194"/>
      <c r="Q55" s="218"/>
      <c r="R55" s="286"/>
      <c r="S55" s="93"/>
      <c r="T55" s="127"/>
      <c r="U55" s="85"/>
      <c r="V55" s="298"/>
      <c r="W55" s="300"/>
      <c r="X55" s="300"/>
      <c r="Y55" s="300"/>
      <c r="Z55" s="300"/>
      <c r="AA55" s="300"/>
      <c r="AB55" s="300"/>
      <c r="AC55" s="300"/>
      <c r="AD55" s="300"/>
      <c r="AE55" s="300"/>
      <c r="AF55" s="300"/>
      <c r="AG55" s="300"/>
      <c r="AH55" s="349"/>
      <c r="AI55" s="45"/>
    </row>
    <row r="56" spans="1:35" ht="39.950000000000003" customHeight="1" x14ac:dyDescent="0.25">
      <c r="A56" s="41"/>
      <c r="B56" s="44"/>
      <c r="C56" s="235"/>
      <c r="D56" s="238"/>
      <c r="E56" s="307" t="s">
        <v>140</v>
      </c>
      <c r="F56" s="318"/>
      <c r="G56" s="222">
        <v>10</v>
      </c>
      <c r="H56" s="269" t="s">
        <v>141</v>
      </c>
      <c r="I56" s="197"/>
      <c r="J56" s="166" t="s">
        <v>27</v>
      </c>
      <c r="K56" s="195" t="s">
        <v>142</v>
      </c>
      <c r="L56" s="196"/>
      <c r="M56" s="196"/>
      <c r="N56" s="196"/>
      <c r="O56" s="196"/>
      <c r="P56" s="197"/>
      <c r="Q56" s="216">
        <v>1</v>
      </c>
      <c r="R56" s="208"/>
      <c r="S56" s="93"/>
      <c r="U56" s="85"/>
      <c r="V56" s="297"/>
      <c r="W56" s="299"/>
      <c r="X56" s="299"/>
      <c r="Y56" s="299"/>
      <c r="Z56" s="299"/>
      <c r="AA56" s="299"/>
      <c r="AB56" s="299"/>
      <c r="AC56" s="299"/>
      <c r="AD56" s="299"/>
      <c r="AE56" s="299"/>
      <c r="AF56" s="299"/>
      <c r="AG56" s="299"/>
      <c r="AH56" s="348">
        <f>IF(Q56="","",Q56)</f>
        <v>1</v>
      </c>
      <c r="AI56" s="45"/>
    </row>
    <row r="57" spans="1:35" ht="39.950000000000003" customHeight="1" x14ac:dyDescent="0.25">
      <c r="A57" s="41"/>
      <c r="B57" s="44"/>
      <c r="C57" s="235"/>
      <c r="D57" s="238"/>
      <c r="E57" s="241"/>
      <c r="F57" s="318"/>
      <c r="G57" s="223"/>
      <c r="H57" s="270"/>
      <c r="I57" s="200"/>
      <c r="J57" s="149" t="s">
        <v>85</v>
      </c>
      <c r="K57" s="186" t="s">
        <v>143</v>
      </c>
      <c r="L57" s="187"/>
      <c r="M57" s="187"/>
      <c r="N57" s="187"/>
      <c r="O57" s="187"/>
      <c r="P57" s="188"/>
      <c r="Q57" s="217"/>
      <c r="R57" s="209"/>
      <c r="S57" s="93"/>
      <c r="U57" s="85"/>
      <c r="V57" s="298"/>
      <c r="W57" s="300"/>
      <c r="X57" s="300"/>
      <c r="Y57" s="300"/>
      <c r="Z57" s="300"/>
      <c r="AA57" s="300"/>
      <c r="AB57" s="300"/>
      <c r="AC57" s="300"/>
      <c r="AD57" s="300"/>
      <c r="AE57" s="300"/>
      <c r="AF57" s="300"/>
      <c r="AG57" s="300"/>
      <c r="AH57" s="349"/>
      <c r="AI57" s="45"/>
    </row>
    <row r="58" spans="1:35" ht="39.950000000000003" customHeight="1" x14ac:dyDescent="0.25">
      <c r="A58" s="41"/>
      <c r="B58" s="44"/>
      <c r="C58" s="235"/>
      <c r="D58" s="238"/>
      <c r="E58" s="241"/>
      <c r="F58" s="318"/>
      <c r="G58" s="223"/>
      <c r="H58" s="270"/>
      <c r="I58" s="200"/>
      <c r="J58" s="150" t="s">
        <v>29</v>
      </c>
      <c r="K58" s="186" t="s">
        <v>144</v>
      </c>
      <c r="L58" s="187"/>
      <c r="M58" s="187"/>
      <c r="N58" s="187"/>
      <c r="O58" s="187"/>
      <c r="P58" s="188"/>
      <c r="Q58" s="217"/>
      <c r="R58" s="209"/>
      <c r="S58" s="93"/>
      <c r="U58" s="85"/>
      <c r="V58" s="298"/>
      <c r="W58" s="300"/>
      <c r="X58" s="300"/>
      <c r="Y58" s="300"/>
      <c r="Z58" s="300"/>
      <c r="AA58" s="300"/>
      <c r="AB58" s="300"/>
      <c r="AC58" s="300"/>
      <c r="AD58" s="300"/>
      <c r="AE58" s="300"/>
      <c r="AF58" s="300"/>
      <c r="AG58" s="300"/>
      <c r="AH58" s="349"/>
      <c r="AI58" s="45"/>
    </row>
    <row r="59" spans="1:35" ht="57" customHeight="1" x14ac:dyDescent="0.25">
      <c r="A59" s="41"/>
      <c r="B59" s="44"/>
      <c r="C59" s="235"/>
      <c r="D59" s="238"/>
      <c r="E59" s="241"/>
      <c r="F59" s="318"/>
      <c r="G59" s="223"/>
      <c r="H59" s="270"/>
      <c r="I59" s="200"/>
      <c r="J59" s="151" t="s">
        <v>30</v>
      </c>
      <c r="K59" s="186" t="s">
        <v>145</v>
      </c>
      <c r="L59" s="187"/>
      <c r="M59" s="187"/>
      <c r="N59" s="187"/>
      <c r="O59" s="187"/>
      <c r="P59" s="188"/>
      <c r="Q59" s="217"/>
      <c r="R59" s="209"/>
      <c r="S59" s="93"/>
      <c r="U59" s="85"/>
      <c r="V59" s="298"/>
      <c r="W59" s="300"/>
      <c r="X59" s="300"/>
      <c r="Y59" s="300"/>
      <c r="Z59" s="300"/>
      <c r="AA59" s="300"/>
      <c r="AB59" s="300"/>
      <c r="AC59" s="300"/>
      <c r="AD59" s="300"/>
      <c r="AE59" s="300"/>
      <c r="AF59" s="300"/>
      <c r="AG59" s="300"/>
      <c r="AH59" s="349"/>
      <c r="AI59" s="45"/>
    </row>
    <row r="60" spans="1:35" ht="57.75" customHeight="1" thickBot="1" x14ac:dyDescent="0.3">
      <c r="A60" s="41"/>
      <c r="B60" s="44"/>
      <c r="C60" s="235"/>
      <c r="D60" s="238"/>
      <c r="E60" s="308"/>
      <c r="F60" s="318"/>
      <c r="G60" s="223"/>
      <c r="H60" s="271"/>
      <c r="I60" s="194"/>
      <c r="J60" s="152" t="s">
        <v>31</v>
      </c>
      <c r="K60" s="192" t="s">
        <v>146</v>
      </c>
      <c r="L60" s="193"/>
      <c r="M60" s="193"/>
      <c r="N60" s="193"/>
      <c r="O60" s="193"/>
      <c r="P60" s="194"/>
      <c r="Q60" s="218"/>
      <c r="R60" s="209"/>
      <c r="S60" s="93"/>
      <c r="U60" s="85"/>
      <c r="V60" s="298"/>
      <c r="W60" s="300"/>
      <c r="X60" s="300"/>
      <c r="Y60" s="300"/>
      <c r="Z60" s="300"/>
      <c r="AA60" s="300"/>
      <c r="AB60" s="300"/>
      <c r="AC60" s="300"/>
      <c r="AD60" s="300"/>
      <c r="AE60" s="300"/>
      <c r="AF60" s="300"/>
      <c r="AG60" s="300"/>
      <c r="AH60" s="349"/>
      <c r="AI60" s="45"/>
    </row>
    <row r="61" spans="1:35" ht="39.950000000000003" customHeight="1" x14ac:dyDescent="0.25">
      <c r="A61" s="41"/>
      <c r="B61" s="44"/>
      <c r="C61" s="235"/>
      <c r="D61" s="238"/>
      <c r="E61" s="306" t="s">
        <v>147</v>
      </c>
      <c r="F61" s="318"/>
      <c r="G61" s="222">
        <v>11</v>
      </c>
      <c r="H61" s="309" t="s">
        <v>148</v>
      </c>
      <c r="I61" s="310"/>
      <c r="J61" s="166" t="s">
        <v>27</v>
      </c>
      <c r="K61" s="213" t="s">
        <v>149</v>
      </c>
      <c r="L61" s="214"/>
      <c r="M61" s="214"/>
      <c r="N61" s="214"/>
      <c r="O61" s="214"/>
      <c r="P61" s="215"/>
      <c r="Q61" s="216">
        <v>1</v>
      </c>
      <c r="R61" s="208"/>
      <c r="S61" s="93"/>
      <c r="U61" s="85"/>
      <c r="V61" s="297"/>
      <c r="W61" s="299"/>
      <c r="X61" s="299"/>
      <c r="Y61" s="299"/>
      <c r="Z61" s="299"/>
      <c r="AA61" s="299"/>
      <c r="AB61" s="299"/>
      <c r="AC61" s="299"/>
      <c r="AD61" s="299"/>
      <c r="AE61" s="299"/>
      <c r="AF61" s="299"/>
      <c r="AG61" s="299"/>
      <c r="AH61" s="348">
        <f>IF(Q61="","",Q61)</f>
        <v>1</v>
      </c>
      <c r="AI61" s="45"/>
    </row>
    <row r="62" spans="1:35" ht="59.25" customHeight="1" x14ac:dyDescent="0.25">
      <c r="A62" s="41"/>
      <c r="B62" s="44"/>
      <c r="C62" s="235"/>
      <c r="D62" s="238"/>
      <c r="E62" s="306"/>
      <c r="F62" s="318"/>
      <c r="G62" s="223"/>
      <c r="H62" s="311"/>
      <c r="I62" s="310"/>
      <c r="J62" s="149" t="s">
        <v>85</v>
      </c>
      <c r="K62" s="213" t="s">
        <v>150</v>
      </c>
      <c r="L62" s="214"/>
      <c r="M62" s="214"/>
      <c r="N62" s="214"/>
      <c r="O62" s="214"/>
      <c r="P62" s="215"/>
      <c r="Q62" s="217"/>
      <c r="R62" s="209"/>
      <c r="S62" s="93"/>
      <c r="U62" s="85"/>
      <c r="V62" s="298"/>
      <c r="W62" s="300"/>
      <c r="X62" s="300"/>
      <c r="Y62" s="300"/>
      <c r="Z62" s="300"/>
      <c r="AA62" s="300"/>
      <c r="AB62" s="300"/>
      <c r="AC62" s="300"/>
      <c r="AD62" s="300"/>
      <c r="AE62" s="300"/>
      <c r="AF62" s="300"/>
      <c r="AG62" s="300"/>
      <c r="AH62" s="349"/>
      <c r="AI62" s="45"/>
    </row>
    <row r="63" spans="1:35" ht="65.25" customHeight="1" x14ac:dyDescent="0.25">
      <c r="A63" s="41"/>
      <c r="B63" s="44"/>
      <c r="C63" s="235"/>
      <c r="D63" s="238"/>
      <c r="E63" s="306"/>
      <c r="F63" s="318"/>
      <c r="G63" s="223"/>
      <c r="H63" s="311"/>
      <c r="I63" s="310"/>
      <c r="J63" s="150" t="s">
        <v>29</v>
      </c>
      <c r="K63" s="213" t="s">
        <v>151</v>
      </c>
      <c r="L63" s="214"/>
      <c r="M63" s="214"/>
      <c r="N63" s="214"/>
      <c r="O63" s="214"/>
      <c r="P63" s="215"/>
      <c r="Q63" s="217"/>
      <c r="R63" s="209"/>
      <c r="S63" s="93"/>
      <c r="U63" s="85"/>
      <c r="V63" s="298"/>
      <c r="W63" s="300"/>
      <c r="X63" s="300"/>
      <c r="Y63" s="300"/>
      <c r="Z63" s="300"/>
      <c r="AA63" s="300"/>
      <c r="AB63" s="300"/>
      <c r="AC63" s="300"/>
      <c r="AD63" s="300"/>
      <c r="AE63" s="300"/>
      <c r="AF63" s="300"/>
      <c r="AG63" s="300"/>
      <c r="AH63" s="349"/>
      <c r="AI63" s="45"/>
    </row>
    <row r="64" spans="1:35" ht="55.5" customHeight="1" x14ac:dyDescent="0.25">
      <c r="A64" s="41"/>
      <c r="B64" s="44"/>
      <c r="C64" s="235"/>
      <c r="D64" s="238"/>
      <c r="E64" s="306"/>
      <c r="F64" s="318"/>
      <c r="G64" s="223"/>
      <c r="H64" s="311"/>
      <c r="I64" s="310"/>
      <c r="J64" s="151" t="s">
        <v>30</v>
      </c>
      <c r="K64" s="186" t="s">
        <v>152</v>
      </c>
      <c r="L64" s="187"/>
      <c r="M64" s="187"/>
      <c r="N64" s="187"/>
      <c r="O64" s="187"/>
      <c r="P64" s="188"/>
      <c r="Q64" s="217"/>
      <c r="R64" s="209"/>
      <c r="S64" s="93"/>
      <c r="U64" s="85"/>
      <c r="V64" s="298"/>
      <c r="W64" s="300"/>
      <c r="X64" s="300"/>
      <c r="Y64" s="300"/>
      <c r="Z64" s="300"/>
      <c r="AA64" s="300"/>
      <c r="AB64" s="300"/>
      <c r="AC64" s="300"/>
      <c r="AD64" s="300"/>
      <c r="AE64" s="300"/>
      <c r="AF64" s="300"/>
      <c r="AG64" s="300"/>
      <c r="AH64" s="349"/>
      <c r="AI64" s="45"/>
    </row>
    <row r="65" spans="1:35" ht="54.75" customHeight="1" thickBot="1" x14ac:dyDescent="0.3">
      <c r="A65" s="41"/>
      <c r="B65" s="44"/>
      <c r="C65" s="235"/>
      <c r="D65" s="238"/>
      <c r="E65" s="306"/>
      <c r="F65" s="318"/>
      <c r="G65" s="223"/>
      <c r="H65" s="311"/>
      <c r="I65" s="310"/>
      <c r="J65" s="152" t="s">
        <v>31</v>
      </c>
      <c r="K65" s="192" t="s">
        <v>153</v>
      </c>
      <c r="L65" s="193"/>
      <c r="M65" s="193"/>
      <c r="N65" s="193"/>
      <c r="O65" s="193"/>
      <c r="P65" s="194"/>
      <c r="Q65" s="218"/>
      <c r="R65" s="209"/>
      <c r="S65" s="93"/>
      <c r="U65" s="85"/>
      <c r="V65" s="298"/>
      <c r="W65" s="300"/>
      <c r="X65" s="300"/>
      <c r="Y65" s="300"/>
      <c r="Z65" s="300"/>
      <c r="AA65" s="300"/>
      <c r="AB65" s="300"/>
      <c r="AC65" s="300"/>
      <c r="AD65" s="300"/>
      <c r="AE65" s="300"/>
      <c r="AF65" s="300"/>
      <c r="AG65" s="300"/>
      <c r="AH65" s="349"/>
      <c r="AI65" s="45"/>
    </row>
    <row r="66" spans="1:35" ht="31.5" customHeight="1" x14ac:dyDescent="0.25">
      <c r="A66" s="41"/>
      <c r="B66" s="44"/>
      <c r="C66" s="235"/>
      <c r="D66" s="238"/>
      <c r="E66" s="306"/>
      <c r="F66" s="318"/>
      <c r="G66" s="222">
        <v>12</v>
      </c>
      <c r="H66" s="309" t="s">
        <v>154</v>
      </c>
      <c r="I66" s="310"/>
      <c r="J66" s="166" t="s">
        <v>27</v>
      </c>
      <c r="K66" s="195" t="s">
        <v>155</v>
      </c>
      <c r="L66" s="196"/>
      <c r="M66" s="196"/>
      <c r="N66" s="196"/>
      <c r="O66" s="196"/>
      <c r="P66" s="197"/>
      <c r="Q66" s="216">
        <v>1</v>
      </c>
      <c r="R66" s="208"/>
      <c r="S66" s="93"/>
      <c r="U66" s="85"/>
      <c r="V66" s="297"/>
      <c r="W66" s="299"/>
      <c r="X66" s="299"/>
      <c r="Y66" s="299"/>
      <c r="Z66" s="299"/>
      <c r="AA66" s="299"/>
      <c r="AB66" s="299"/>
      <c r="AC66" s="299">
        <f>IF(Q66="","",Q66)</f>
        <v>1</v>
      </c>
      <c r="AD66" s="299"/>
      <c r="AE66" s="299"/>
      <c r="AF66" s="299"/>
      <c r="AG66" s="299"/>
      <c r="AH66" s="348">
        <f>IF(Q66="","",Q66)</f>
        <v>1</v>
      </c>
      <c r="AI66" s="45"/>
    </row>
    <row r="67" spans="1:35" ht="30" customHeight="1" x14ac:dyDescent="0.25">
      <c r="A67" s="41"/>
      <c r="B67" s="44"/>
      <c r="C67" s="235"/>
      <c r="D67" s="238"/>
      <c r="E67" s="306"/>
      <c r="F67" s="318"/>
      <c r="G67" s="223"/>
      <c r="H67" s="311"/>
      <c r="I67" s="310"/>
      <c r="J67" s="149" t="s">
        <v>85</v>
      </c>
      <c r="K67" s="186" t="s">
        <v>156</v>
      </c>
      <c r="L67" s="187"/>
      <c r="M67" s="187"/>
      <c r="N67" s="187"/>
      <c r="O67" s="187"/>
      <c r="P67" s="188"/>
      <c r="Q67" s="217"/>
      <c r="R67" s="209"/>
      <c r="S67" s="93"/>
      <c r="U67" s="85"/>
      <c r="V67" s="298"/>
      <c r="W67" s="300"/>
      <c r="X67" s="300"/>
      <c r="Y67" s="300"/>
      <c r="Z67" s="300"/>
      <c r="AA67" s="300"/>
      <c r="AB67" s="300"/>
      <c r="AC67" s="300"/>
      <c r="AD67" s="300"/>
      <c r="AE67" s="300"/>
      <c r="AF67" s="300"/>
      <c r="AG67" s="300"/>
      <c r="AH67" s="349"/>
      <c r="AI67" s="45"/>
    </row>
    <row r="68" spans="1:35" ht="42" customHeight="1" x14ac:dyDescent="0.25">
      <c r="A68" s="41"/>
      <c r="B68" s="44"/>
      <c r="C68" s="235"/>
      <c r="D68" s="238"/>
      <c r="E68" s="306"/>
      <c r="F68" s="318"/>
      <c r="G68" s="223"/>
      <c r="H68" s="311"/>
      <c r="I68" s="310"/>
      <c r="J68" s="150" t="s">
        <v>29</v>
      </c>
      <c r="K68" s="186" t="s">
        <v>157</v>
      </c>
      <c r="L68" s="187"/>
      <c r="M68" s="187"/>
      <c r="N68" s="187"/>
      <c r="O68" s="187"/>
      <c r="P68" s="188"/>
      <c r="Q68" s="217"/>
      <c r="R68" s="209"/>
      <c r="S68" s="93"/>
      <c r="U68" s="85"/>
      <c r="V68" s="298"/>
      <c r="W68" s="300"/>
      <c r="X68" s="300"/>
      <c r="Y68" s="300"/>
      <c r="Z68" s="300"/>
      <c r="AA68" s="300"/>
      <c r="AB68" s="300"/>
      <c r="AC68" s="300"/>
      <c r="AD68" s="300"/>
      <c r="AE68" s="300"/>
      <c r="AF68" s="300"/>
      <c r="AG68" s="300"/>
      <c r="AH68" s="349"/>
      <c r="AI68" s="45"/>
    </row>
    <row r="69" spans="1:35" ht="42.75" customHeight="1" x14ac:dyDescent="0.25">
      <c r="A69" s="41"/>
      <c r="B69" s="44"/>
      <c r="C69" s="235"/>
      <c r="D69" s="238"/>
      <c r="E69" s="306"/>
      <c r="F69" s="318"/>
      <c r="G69" s="223"/>
      <c r="H69" s="311"/>
      <c r="I69" s="310"/>
      <c r="J69" s="151" t="s">
        <v>30</v>
      </c>
      <c r="K69" s="186" t="s">
        <v>158</v>
      </c>
      <c r="L69" s="187"/>
      <c r="M69" s="187"/>
      <c r="N69" s="187"/>
      <c r="O69" s="187"/>
      <c r="P69" s="188"/>
      <c r="Q69" s="217"/>
      <c r="R69" s="209"/>
      <c r="S69" s="93"/>
      <c r="U69" s="85"/>
      <c r="V69" s="298"/>
      <c r="W69" s="300"/>
      <c r="X69" s="300"/>
      <c r="Y69" s="300"/>
      <c r="Z69" s="300"/>
      <c r="AA69" s="300"/>
      <c r="AB69" s="300"/>
      <c r="AC69" s="300"/>
      <c r="AD69" s="300"/>
      <c r="AE69" s="300"/>
      <c r="AF69" s="300"/>
      <c r="AG69" s="300"/>
      <c r="AH69" s="349"/>
      <c r="AI69" s="45"/>
    </row>
    <row r="70" spans="1:35" ht="60.75" customHeight="1" thickBot="1" x14ac:dyDescent="0.3">
      <c r="A70" s="41"/>
      <c r="B70" s="44"/>
      <c r="C70" s="235"/>
      <c r="D70" s="238"/>
      <c r="E70" s="306"/>
      <c r="F70" s="318"/>
      <c r="G70" s="223"/>
      <c r="H70" s="311"/>
      <c r="I70" s="310"/>
      <c r="J70" s="152" t="s">
        <v>31</v>
      </c>
      <c r="K70" s="192" t="s">
        <v>159</v>
      </c>
      <c r="L70" s="193"/>
      <c r="M70" s="193"/>
      <c r="N70" s="193"/>
      <c r="O70" s="193"/>
      <c r="P70" s="194"/>
      <c r="Q70" s="218"/>
      <c r="R70" s="209"/>
      <c r="S70" s="93"/>
      <c r="U70" s="85"/>
      <c r="V70" s="298"/>
      <c r="W70" s="300"/>
      <c r="X70" s="300"/>
      <c r="Y70" s="300"/>
      <c r="Z70" s="300"/>
      <c r="AA70" s="300"/>
      <c r="AB70" s="300"/>
      <c r="AC70" s="300"/>
      <c r="AD70" s="300"/>
      <c r="AE70" s="300"/>
      <c r="AF70" s="300"/>
      <c r="AG70" s="300"/>
      <c r="AH70" s="349"/>
      <c r="AI70" s="45"/>
    </row>
    <row r="71" spans="1:35" ht="39.950000000000003" customHeight="1" x14ac:dyDescent="0.25">
      <c r="A71" s="41"/>
      <c r="B71" s="44"/>
      <c r="C71" s="235"/>
      <c r="D71" s="238"/>
      <c r="E71" s="306"/>
      <c r="F71" s="318"/>
      <c r="G71" s="222">
        <v>13</v>
      </c>
      <c r="H71" s="309" t="s">
        <v>160</v>
      </c>
      <c r="I71" s="310"/>
      <c r="J71" s="166" t="s">
        <v>27</v>
      </c>
      <c r="K71" s="195" t="s">
        <v>161</v>
      </c>
      <c r="L71" s="196"/>
      <c r="M71" s="196"/>
      <c r="N71" s="196"/>
      <c r="O71" s="196"/>
      <c r="P71" s="197"/>
      <c r="Q71" s="216">
        <v>60</v>
      </c>
      <c r="R71" s="285" t="s">
        <v>379</v>
      </c>
      <c r="S71" s="93"/>
      <c r="U71" s="85"/>
      <c r="V71" s="297"/>
      <c r="W71" s="299"/>
      <c r="X71" s="299"/>
      <c r="Y71" s="299"/>
      <c r="Z71" s="299">
        <f>IF(Q71="","",Q71)</f>
        <v>60</v>
      </c>
      <c r="AA71" s="299"/>
      <c r="AB71" s="299"/>
      <c r="AC71" s="299">
        <f>IF(Q71="","",Q71)</f>
        <v>60</v>
      </c>
      <c r="AD71" s="299">
        <f>IF(Q71="","",Q71)</f>
        <v>60</v>
      </c>
      <c r="AE71" s="299">
        <f>IF(Q71="","",Q71)</f>
        <v>60</v>
      </c>
      <c r="AF71" s="299"/>
      <c r="AG71" s="299"/>
      <c r="AH71" s="348">
        <f>IF(Q71="","",Q71)</f>
        <v>60</v>
      </c>
      <c r="AI71" s="45"/>
    </row>
    <row r="72" spans="1:35" ht="39.950000000000003" customHeight="1" x14ac:dyDescent="0.25">
      <c r="A72" s="41"/>
      <c r="B72" s="44"/>
      <c r="C72" s="235"/>
      <c r="D72" s="238"/>
      <c r="E72" s="306"/>
      <c r="F72" s="318"/>
      <c r="G72" s="223"/>
      <c r="H72" s="311"/>
      <c r="I72" s="310"/>
      <c r="J72" s="149" t="s">
        <v>85</v>
      </c>
      <c r="K72" s="186" t="s">
        <v>162</v>
      </c>
      <c r="L72" s="187"/>
      <c r="M72" s="187"/>
      <c r="N72" s="187"/>
      <c r="O72" s="187"/>
      <c r="P72" s="188"/>
      <c r="Q72" s="217"/>
      <c r="R72" s="286"/>
      <c r="S72" s="93"/>
      <c r="U72" s="85"/>
      <c r="V72" s="298"/>
      <c r="W72" s="300"/>
      <c r="X72" s="300"/>
      <c r="Y72" s="300"/>
      <c r="Z72" s="300"/>
      <c r="AA72" s="300"/>
      <c r="AB72" s="300"/>
      <c r="AC72" s="300"/>
      <c r="AD72" s="300"/>
      <c r="AE72" s="300"/>
      <c r="AF72" s="300"/>
      <c r="AG72" s="300"/>
      <c r="AH72" s="349"/>
      <c r="AI72" s="45"/>
    </row>
    <row r="73" spans="1:35" ht="39.950000000000003" customHeight="1" x14ac:dyDescent="0.25">
      <c r="A73" s="41"/>
      <c r="B73" s="44"/>
      <c r="C73" s="235"/>
      <c r="D73" s="238"/>
      <c r="E73" s="306"/>
      <c r="F73" s="318"/>
      <c r="G73" s="223"/>
      <c r="H73" s="311"/>
      <c r="I73" s="310"/>
      <c r="J73" s="150" t="s">
        <v>29</v>
      </c>
      <c r="K73" s="186" t="s">
        <v>163</v>
      </c>
      <c r="L73" s="187"/>
      <c r="M73" s="187"/>
      <c r="N73" s="187"/>
      <c r="O73" s="187"/>
      <c r="P73" s="188"/>
      <c r="Q73" s="217"/>
      <c r="R73" s="286"/>
      <c r="S73" s="93"/>
      <c r="U73" s="85"/>
      <c r="V73" s="298"/>
      <c r="W73" s="300"/>
      <c r="X73" s="300"/>
      <c r="Y73" s="300"/>
      <c r="Z73" s="300"/>
      <c r="AA73" s="300"/>
      <c r="AB73" s="300"/>
      <c r="AC73" s="300"/>
      <c r="AD73" s="300"/>
      <c r="AE73" s="300"/>
      <c r="AF73" s="300"/>
      <c r="AG73" s="300"/>
      <c r="AH73" s="349"/>
      <c r="AI73" s="45"/>
    </row>
    <row r="74" spans="1:35" ht="39.950000000000003" customHeight="1" x14ac:dyDescent="0.25">
      <c r="A74" s="41"/>
      <c r="B74" s="44"/>
      <c r="C74" s="235"/>
      <c r="D74" s="238"/>
      <c r="E74" s="306"/>
      <c r="F74" s="318"/>
      <c r="G74" s="223"/>
      <c r="H74" s="311"/>
      <c r="I74" s="310"/>
      <c r="J74" s="151" t="s">
        <v>30</v>
      </c>
      <c r="K74" s="186" t="s">
        <v>164</v>
      </c>
      <c r="L74" s="187"/>
      <c r="M74" s="187"/>
      <c r="N74" s="187"/>
      <c r="O74" s="187"/>
      <c r="P74" s="188"/>
      <c r="Q74" s="217"/>
      <c r="R74" s="286"/>
      <c r="S74" s="93"/>
      <c r="U74" s="85"/>
      <c r="V74" s="298"/>
      <c r="W74" s="300"/>
      <c r="X74" s="300"/>
      <c r="Y74" s="300"/>
      <c r="Z74" s="300"/>
      <c r="AA74" s="300"/>
      <c r="AB74" s="300"/>
      <c r="AC74" s="300"/>
      <c r="AD74" s="300"/>
      <c r="AE74" s="300"/>
      <c r="AF74" s="300"/>
      <c r="AG74" s="300"/>
      <c r="AH74" s="349"/>
      <c r="AI74" s="45"/>
    </row>
    <row r="75" spans="1:35" ht="57" customHeight="1" thickBot="1" x14ac:dyDescent="0.3">
      <c r="A75" s="41"/>
      <c r="B75" s="44"/>
      <c r="C75" s="235"/>
      <c r="D75" s="238"/>
      <c r="E75" s="306"/>
      <c r="F75" s="318"/>
      <c r="G75" s="223"/>
      <c r="H75" s="311"/>
      <c r="I75" s="310"/>
      <c r="J75" s="152" t="s">
        <v>31</v>
      </c>
      <c r="K75" s="192" t="s">
        <v>165</v>
      </c>
      <c r="L75" s="193"/>
      <c r="M75" s="193"/>
      <c r="N75" s="193"/>
      <c r="O75" s="193"/>
      <c r="P75" s="194"/>
      <c r="Q75" s="218"/>
      <c r="R75" s="286"/>
      <c r="S75" s="93"/>
      <c r="U75" s="85"/>
      <c r="V75" s="298"/>
      <c r="W75" s="300"/>
      <c r="X75" s="300"/>
      <c r="Y75" s="300"/>
      <c r="Z75" s="300"/>
      <c r="AA75" s="300"/>
      <c r="AB75" s="300"/>
      <c r="AC75" s="300"/>
      <c r="AD75" s="300"/>
      <c r="AE75" s="300"/>
      <c r="AF75" s="300"/>
      <c r="AG75" s="300"/>
      <c r="AH75" s="349"/>
      <c r="AI75" s="45"/>
    </row>
    <row r="76" spans="1:35" ht="39.950000000000003" customHeight="1" x14ac:dyDescent="0.25">
      <c r="A76" s="41"/>
      <c r="B76" s="44"/>
      <c r="C76" s="235"/>
      <c r="D76" s="238"/>
      <c r="E76" s="306"/>
      <c r="F76" s="318"/>
      <c r="G76" s="222">
        <v>14</v>
      </c>
      <c r="H76" s="309" t="s">
        <v>166</v>
      </c>
      <c r="I76" s="310"/>
      <c r="J76" s="166" t="s">
        <v>27</v>
      </c>
      <c r="K76" s="195" t="s">
        <v>167</v>
      </c>
      <c r="L76" s="196"/>
      <c r="M76" s="196"/>
      <c r="N76" s="196"/>
      <c r="O76" s="196"/>
      <c r="P76" s="197"/>
      <c r="Q76" s="216">
        <v>15</v>
      </c>
      <c r="R76" s="285" t="s">
        <v>381</v>
      </c>
      <c r="S76" s="93"/>
      <c r="U76" s="85"/>
      <c r="V76" s="297"/>
      <c r="W76" s="299"/>
      <c r="X76" s="299"/>
      <c r="Y76" s="299"/>
      <c r="Z76" s="299">
        <f>IF($Q$76="","",$Q$76)</f>
        <v>15</v>
      </c>
      <c r="AA76" s="299">
        <f>IF($Q$76="","",$Q$76)</f>
        <v>15</v>
      </c>
      <c r="AB76" s="299">
        <f>IF($Q$76="","",$Q$76)</f>
        <v>15</v>
      </c>
      <c r="AC76" s="299"/>
      <c r="AD76" s="299"/>
      <c r="AE76" s="299">
        <f>IF($Q$76="","",$Q$76)</f>
        <v>15</v>
      </c>
      <c r="AF76" s="299">
        <f>IF($Q$76="","",$Q$76)</f>
        <v>15</v>
      </c>
      <c r="AG76" s="299"/>
      <c r="AH76" s="348">
        <f>IF(Q76="","",Q76)</f>
        <v>15</v>
      </c>
      <c r="AI76" s="45"/>
    </row>
    <row r="77" spans="1:35" ht="39.950000000000003" customHeight="1" x14ac:dyDescent="0.25">
      <c r="A77" s="41"/>
      <c r="B77" s="44"/>
      <c r="C77" s="235"/>
      <c r="D77" s="238"/>
      <c r="E77" s="306"/>
      <c r="F77" s="318"/>
      <c r="G77" s="223"/>
      <c r="H77" s="311"/>
      <c r="I77" s="310"/>
      <c r="J77" s="149" t="s">
        <v>85</v>
      </c>
      <c r="K77" s="186" t="s">
        <v>168</v>
      </c>
      <c r="L77" s="187"/>
      <c r="M77" s="187"/>
      <c r="N77" s="187"/>
      <c r="O77" s="187"/>
      <c r="P77" s="188"/>
      <c r="Q77" s="217"/>
      <c r="R77" s="286"/>
      <c r="S77" s="93"/>
      <c r="U77" s="85"/>
      <c r="V77" s="298"/>
      <c r="W77" s="300"/>
      <c r="X77" s="300"/>
      <c r="Y77" s="300"/>
      <c r="Z77" s="300"/>
      <c r="AA77" s="300"/>
      <c r="AB77" s="300"/>
      <c r="AC77" s="300"/>
      <c r="AD77" s="300"/>
      <c r="AE77" s="300"/>
      <c r="AF77" s="300"/>
      <c r="AG77" s="300"/>
      <c r="AH77" s="349"/>
      <c r="AI77" s="45"/>
    </row>
    <row r="78" spans="1:35" ht="52.5" customHeight="1" x14ac:dyDescent="0.25">
      <c r="A78" s="41"/>
      <c r="B78" s="44"/>
      <c r="C78" s="235"/>
      <c r="D78" s="238"/>
      <c r="E78" s="306"/>
      <c r="F78" s="318"/>
      <c r="G78" s="223"/>
      <c r="H78" s="311"/>
      <c r="I78" s="310"/>
      <c r="J78" s="150" t="s">
        <v>29</v>
      </c>
      <c r="K78" s="186" t="s">
        <v>169</v>
      </c>
      <c r="L78" s="187"/>
      <c r="M78" s="187"/>
      <c r="N78" s="187"/>
      <c r="O78" s="187"/>
      <c r="P78" s="188"/>
      <c r="Q78" s="217"/>
      <c r="R78" s="286"/>
      <c r="S78" s="93"/>
      <c r="U78" s="85"/>
      <c r="V78" s="298"/>
      <c r="W78" s="300"/>
      <c r="X78" s="300"/>
      <c r="Y78" s="300"/>
      <c r="Z78" s="300"/>
      <c r="AA78" s="300"/>
      <c r="AB78" s="300"/>
      <c r="AC78" s="300"/>
      <c r="AD78" s="300"/>
      <c r="AE78" s="300"/>
      <c r="AF78" s="300"/>
      <c r="AG78" s="300"/>
      <c r="AH78" s="349"/>
      <c r="AI78" s="45"/>
    </row>
    <row r="79" spans="1:35" ht="59.25" customHeight="1" x14ac:dyDescent="0.25">
      <c r="A79" s="41"/>
      <c r="B79" s="44"/>
      <c r="C79" s="235"/>
      <c r="D79" s="238"/>
      <c r="E79" s="306"/>
      <c r="F79" s="318"/>
      <c r="G79" s="223"/>
      <c r="H79" s="311"/>
      <c r="I79" s="310"/>
      <c r="J79" s="151" t="s">
        <v>30</v>
      </c>
      <c r="K79" s="192" t="s">
        <v>170</v>
      </c>
      <c r="L79" s="193"/>
      <c r="M79" s="193"/>
      <c r="N79" s="193"/>
      <c r="O79" s="193"/>
      <c r="P79" s="194"/>
      <c r="Q79" s="217"/>
      <c r="R79" s="286"/>
      <c r="S79" s="93"/>
      <c r="U79" s="85"/>
      <c r="V79" s="298"/>
      <c r="W79" s="300"/>
      <c r="X79" s="300"/>
      <c r="Y79" s="300"/>
      <c r="Z79" s="300"/>
      <c r="AA79" s="300"/>
      <c r="AB79" s="300"/>
      <c r="AC79" s="300"/>
      <c r="AD79" s="300"/>
      <c r="AE79" s="300"/>
      <c r="AF79" s="300"/>
      <c r="AG79" s="300"/>
      <c r="AH79" s="349"/>
      <c r="AI79" s="45"/>
    </row>
    <row r="80" spans="1:35" ht="69" customHeight="1" thickBot="1" x14ac:dyDescent="0.3">
      <c r="A80" s="41"/>
      <c r="B80" s="44"/>
      <c r="C80" s="235"/>
      <c r="D80" s="238"/>
      <c r="E80" s="306"/>
      <c r="F80" s="318"/>
      <c r="G80" s="223"/>
      <c r="H80" s="311"/>
      <c r="I80" s="310"/>
      <c r="J80" s="152" t="s">
        <v>31</v>
      </c>
      <c r="K80" s="192" t="s">
        <v>171</v>
      </c>
      <c r="L80" s="193"/>
      <c r="M80" s="193"/>
      <c r="N80" s="193"/>
      <c r="O80" s="193"/>
      <c r="P80" s="194"/>
      <c r="Q80" s="218"/>
      <c r="R80" s="286"/>
      <c r="S80" s="93"/>
      <c r="U80" s="85"/>
      <c r="V80" s="298"/>
      <c r="W80" s="300"/>
      <c r="X80" s="300"/>
      <c r="Y80" s="300"/>
      <c r="Z80" s="300"/>
      <c r="AA80" s="300"/>
      <c r="AB80" s="300"/>
      <c r="AC80" s="300"/>
      <c r="AD80" s="300"/>
      <c r="AE80" s="300"/>
      <c r="AF80" s="300"/>
      <c r="AG80" s="300"/>
      <c r="AH80" s="349"/>
      <c r="AI80" s="45"/>
    </row>
    <row r="81" spans="1:35" ht="39.950000000000003" customHeight="1" x14ac:dyDescent="0.25">
      <c r="A81" s="41"/>
      <c r="B81" s="44"/>
      <c r="C81" s="235"/>
      <c r="D81" s="238"/>
      <c r="E81" s="306" t="s">
        <v>172</v>
      </c>
      <c r="F81" s="318"/>
      <c r="G81" s="222">
        <v>15</v>
      </c>
      <c r="H81" s="309" t="s">
        <v>173</v>
      </c>
      <c r="I81" s="310"/>
      <c r="J81" s="166" t="s">
        <v>27</v>
      </c>
      <c r="K81" s="195" t="s">
        <v>174</v>
      </c>
      <c r="L81" s="196"/>
      <c r="M81" s="196"/>
      <c r="N81" s="196"/>
      <c r="O81" s="196"/>
      <c r="P81" s="197"/>
      <c r="Q81" s="216">
        <v>40</v>
      </c>
      <c r="R81" s="285" t="s">
        <v>382</v>
      </c>
      <c r="S81" s="93"/>
      <c r="U81" s="85"/>
      <c r="V81" s="297"/>
      <c r="W81" s="299"/>
      <c r="X81" s="299">
        <f>IF(Q81="","",Q81)</f>
        <v>40</v>
      </c>
      <c r="Y81" s="299"/>
      <c r="Z81" s="299"/>
      <c r="AA81" s="299"/>
      <c r="AB81" s="299"/>
      <c r="AC81" s="299"/>
      <c r="AD81" s="299"/>
      <c r="AE81" s="299"/>
      <c r="AF81" s="299"/>
      <c r="AG81" s="299"/>
      <c r="AH81" s="348">
        <f>IF(Q81="","",Q81)</f>
        <v>40</v>
      </c>
      <c r="AI81" s="45"/>
    </row>
    <row r="82" spans="1:35" ht="39.950000000000003" customHeight="1" x14ac:dyDescent="0.25">
      <c r="A82" s="41"/>
      <c r="B82" s="44"/>
      <c r="C82" s="235"/>
      <c r="D82" s="238"/>
      <c r="E82" s="306"/>
      <c r="F82" s="318"/>
      <c r="G82" s="223"/>
      <c r="H82" s="311"/>
      <c r="I82" s="310"/>
      <c r="J82" s="149" t="s">
        <v>85</v>
      </c>
      <c r="K82" s="186" t="s">
        <v>175</v>
      </c>
      <c r="L82" s="187"/>
      <c r="M82" s="187"/>
      <c r="N82" s="187"/>
      <c r="O82" s="187"/>
      <c r="P82" s="188"/>
      <c r="Q82" s="217"/>
      <c r="R82" s="286"/>
      <c r="S82" s="93"/>
      <c r="U82" s="85"/>
      <c r="V82" s="298"/>
      <c r="W82" s="300"/>
      <c r="X82" s="300"/>
      <c r="Y82" s="300"/>
      <c r="Z82" s="300"/>
      <c r="AA82" s="300"/>
      <c r="AB82" s="300"/>
      <c r="AC82" s="300"/>
      <c r="AD82" s="300"/>
      <c r="AE82" s="300"/>
      <c r="AF82" s="300"/>
      <c r="AG82" s="300"/>
      <c r="AH82" s="349"/>
      <c r="AI82" s="45"/>
    </row>
    <row r="83" spans="1:35" ht="60" customHeight="1" x14ac:dyDescent="0.25">
      <c r="A83" s="41"/>
      <c r="B83" s="44"/>
      <c r="C83" s="235"/>
      <c r="D83" s="238"/>
      <c r="E83" s="306"/>
      <c r="F83" s="318"/>
      <c r="G83" s="223"/>
      <c r="H83" s="311"/>
      <c r="I83" s="310"/>
      <c r="J83" s="150" t="s">
        <v>29</v>
      </c>
      <c r="K83" s="186" t="s">
        <v>176</v>
      </c>
      <c r="L83" s="187"/>
      <c r="M83" s="187"/>
      <c r="N83" s="187"/>
      <c r="O83" s="187"/>
      <c r="P83" s="188"/>
      <c r="Q83" s="217"/>
      <c r="R83" s="286"/>
      <c r="S83" s="93"/>
      <c r="U83" s="85"/>
      <c r="V83" s="298"/>
      <c r="W83" s="300"/>
      <c r="X83" s="300"/>
      <c r="Y83" s="300"/>
      <c r="Z83" s="300"/>
      <c r="AA83" s="300"/>
      <c r="AB83" s="300"/>
      <c r="AC83" s="300"/>
      <c r="AD83" s="300"/>
      <c r="AE83" s="300"/>
      <c r="AF83" s="300"/>
      <c r="AG83" s="300"/>
      <c r="AH83" s="349"/>
      <c r="AI83" s="45"/>
    </row>
    <row r="84" spans="1:35" ht="55.5" customHeight="1" x14ac:dyDescent="0.25">
      <c r="A84" s="41"/>
      <c r="B84" s="44"/>
      <c r="C84" s="235"/>
      <c r="D84" s="238"/>
      <c r="E84" s="306"/>
      <c r="F84" s="318"/>
      <c r="G84" s="223"/>
      <c r="H84" s="311"/>
      <c r="I84" s="310"/>
      <c r="J84" s="151" t="s">
        <v>30</v>
      </c>
      <c r="K84" s="186" t="s">
        <v>177</v>
      </c>
      <c r="L84" s="187"/>
      <c r="M84" s="187"/>
      <c r="N84" s="187"/>
      <c r="O84" s="187"/>
      <c r="P84" s="188"/>
      <c r="Q84" s="217"/>
      <c r="R84" s="286"/>
      <c r="S84" s="93"/>
      <c r="U84" s="85"/>
      <c r="V84" s="298"/>
      <c r="W84" s="300"/>
      <c r="X84" s="300"/>
      <c r="Y84" s="300"/>
      <c r="Z84" s="300"/>
      <c r="AA84" s="300"/>
      <c r="AB84" s="300"/>
      <c r="AC84" s="300"/>
      <c r="AD84" s="300"/>
      <c r="AE84" s="300"/>
      <c r="AF84" s="300"/>
      <c r="AG84" s="300"/>
      <c r="AH84" s="349"/>
      <c r="AI84" s="45"/>
    </row>
    <row r="85" spans="1:35" ht="68.25" customHeight="1" thickBot="1" x14ac:dyDescent="0.3">
      <c r="A85" s="41"/>
      <c r="B85" s="44"/>
      <c r="C85" s="235"/>
      <c r="D85" s="238"/>
      <c r="E85" s="306"/>
      <c r="F85" s="318"/>
      <c r="G85" s="223"/>
      <c r="H85" s="311"/>
      <c r="I85" s="310"/>
      <c r="J85" s="152" t="s">
        <v>31</v>
      </c>
      <c r="K85" s="186" t="s">
        <v>178</v>
      </c>
      <c r="L85" s="187"/>
      <c r="M85" s="187"/>
      <c r="N85" s="187"/>
      <c r="O85" s="187"/>
      <c r="P85" s="188"/>
      <c r="Q85" s="218"/>
      <c r="R85" s="286"/>
      <c r="S85" s="93"/>
      <c r="U85" s="85"/>
      <c r="V85" s="298"/>
      <c r="W85" s="300"/>
      <c r="X85" s="300"/>
      <c r="Y85" s="300"/>
      <c r="Z85" s="300"/>
      <c r="AA85" s="300"/>
      <c r="AB85" s="300"/>
      <c r="AC85" s="300"/>
      <c r="AD85" s="300"/>
      <c r="AE85" s="300"/>
      <c r="AF85" s="300"/>
      <c r="AG85" s="300"/>
      <c r="AH85" s="349"/>
      <c r="AI85" s="45"/>
    </row>
    <row r="86" spans="1:35" ht="39.950000000000003" customHeight="1" x14ac:dyDescent="0.25">
      <c r="A86" s="41"/>
      <c r="B86" s="44"/>
      <c r="C86" s="235"/>
      <c r="D86" s="238"/>
      <c r="E86" s="306"/>
      <c r="F86" s="318"/>
      <c r="G86" s="222">
        <v>16</v>
      </c>
      <c r="H86" s="309" t="s">
        <v>179</v>
      </c>
      <c r="I86" s="310"/>
      <c r="J86" s="166" t="s">
        <v>27</v>
      </c>
      <c r="K86" s="195" t="s">
        <v>180</v>
      </c>
      <c r="L86" s="196"/>
      <c r="M86" s="196"/>
      <c r="N86" s="196"/>
      <c r="O86" s="196"/>
      <c r="P86" s="197"/>
      <c r="Q86" s="216">
        <v>40</v>
      </c>
      <c r="R86" s="285" t="s">
        <v>383</v>
      </c>
      <c r="S86" s="93"/>
      <c r="U86" s="85"/>
      <c r="V86" s="297">
        <f>IF($Q$86="","",$Q$86)</f>
        <v>40</v>
      </c>
      <c r="W86" s="297">
        <f>IF($Q$86="","",$Q$86)</f>
        <v>40</v>
      </c>
      <c r="X86" s="297">
        <f>IF($Q$86="","",$Q$86)</f>
        <v>40</v>
      </c>
      <c r="Y86" s="299"/>
      <c r="Z86" s="297">
        <f>IF($Q$86="","",$Q$86)</f>
        <v>40</v>
      </c>
      <c r="AA86" s="297">
        <f>IF($Q$86="","",$Q$86)</f>
        <v>40</v>
      </c>
      <c r="AB86" s="299"/>
      <c r="AC86" s="299"/>
      <c r="AD86" s="299"/>
      <c r="AE86" s="299"/>
      <c r="AF86" s="299"/>
      <c r="AG86" s="299"/>
      <c r="AH86" s="348">
        <f>IF(Q86="","",Q86)</f>
        <v>40</v>
      </c>
      <c r="AI86" s="45"/>
    </row>
    <row r="87" spans="1:35" ht="39.950000000000003" customHeight="1" x14ac:dyDescent="0.25">
      <c r="A87" s="41"/>
      <c r="B87" s="44"/>
      <c r="C87" s="235"/>
      <c r="D87" s="238"/>
      <c r="E87" s="306"/>
      <c r="F87" s="318"/>
      <c r="G87" s="223"/>
      <c r="H87" s="311"/>
      <c r="I87" s="310"/>
      <c r="J87" s="149" t="s">
        <v>85</v>
      </c>
      <c r="K87" s="186" t="s">
        <v>181</v>
      </c>
      <c r="L87" s="187"/>
      <c r="M87" s="187"/>
      <c r="N87" s="187"/>
      <c r="O87" s="187"/>
      <c r="P87" s="188"/>
      <c r="Q87" s="217"/>
      <c r="R87" s="286"/>
      <c r="S87" s="93"/>
      <c r="U87" s="85"/>
      <c r="V87" s="298"/>
      <c r="W87" s="298"/>
      <c r="X87" s="298"/>
      <c r="Y87" s="300"/>
      <c r="Z87" s="298"/>
      <c r="AA87" s="298"/>
      <c r="AB87" s="300"/>
      <c r="AC87" s="300"/>
      <c r="AD87" s="300"/>
      <c r="AE87" s="300"/>
      <c r="AF87" s="300"/>
      <c r="AG87" s="300"/>
      <c r="AH87" s="349"/>
      <c r="AI87" s="45"/>
    </row>
    <row r="88" spans="1:35" ht="39.950000000000003" customHeight="1" x14ac:dyDescent="0.25">
      <c r="A88" s="41"/>
      <c r="B88" s="44"/>
      <c r="C88" s="235"/>
      <c r="D88" s="238"/>
      <c r="E88" s="306"/>
      <c r="F88" s="318"/>
      <c r="G88" s="223"/>
      <c r="H88" s="311"/>
      <c r="I88" s="310"/>
      <c r="J88" s="150" t="s">
        <v>29</v>
      </c>
      <c r="K88" s="186" t="s">
        <v>182</v>
      </c>
      <c r="L88" s="187"/>
      <c r="M88" s="187"/>
      <c r="N88" s="187"/>
      <c r="O88" s="187"/>
      <c r="P88" s="188"/>
      <c r="Q88" s="217"/>
      <c r="R88" s="286"/>
      <c r="S88" s="93"/>
      <c r="U88" s="85"/>
      <c r="V88" s="298"/>
      <c r="W88" s="298"/>
      <c r="X88" s="298"/>
      <c r="Y88" s="300"/>
      <c r="Z88" s="298"/>
      <c r="AA88" s="298"/>
      <c r="AB88" s="300"/>
      <c r="AC88" s="300"/>
      <c r="AD88" s="300"/>
      <c r="AE88" s="300"/>
      <c r="AF88" s="300"/>
      <c r="AG88" s="300"/>
      <c r="AH88" s="349"/>
      <c r="AI88" s="45"/>
    </row>
    <row r="89" spans="1:35" ht="51.75" customHeight="1" x14ac:dyDescent="0.25">
      <c r="A89" s="41"/>
      <c r="B89" s="44"/>
      <c r="C89" s="235"/>
      <c r="D89" s="238"/>
      <c r="E89" s="306"/>
      <c r="F89" s="318"/>
      <c r="G89" s="223"/>
      <c r="H89" s="311"/>
      <c r="I89" s="310"/>
      <c r="J89" s="151" t="s">
        <v>30</v>
      </c>
      <c r="K89" s="186" t="s">
        <v>183</v>
      </c>
      <c r="L89" s="187"/>
      <c r="M89" s="187"/>
      <c r="N89" s="187"/>
      <c r="O89" s="187"/>
      <c r="P89" s="188"/>
      <c r="Q89" s="217"/>
      <c r="R89" s="286"/>
      <c r="S89" s="93"/>
      <c r="U89" s="85"/>
      <c r="V89" s="298"/>
      <c r="W89" s="298"/>
      <c r="X89" s="298"/>
      <c r="Y89" s="300"/>
      <c r="Z89" s="298"/>
      <c r="AA89" s="298"/>
      <c r="AB89" s="300"/>
      <c r="AC89" s="300"/>
      <c r="AD89" s="300"/>
      <c r="AE89" s="300"/>
      <c r="AF89" s="300"/>
      <c r="AG89" s="300"/>
      <c r="AH89" s="349"/>
      <c r="AI89" s="45"/>
    </row>
    <row r="90" spans="1:35" ht="72" customHeight="1" thickBot="1" x14ac:dyDescent="0.3">
      <c r="A90" s="41"/>
      <c r="B90" s="44"/>
      <c r="C90" s="235"/>
      <c r="D90" s="238"/>
      <c r="E90" s="306"/>
      <c r="F90" s="318"/>
      <c r="G90" s="223"/>
      <c r="H90" s="311"/>
      <c r="I90" s="310"/>
      <c r="J90" s="152" t="s">
        <v>31</v>
      </c>
      <c r="K90" s="192" t="s">
        <v>184</v>
      </c>
      <c r="L90" s="193"/>
      <c r="M90" s="193"/>
      <c r="N90" s="193"/>
      <c r="O90" s="193"/>
      <c r="P90" s="194"/>
      <c r="Q90" s="218"/>
      <c r="R90" s="286"/>
      <c r="S90" s="93"/>
      <c r="U90" s="85"/>
      <c r="V90" s="298"/>
      <c r="W90" s="298"/>
      <c r="X90" s="298"/>
      <c r="Y90" s="300"/>
      <c r="Z90" s="298"/>
      <c r="AA90" s="298"/>
      <c r="AB90" s="300"/>
      <c r="AC90" s="300"/>
      <c r="AD90" s="300"/>
      <c r="AE90" s="300"/>
      <c r="AF90" s="300"/>
      <c r="AG90" s="300"/>
      <c r="AH90" s="349"/>
      <c r="AI90" s="45"/>
    </row>
    <row r="91" spans="1:35" ht="39.950000000000003" customHeight="1" x14ac:dyDescent="0.25">
      <c r="A91" s="41"/>
      <c r="B91" s="44"/>
      <c r="C91" s="234" t="s">
        <v>185</v>
      </c>
      <c r="D91" s="238">
        <f>IF(SUM(Q91:Q105)=0,"",AVERAGE(Q91:Q105))</f>
        <v>20</v>
      </c>
      <c r="E91" s="307" t="s">
        <v>186</v>
      </c>
      <c r="F91" s="244">
        <f>IF(SUM(Q91:Q120)=0,"",AVERAGE(Q91:Q120))</f>
        <v>20</v>
      </c>
      <c r="G91" s="222">
        <v>17</v>
      </c>
      <c r="H91" s="319" t="s">
        <v>187</v>
      </c>
      <c r="I91" s="253"/>
      <c r="J91" s="166" t="s">
        <v>27</v>
      </c>
      <c r="K91" s="195" t="s">
        <v>188</v>
      </c>
      <c r="L91" s="196"/>
      <c r="M91" s="196"/>
      <c r="N91" s="196"/>
      <c r="O91" s="196"/>
      <c r="P91" s="197"/>
      <c r="Q91" s="216">
        <v>20</v>
      </c>
      <c r="R91" s="301" t="s">
        <v>384</v>
      </c>
      <c r="S91" s="96"/>
      <c r="U91" s="85"/>
      <c r="V91" s="297"/>
      <c r="W91" s="299"/>
      <c r="X91" s="299"/>
      <c r="Y91" s="299"/>
      <c r="Z91" s="299"/>
      <c r="AA91" s="299"/>
      <c r="AB91" s="299"/>
      <c r="AC91" s="299"/>
      <c r="AD91" s="299"/>
      <c r="AE91" s="299"/>
      <c r="AF91" s="299"/>
      <c r="AG91" s="299">
        <f>IF(Q91="","",Q91)</f>
        <v>20</v>
      </c>
      <c r="AH91" s="348">
        <f>IF(Q91="","",Q91)</f>
        <v>20</v>
      </c>
      <c r="AI91" s="45"/>
    </row>
    <row r="92" spans="1:35" ht="39.950000000000003" customHeight="1" x14ac:dyDescent="0.25">
      <c r="A92" s="41"/>
      <c r="B92" s="44"/>
      <c r="C92" s="235"/>
      <c r="D92" s="238"/>
      <c r="E92" s="241"/>
      <c r="F92" s="244"/>
      <c r="G92" s="223"/>
      <c r="H92" s="261"/>
      <c r="I92" s="255"/>
      <c r="J92" s="149" t="s">
        <v>85</v>
      </c>
      <c r="K92" s="186" t="s">
        <v>189</v>
      </c>
      <c r="L92" s="187"/>
      <c r="M92" s="187"/>
      <c r="N92" s="187"/>
      <c r="O92" s="187"/>
      <c r="P92" s="188"/>
      <c r="Q92" s="217"/>
      <c r="R92" s="295"/>
      <c r="S92" s="96"/>
      <c r="U92" s="85"/>
      <c r="V92" s="298"/>
      <c r="W92" s="300"/>
      <c r="X92" s="300"/>
      <c r="Y92" s="300"/>
      <c r="Z92" s="300"/>
      <c r="AA92" s="300"/>
      <c r="AB92" s="300"/>
      <c r="AC92" s="300"/>
      <c r="AD92" s="300"/>
      <c r="AE92" s="300"/>
      <c r="AF92" s="300"/>
      <c r="AG92" s="300"/>
      <c r="AH92" s="349"/>
      <c r="AI92" s="45"/>
    </row>
    <row r="93" spans="1:35" ht="39.950000000000003" customHeight="1" x14ac:dyDescent="0.25">
      <c r="A93" s="41"/>
      <c r="B93" s="44"/>
      <c r="C93" s="235"/>
      <c r="D93" s="238"/>
      <c r="E93" s="241"/>
      <c r="F93" s="244"/>
      <c r="G93" s="223"/>
      <c r="H93" s="261"/>
      <c r="I93" s="255"/>
      <c r="J93" s="150" t="s">
        <v>29</v>
      </c>
      <c r="K93" s="186" t="s">
        <v>190</v>
      </c>
      <c r="L93" s="187"/>
      <c r="M93" s="187"/>
      <c r="N93" s="187"/>
      <c r="O93" s="187"/>
      <c r="P93" s="188"/>
      <c r="Q93" s="217"/>
      <c r="R93" s="295"/>
      <c r="S93" s="96"/>
      <c r="U93" s="85"/>
      <c r="V93" s="298"/>
      <c r="W93" s="300"/>
      <c r="X93" s="300"/>
      <c r="Y93" s="300"/>
      <c r="Z93" s="300"/>
      <c r="AA93" s="300"/>
      <c r="AB93" s="300"/>
      <c r="AC93" s="300"/>
      <c r="AD93" s="300"/>
      <c r="AE93" s="300"/>
      <c r="AF93" s="300"/>
      <c r="AG93" s="300"/>
      <c r="AH93" s="349"/>
      <c r="AI93" s="45"/>
    </row>
    <row r="94" spans="1:35" ht="57.75" customHeight="1" x14ac:dyDescent="0.25">
      <c r="A94" s="41"/>
      <c r="B94" s="44"/>
      <c r="C94" s="235"/>
      <c r="D94" s="238"/>
      <c r="E94" s="241"/>
      <c r="F94" s="244"/>
      <c r="G94" s="223"/>
      <c r="H94" s="261"/>
      <c r="I94" s="255"/>
      <c r="J94" s="151" t="s">
        <v>30</v>
      </c>
      <c r="K94" s="186" t="s">
        <v>191</v>
      </c>
      <c r="L94" s="187"/>
      <c r="M94" s="187"/>
      <c r="N94" s="187"/>
      <c r="O94" s="187"/>
      <c r="P94" s="188"/>
      <c r="Q94" s="217"/>
      <c r="R94" s="295"/>
      <c r="S94" s="96"/>
      <c r="U94" s="85"/>
      <c r="V94" s="298"/>
      <c r="W94" s="300"/>
      <c r="X94" s="300"/>
      <c r="Y94" s="300"/>
      <c r="Z94" s="300"/>
      <c r="AA94" s="300"/>
      <c r="AB94" s="300"/>
      <c r="AC94" s="300"/>
      <c r="AD94" s="300"/>
      <c r="AE94" s="300"/>
      <c r="AF94" s="300"/>
      <c r="AG94" s="300"/>
      <c r="AH94" s="349"/>
      <c r="AI94" s="45"/>
    </row>
    <row r="95" spans="1:35" ht="75" customHeight="1" thickBot="1" x14ac:dyDescent="0.3">
      <c r="A95" s="41"/>
      <c r="B95" s="44"/>
      <c r="C95" s="235"/>
      <c r="D95" s="238"/>
      <c r="E95" s="241"/>
      <c r="F95" s="244"/>
      <c r="G95" s="223"/>
      <c r="H95" s="327"/>
      <c r="I95" s="257"/>
      <c r="J95" s="152" t="s">
        <v>31</v>
      </c>
      <c r="K95" s="192" t="s">
        <v>192</v>
      </c>
      <c r="L95" s="193"/>
      <c r="M95" s="193"/>
      <c r="N95" s="193"/>
      <c r="O95" s="193"/>
      <c r="P95" s="194"/>
      <c r="Q95" s="218"/>
      <c r="R95" s="302"/>
      <c r="S95" s="96"/>
      <c r="U95" s="85"/>
      <c r="V95" s="298"/>
      <c r="W95" s="300"/>
      <c r="X95" s="300"/>
      <c r="Y95" s="300"/>
      <c r="Z95" s="300"/>
      <c r="AA95" s="300"/>
      <c r="AB95" s="300"/>
      <c r="AC95" s="300"/>
      <c r="AD95" s="300"/>
      <c r="AE95" s="300"/>
      <c r="AF95" s="300"/>
      <c r="AG95" s="300"/>
      <c r="AH95" s="349"/>
      <c r="AI95" s="45"/>
    </row>
    <row r="96" spans="1:35" ht="39.950000000000003" customHeight="1" x14ac:dyDescent="0.25">
      <c r="A96" s="41"/>
      <c r="B96" s="44"/>
      <c r="C96" s="235"/>
      <c r="D96" s="238"/>
      <c r="E96" s="241"/>
      <c r="F96" s="244"/>
      <c r="G96" s="222">
        <v>18</v>
      </c>
      <c r="H96" s="309" t="s">
        <v>193</v>
      </c>
      <c r="I96" s="310"/>
      <c r="J96" s="166" t="s">
        <v>27</v>
      </c>
      <c r="K96" s="195" t="s">
        <v>194</v>
      </c>
      <c r="L96" s="196"/>
      <c r="M96" s="196"/>
      <c r="N96" s="196"/>
      <c r="O96" s="196"/>
      <c r="P96" s="197"/>
      <c r="Q96" s="216">
        <v>20</v>
      </c>
      <c r="R96" s="285"/>
      <c r="S96" s="93"/>
      <c r="U96" s="85"/>
      <c r="V96" s="297"/>
      <c r="W96" s="299"/>
      <c r="X96" s="299"/>
      <c r="Y96" s="299"/>
      <c r="Z96" s="299"/>
      <c r="AA96" s="299"/>
      <c r="AB96" s="299"/>
      <c r="AC96" s="299"/>
      <c r="AD96" s="299"/>
      <c r="AE96" s="299"/>
      <c r="AF96" s="299"/>
      <c r="AG96" s="299"/>
      <c r="AH96" s="348">
        <f>IF(Q96="","",Q96)</f>
        <v>20</v>
      </c>
      <c r="AI96" s="45"/>
    </row>
    <row r="97" spans="1:35" ht="39.950000000000003" customHeight="1" x14ac:dyDescent="0.25">
      <c r="A97" s="41"/>
      <c r="B97" s="44"/>
      <c r="C97" s="235"/>
      <c r="D97" s="238"/>
      <c r="E97" s="241"/>
      <c r="F97" s="244"/>
      <c r="G97" s="223"/>
      <c r="H97" s="311"/>
      <c r="I97" s="310"/>
      <c r="J97" s="149" t="s">
        <v>85</v>
      </c>
      <c r="K97" s="186" t="s">
        <v>195</v>
      </c>
      <c r="L97" s="187"/>
      <c r="M97" s="187"/>
      <c r="N97" s="187"/>
      <c r="O97" s="187"/>
      <c r="P97" s="188"/>
      <c r="Q97" s="217"/>
      <c r="R97" s="286"/>
      <c r="S97" s="93"/>
      <c r="U97" s="85"/>
      <c r="V97" s="298"/>
      <c r="W97" s="300"/>
      <c r="X97" s="300"/>
      <c r="Y97" s="300"/>
      <c r="Z97" s="300"/>
      <c r="AA97" s="300"/>
      <c r="AB97" s="300"/>
      <c r="AC97" s="300"/>
      <c r="AD97" s="300"/>
      <c r="AE97" s="300"/>
      <c r="AF97" s="300"/>
      <c r="AG97" s="300"/>
      <c r="AH97" s="349"/>
      <c r="AI97" s="45"/>
    </row>
    <row r="98" spans="1:35" ht="39.950000000000003" customHeight="1" x14ac:dyDescent="0.25">
      <c r="A98" s="41"/>
      <c r="B98" s="44"/>
      <c r="C98" s="235"/>
      <c r="D98" s="238"/>
      <c r="E98" s="241"/>
      <c r="F98" s="244"/>
      <c r="G98" s="223"/>
      <c r="H98" s="311"/>
      <c r="I98" s="310"/>
      <c r="J98" s="150" t="s">
        <v>29</v>
      </c>
      <c r="K98" s="186" t="s">
        <v>196</v>
      </c>
      <c r="L98" s="187"/>
      <c r="M98" s="187"/>
      <c r="N98" s="187"/>
      <c r="O98" s="187"/>
      <c r="P98" s="188"/>
      <c r="Q98" s="217"/>
      <c r="R98" s="286"/>
      <c r="S98" s="93"/>
      <c r="U98" s="85"/>
      <c r="V98" s="298"/>
      <c r="W98" s="300"/>
      <c r="X98" s="300"/>
      <c r="Y98" s="300"/>
      <c r="Z98" s="300"/>
      <c r="AA98" s="300"/>
      <c r="AB98" s="300"/>
      <c r="AC98" s="300"/>
      <c r="AD98" s="300"/>
      <c r="AE98" s="300"/>
      <c r="AF98" s="300"/>
      <c r="AG98" s="300"/>
      <c r="AH98" s="349"/>
      <c r="AI98" s="45"/>
    </row>
    <row r="99" spans="1:35" ht="39.950000000000003" customHeight="1" x14ac:dyDescent="0.25">
      <c r="A99" s="41"/>
      <c r="B99" s="44"/>
      <c r="C99" s="235"/>
      <c r="D99" s="238"/>
      <c r="E99" s="241"/>
      <c r="F99" s="244"/>
      <c r="G99" s="223"/>
      <c r="H99" s="311"/>
      <c r="I99" s="310"/>
      <c r="J99" s="151" t="s">
        <v>30</v>
      </c>
      <c r="K99" s="186" t="s">
        <v>197</v>
      </c>
      <c r="L99" s="187"/>
      <c r="M99" s="187"/>
      <c r="N99" s="187"/>
      <c r="O99" s="187"/>
      <c r="P99" s="188"/>
      <c r="Q99" s="217"/>
      <c r="R99" s="286"/>
      <c r="S99" s="93"/>
      <c r="U99" s="85"/>
      <c r="V99" s="298"/>
      <c r="W99" s="300"/>
      <c r="X99" s="300"/>
      <c r="Y99" s="300"/>
      <c r="Z99" s="300"/>
      <c r="AA99" s="300"/>
      <c r="AB99" s="300"/>
      <c r="AC99" s="300"/>
      <c r="AD99" s="300"/>
      <c r="AE99" s="300"/>
      <c r="AF99" s="300"/>
      <c r="AG99" s="300"/>
      <c r="AH99" s="349"/>
      <c r="AI99" s="45"/>
    </row>
    <row r="100" spans="1:35" ht="39.950000000000003" customHeight="1" thickBot="1" x14ac:dyDescent="0.3">
      <c r="A100" s="41"/>
      <c r="B100" s="44"/>
      <c r="C100" s="235"/>
      <c r="D100" s="238"/>
      <c r="E100" s="241"/>
      <c r="F100" s="244"/>
      <c r="G100" s="223"/>
      <c r="H100" s="311"/>
      <c r="I100" s="310"/>
      <c r="J100" s="152" t="s">
        <v>31</v>
      </c>
      <c r="K100" s="192" t="s">
        <v>198</v>
      </c>
      <c r="L100" s="193"/>
      <c r="M100" s="193"/>
      <c r="N100" s="193"/>
      <c r="O100" s="193"/>
      <c r="P100" s="194"/>
      <c r="Q100" s="218"/>
      <c r="R100" s="286"/>
      <c r="S100" s="93"/>
      <c r="U100" s="85"/>
      <c r="V100" s="298"/>
      <c r="W100" s="300"/>
      <c r="X100" s="300"/>
      <c r="Y100" s="300"/>
      <c r="Z100" s="300"/>
      <c r="AA100" s="300"/>
      <c r="AB100" s="300"/>
      <c r="AC100" s="300"/>
      <c r="AD100" s="300"/>
      <c r="AE100" s="300"/>
      <c r="AF100" s="300"/>
      <c r="AG100" s="300"/>
      <c r="AH100" s="349"/>
      <c r="AI100" s="45"/>
    </row>
    <row r="101" spans="1:35" ht="39.950000000000003" customHeight="1" x14ac:dyDescent="0.25">
      <c r="A101" s="41"/>
      <c r="B101" s="44"/>
      <c r="C101" s="235"/>
      <c r="D101" s="238"/>
      <c r="E101" s="241"/>
      <c r="F101" s="244"/>
      <c r="G101" s="222">
        <v>19</v>
      </c>
      <c r="H101" s="319" t="s">
        <v>199</v>
      </c>
      <c r="I101" s="253"/>
      <c r="J101" s="166" t="s">
        <v>27</v>
      </c>
      <c r="K101" s="195" t="s">
        <v>200</v>
      </c>
      <c r="L101" s="196"/>
      <c r="M101" s="196"/>
      <c r="N101" s="196"/>
      <c r="O101" s="196"/>
      <c r="P101" s="197"/>
      <c r="Q101" s="216">
        <v>20</v>
      </c>
      <c r="R101" s="301"/>
      <c r="S101" s="96"/>
      <c r="U101" s="85"/>
      <c r="V101" s="297"/>
      <c r="W101" s="299"/>
      <c r="X101" s="299"/>
      <c r="Y101" s="299"/>
      <c r="Z101" s="299"/>
      <c r="AA101" s="299"/>
      <c r="AB101" s="299"/>
      <c r="AC101" s="299"/>
      <c r="AD101" s="299"/>
      <c r="AE101" s="299"/>
      <c r="AF101" s="348">
        <f>IF(Q101="","",Q101)</f>
        <v>20</v>
      </c>
      <c r="AG101" s="299"/>
      <c r="AH101" s="348">
        <f>IF(Q101="","",Q101)</f>
        <v>20</v>
      </c>
      <c r="AI101" s="45"/>
    </row>
    <row r="102" spans="1:35" ht="39.950000000000003" customHeight="1" x14ac:dyDescent="0.25">
      <c r="A102" s="41"/>
      <c r="B102" s="44"/>
      <c r="C102" s="235"/>
      <c r="D102" s="238"/>
      <c r="E102" s="241"/>
      <c r="F102" s="244"/>
      <c r="G102" s="223"/>
      <c r="H102" s="261"/>
      <c r="I102" s="255"/>
      <c r="J102" s="149" t="s">
        <v>85</v>
      </c>
      <c r="K102" s="186" t="s">
        <v>201</v>
      </c>
      <c r="L102" s="187"/>
      <c r="M102" s="187"/>
      <c r="N102" s="187"/>
      <c r="O102" s="187"/>
      <c r="P102" s="188"/>
      <c r="Q102" s="217"/>
      <c r="R102" s="295"/>
      <c r="S102" s="96"/>
      <c r="U102" s="85"/>
      <c r="V102" s="298"/>
      <c r="W102" s="300"/>
      <c r="X102" s="300"/>
      <c r="Y102" s="300"/>
      <c r="Z102" s="300"/>
      <c r="AA102" s="300"/>
      <c r="AB102" s="300"/>
      <c r="AC102" s="300"/>
      <c r="AD102" s="300"/>
      <c r="AE102" s="300"/>
      <c r="AF102" s="349"/>
      <c r="AG102" s="300"/>
      <c r="AH102" s="349"/>
      <c r="AI102" s="45"/>
    </row>
    <row r="103" spans="1:35" ht="39.950000000000003" customHeight="1" x14ac:dyDescent="0.25">
      <c r="A103" s="41"/>
      <c r="B103" s="44"/>
      <c r="C103" s="235"/>
      <c r="D103" s="238"/>
      <c r="E103" s="241"/>
      <c r="F103" s="244"/>
      <c r="G103" s="223"/>
      <c r="H103" s="261"/>
      <c r="I103" s="255"/>
      <c r="J103" s="150" t="s">
        <v>29</v>
      </c>
      <c r="K103" s="186" t="s">
        <v>202</v>
      </c>
      <c r="L103" s="187"/>
      <c r="M103" s="187"/>
      <c r="N103" s="187"/>
      <c r="O103" s="187"/>
      <c r="P103" s="188"/>
      <c r="Q103" s="217"/>
      <c r="R103" s="295"/>
      <c r="S103" s="96"/>
      <c r="U103" s="85"/>
      <c r="V103" s="298"/>
      <c r="W103" s="300"/>
      <c r="X103" s="300"/>
      <c r="Y103" s="300"/>
      <c r="Z103" s="300"/>
      <c r="AA103" s="300"/>
      <c r="AB103" s="300"/>
      <c r="AC103" s="300"/>
      <c r="AD103" s="300"/>
      <c r="AE103" s="300"/>
      <c r="AF103" s="349"/>
      <c r="AG103" s="300"/>
      <c r="AH103" s="349"/>
      <c r="AI103" s="45"/>
    </row>
    <row r="104" spans="1:35" ht="47.25" customHeight="1" x14ac:dyDescent="0.25">
      <c r="A104" s="41"/>
      <c r="B104" s="44"/>
      <c r="C104" s="235"/>
      <c r="D104" s="238"/>
      <c r="E104" s="241"/>
      <c r="F104" s="244"/>
      <c r="G104" s="223"/>
      <c r="H104" s="261"/>
      <c r="I104" s="255"/>
      <c r="J104" s="151" t="s">
        <v>30</v>
      </c>
      <c r="K104" s="186" t="s">
        <v>203</v>
      </c>
      <c r="L104" s="187"/>
      <c r="M104" s="187"/>
      <c r="N104" s="187"/>
      <c r="O104" s="187"/>
      <c r="P104" s="188"/>
      <c r="Q104" s="217"/>
      <c r="R104" s="295"/>
      <c r="S104" s="96"/>
      <c r="U104" s="85"/>
      <c r="V104" s="298"/>
      <c r="W104" s="300"/>
      <c r="X104" s="300"/>
      <c r="Y104" s="300"/>
      <c r="Z104" s="300"/>
      <c r="AA104" s="300"/>
      <c r="AB104" s="300"/>
      <c r="AC104" s="300"/>
      <c r="AD104" s="300"/>
      <c r="AE104" s="300"/>
      <c r="AF104" s="349"/>
      <c r="AG104" s="300"/>
      <c r="AH104" s="349"/>
      <c r="AI104" s="45"/>
    </row>
    <row r="105" spans="1:35" ht="44.25" customHeight="1" thickBot="1" x14ac:dyDescent="0.3">
      <c r="A105" s="41"/>
      <c r="B105" s="44"/>
      <c r="C105" s="235"/>
      <c r="D105" s="238"/>
      <c r="E105" s="241"/>
      <c r="F105" s="244"/>
      <c r="G105" s="223"/>
      <c r="H105" s="320"/>
      <c r="I105" s="283"/>
      <c r="J105" s="152" t="s">
        <v>31</v>
      </c>
      <c r="K105" s="192" t="s">
        <v>204</v>
      </c>
      <c r="L105" s="193"/>
      <c r="M105" s="193"/>
      <c r="N105" s="193"/>
      <c r="O105" s="193"/>
      <c r="P105" s="194"/>
      <c r="Q105" s="218"/>
      <c r="R105" s="304"/>
      <c r="S105" s="96"/>
      <c r="U105" s="85"/>
      <c r="V105" s="298"/>
      <c r="W105" s="300"/>
      <c r="X105" s="300"/>
      <c r="Y105" s="300"/>
      <c r="Z105" s="300"/>
      <c r="AA105" s="300"/>
      <c r="AB105" s="300"/>
      <c r="AC105" s="300"/>
      <c r="AD105" s="300"/>
      <c r="AE105" s="300"/>
      <c r="AF105" s="349"/>
      <c r="AG105" s="300"/>
      <c r="AH105" s="349"/>
      <c r="AI105" s="45"/>
    </row>
    <row r="106" spans="1:35" ht="39.950000000000003" customHeight="1" x14ac:dyDescent="0.25">
      <c r="A106" s="41"/>
      <c r="B106" s="44"/>
      <c r="C106" s="235"/>
      <c r="D106" s="167"/>
      <c r="E106" s="241"/>
      <c r="F106" s="244"/>
      <c r="G106" s="222">
        <v>20</v>
      </c>
      <c r="H106" s="326" t="s">
        <v>205</v>
      </c>
      <c r="I106" s="253"/>
      <c r="J106" s="166" t="s">
        <v>27</v>
      </c>
      <c r="K106" s="195" t="s">
        <v>206</v>
      </c>
      <c r="L106" s="196"/>
      <c r="M106" s="196"/>
      <c r="N106" s="196"/>
      <c r="O106" s="196"/>
      <c r="P106" s="197"/>
      <c r="Q106" s="216">
        <v>20</v>
      </c>
      <c r="R106" s="301"/>
      <c r="S106" s="93"/>
      <c r="U106" s="85"/>
      <c r="V106" s="297"/>
      <c r="W106" s="299">
        <f>IF(Q106="","",Q106)</f>
        <v>20</v>
      </c>
      <c r="X106" s="299"/>
      <c r="Y106" s="299"/>
      <c r="Z106" s="299"/>
      <c r="AA106" s="299"/>
      <c r="AB106" s="299"/>
      <c r="AC106" s="299"/>
      <c r="AD106" s="299"/>
      <c r="AE106" s="299"/>
      <c r="AF106" s="299"/>
      <c r="AG106" s="299"/>
      <c r="AH106" s="348">
        <f>IF(Q106="","",Q106)</f>
        <v>20</v>
      </c>
      <c r="AI106" s="45"/>
    </row>
    <row r="107" spans="1:35" ht="39.950000000000003" customHeight="1" x14ac:dyDescent="0.25">
      <c r="A107" s="41"/>
      <c r="B107" s="44"/>
      <c r="C107" s="235"/>
      <c r="D107" s="167"/>
      <c r="E107" s="241"/>
      <c r="F107" s="244"/>
      <c r="G107" s="223"/>
      <c r="H107" s="261"/>
      <c r="I107" s="255"/>
      <c r="J107" s="149" t="s">
        <v>85</v>
      </c>
      <c r="K107" s="186" t="s">
        <v>207</v>
      </c>
      <c r="L107" s="187"/>
      <c r="M107" s="187"/>
      <c r="N107" s="187"/>
      <c r="O107" s="187"/>
      <c r="P107" s="188"/>
      <c r="Q107" s="217"/>
      <c r="R107" s="295"/>
      <c r="S107" s="93"/>
      <c r="U107" s="85"/>
      <c r="V107" s="298"/>
      <c r="W107" s="300"/>
      <c r="X107" s="300"/>
      <c r="Y107" s="300"/>
      <c r="Z107" s="300"/>
      <c r="AA107" s="300"/>
      <c r="AB107" s="300"/>
      <c r="AC107" s="300"/>
      <c r="AD107" s="300"/>
      <c r="AE107" s="300"/>
      <c r="AF107" s="300"/>
      <c r="AG107" s="300"/>
      <c r="AH107" s="349"/>
      <c r="AI107" s="45"/>
    </row>
    <row r="108" spans="1:35" ht="39.950000000000003" customHeight="1" x14ac:dyDescent="0.25">
      <c r="A108" s="41"/>
      <c r="B108" s="44"/>
      <c r="C108" s="235"/>
      <c r="D108" s="167"/>
      <c r="E108" s="241"/>
      <c r="F108" s="244"/>
      <c r="G108" s="223"/>
      <c r="H108" s="261"/>
      <c r="I108" s="255"/>
      <c r="J108" s="150" t="s">
        <v>29</v>
      </c>
      <c r="K108" s="186" t="s">
        <v>208</v>
      </c>
      <c r="L108" s="187"/>
      <c r="M108" s="187"/>
      <c r="N108" s="187"/>
      <c r="O108" s="187"/>
      <c r="P108" s="188"/>
      <c r="Q108" s="217"/>
      <c r="R108" s="295"/>
      <c r="S108" s="93"/>
      <c r="U108" s="85"/>
      <c r="V108" s="298"/>
      <c r="W108" s="300"/>
      <c r="X108" s="300"/>
      <c r="Y108" s="300"/>
      <c r="Z108" s="300"/>
      <c r="AA108" s="300"/>
      <c r="AB108" s="300"/>
      <c r="AC108" s="300"/>
      <c r="AD108" s="300"/>
      <c r="AE108" s="300"/>
      <c r="AF108" s="300"/>
      <c r="AG108" s="300"/>
      <c r="AH108" s="349"/>
      <c r="AI108" s="45"/>
    </row>
    <row r="109" spans="1:35" ht="39.950000000000003" customHeight="1" x14ac:dyDescent="0.25">
      <c r="A109" s="41"/>
      <c r="B109" s="44"/>
      <c r="C109" s="235"/>
      <c r="D109" s="167"/>
      <c r="E109" s="241"/>
      <c r="F109" s="244"/>
      <c r="G109" s="223"/>
      <c r="H109" s="261"/>
      <c r="I109" s="255"/>
      <c r="J109" s="151" t="s">
        <v>30</v>
      </c>
      <c r="K109" s="186" t="s">
        <v>209</v>
      </c>
      <c r="L109" s="187"/>
      <c r="M109" s="187"/>
      <c r="N109" s="187"/>
      <c r="O109" s="187"/>
      <c r="P109" s="188"/>
      <c r="Q109" s="217"/>
      <c r="R109" s="295"/>
      <c r="S109" s="93"/>
      <c r="U109" s="85"/>
      <c r="V109" s="298"/>
      <c r="W109" s="300"/>
      <c r="X109" s="300"/>
      <c r="Y109" s="300"/>
      <c r="Z109" s="300"/>
      <c r="AA109" s="300"/>
      <c r="AB109" s="300"/>
      <c r="AC109" s="300"/>
      <c r="AD109" s="300"/>
      <c r="AE109" s="300"/>
      <c r="AF109" s="300"/>
      <c r="AG109" s="300"/>
      <c r="AH109" s="349"/>
      <c r="AI109" s="45"/>
    </row>
    <row r="110" spans="1:35" ht="39.950000000000003" customHeight="1" thickBot="1" x14ac:dyDescent="0.3">
      <c r="A110" s="41"/>
      <c r="B110" s="44"/>
      <c r="C110" s="235"/>
      <c r="D110" s="167"/>
      <c r="E110" s="241"/>
      <c r="F110" s="244"/>
      <c r="G110" s="223"/>
      <c r="H110" s="320"/>
      <c r="I110" s="283"/>
      <c r="J110" s="152" t="s">
        <v>31</v>
      </c>
      <c r="K110" s="192" t="s">
        <v>210</v>
      </c>
      <c r="L110" s="193"/>
      <c r="M110" s="193"/>
      <c r="N110" s="193"/>
      <c r="O110" s="193"/>
      <c r="P110" s="194"/>
      <c r="Q110" s="293"/>
      <c r="R110" s="302"/>
      <c r="S110" s="93"/>
      <c r="U110" s="85"/>
      <c r="V110" s="298"/>
      <c r="W110" s="300"/>
      <c r="X110" s="300"/>
      <c r="Y110" s="300"/>
      <c r="Z110" s="300"/>
      <c r="AA110" s="300"/>
      <c r="AB110" s="300"/>
      <c r="AC110" s="300"/>
      <c r="AD110" s="300"/>
      <c r="AE110" s="300"/>
      <c r="AF110" s="300"/>
      <c r="AG110" s="300"/>
      <c r="AH110" s="349"/>
      <c r="AI110" s="45"/>
    </row>
    <row r="111" spans="1:35" ht="39.950000000000003" customHeight="1" x14ac:dyDescent="0.25">
      <c r="A111" s="41"/>
      <c r="B111" s="44"/>
      <c r="C111" s="235"/>
      <c r="D111" s="167"/>
      <c r="E111" s="241"/>
      <c r="F111" s="244"/>
      <c r="G111" s="222">
        <v>21</v>
      </c>
      <c r="H111" s="319" t="s">
        <v>211</v>
      </c>
      <c r="I111" s="272"/>
      <c r="J111" s="166" t="s">
        <v>27</v>
      </c>
      <c r="K111" s="195" t="s">
        <v>212</v>
      </c>
      <c r="L111" s="196"/>
      <c r="M111" s="196"/>
      <c r="N111" s="196"/>
      <c r="O111" s="196"/>
      <c r="P111" s="197"/>
      <c r="Q111" s="216">
        <v>20</v>
      </c>
      <c r="R111" s="301"/>
      <c r="S111" s="93"/>
      <c r="U111" s="85"/>
      <c r="V111" s="297"/>
      <c r="W111" s="299"/>
      <c r="X111" s="299">
        <f>IF($Q$111="","",$Q$111)</f>
        <v>20</v>
      </c>
      <c r="Y111" s="299"/>
      <c r="Z111" s="299"/>
      <c r="AA111" s="299">
        <f>IF($Q$111="","",$Q$111)</f>
        <v>20</v>
      </c>
      <c r="AB111" s="299"/>
      <c r="AC111" s="299"/>
      <c r="AD111" s="299"/>
      <c r="AE111" s="299"/>
      <c r="AF111" s="299"/>
      <c r="AG111" s="299"/>
      <c r="AH111" s="299">
        <f>IF($Q$111="","",$Q$111)</f>
        <v>20</v>
      </c>
      <c r="AI111" s="45"/>
    </row>
    <row r="112" spans="1:35" ht="39.950000000000003" customHeight="1" x14ac:dyDescent="0.25">
      <c r="A112" s="41"/>
      <c r="B112" s="44"/>
      <c r="C112" s="235"/>
      <c r="D112" s="167"/>
      <c r="E112" s="241"/>
      <c r="F112" s="244"/>
      <c r="G112" s="223"/>
      <c r="H112" s="260"/>
      <c r="I112" s="274"/>
      <c r="J112" s="149" t="s">
        <v>85</v>
      </c>
      <c r="K112" s="186" t="s">
        <v>213</v>
      </c>
      <c r="L112" s="187"/>
      <c r="M112" s="187"/>
      <c r="N112" s="187"/>
      <c r="O112" s="187"/>
      <c r="P112" s="188"/>
      <c r="Q112" s="217"/>
      <c r="R112" s="295"/>
      <c r="S112" s="93"/>
      <c r="U112" s="85"/>
      <c r="V112" s="298"/>
      <c r="W112" s="300"/>
      <c r="X112" s="300"/>
      <c r="Y112" s="300"/>
      <c r="Z112" s="300"/>
      <c r="AA112" s="300"/>
      <c r="AB112" s="300"/>
      <c r="AC112" s="300"/>
      <c r="AD112" s="300"/>
      <c r="AE112" s="300"/>
      <c r="AF112" s="300"/>
      <c r="AG112" s="300"/>
      <c r="AH112" s="300"/>
      <c r="AI112" s="45"/>
    </row>
    <row r="113" spans="1:35" ht="39.950000000000003" customHeight="1" x14ac:dyDescent="0.25">
      <c r="A113" s="41"/>
      <c r="B113" s="44"/>
      <c r="C113" s="235"/>
      <c r="D113" s="167"/>
      <c r="E113" s="241"/>
      <c r="F113" s="244"/>
      <c r="G113" s="223"/>
      <c r="H113" s="260"/>
      <c r="I113" s="274"/>
      <c r="J113" s="150" t="s">
        <v>29</v>
      </c>
      <c r="K113" s="186" t="s">
        <v>214</v>
      </c>
      <c r="L113" s="187"/>
      <c r="M113" s="187"/>
      <c r="N113" s="187"/>
      <c r="O113" s="187"/>
      <c r="P113" s="188"/>
      <c r="Q113" s="217"/>
      <c r="R113" s="295"/>
      <c r="S113" s="93"/>
      <c r="U113" s="85"/>
      <c r="V113" s="298"/>
      <c r="W113" s="300"/>
      <c r="X113" s="300"/>
      <c r="Y113" s="300"/>
      <c r="Z113" s="300"/>
      <c r="AA113" s="300"/>
      <c r="AB113" s="300"/>
      <c r="AC113" s="300"/>
      <c r="AD113" s="300"/>
      <c r="AE113" s="300"/>
      <c r="AF113" s="300"/>
      <c r="AG113" s="300"/>
      <c r="AH113" s="300"/>
      <c r="AI113" s="45"/>
    </row>
    <row r="114" spans="1:35" ht="56.25" customHeight="1" x14ac:dyDescent="0.25">
      <c r="A114" s="41"/>
      <c r="B114" s="44"/>
      <c r="C114" s="235"/>
      <c r="D114" s="167"/>
      <c r="E114" s="241"/>
      <c r="F114" s="244"/>
      <c r="G114" s="223"/>
      <c r="H114" s="260"/>
      <c r="I114" s="274"/>
      <c r="J114" s="151" t="s">
        <v>30</v>
      </c>
      <c r="K114" s="186" t="s">
        <v>215</v>
      </c>
      <c r="L114" s="187"/>
      <c r="M114" s="187"/>
      <c r="N114" s="187"/>
      <c r="O114" s="187"/>
      <c r="P114" s="188"/>
      <c r="Q114" s="217"/>
      <c r="R114" s="295"/>
      <c r="S114" s="93"/>
      <c r="U114" s="85"/>
      <c r="V114" s="298"/>
      <c r="W114" s="300"/>
      <c r="X114" s="300"/>
      <c r="Y114" s="300"/>
      <c r="Z114" s="300"/>
      <c r="AA114" s="300"/>
      <c r="AB114" s="300"/>
      <c r="AC114" s="300"/>
      <c r="AD114" s="300"/>
      <c r="AE114" s="300"/>
      <c r="AF114" s="300"/>
      <c r="AG114" s="300"/>
      <c r="AH114" s="300"/>
      <c r="AI114" s="45"/>
    </row>
    <row r="115" spans="1:35" ht="54" customHeight="1" thickBot="1" x14ac:dyDescent="0.3">
      <c r="A115" s="41"/>
      <c r="B115" s="44"/>
      <c r="C115" s="235"/>
      <c r="D115" s="167"/>
      <c r="E115" s="241"/>
      <c r="F115" s="244"/>
      <c r="G115" s="223"/>
      <c r="H115" s="362"/>
      <c r="I115" s="276"/>
      <c r="J115" s="152" t="s">
        <v>31</v>
      </c>
      <c r="K115" s="186" t="s">
        <v>216</v>
      </c>
      <c r="L115" s="187"/>
      <c r="M115" s="187"/>
      <c r="N115" s="187"/>
      <c r="O115" s="187"/>
      <c r="P115" s="188"/>
      <c r="Q115" s="293"/>
      <c r="R115" s="302"/>
      <c r="S115" s="93"/>
      <c r="U115" s="85"/>
      <c r="V115" s="298"/>
      <c r="W115" s="300"/>
      <c r="X115" s="300"/>
      <c r="Y115" s="300"/>
      <c r="Z115" s="300"/>
      <c r="AA115" s="300"/>
      <c r="AB115" s="300"/>
      <c r="AC115" s="300"/>
      <c r="AD115" s="300"/>
      <c r="AE115" s="300"/>
      <c r="AF115" s="300"/>
      <c r="AG115" s="300"/>
      <c r="AH115" s="300"/>
      <c r="AI115" s="45"/>
    </row>
    <row r="116" spans="1:35" ht="39.950000000000003" customHeight="1" x14ac:dyDescent="0.25">
      <c r="A116" s="41"/>
      <c r="B116" s="44"/>
      <c r="C116" s="235"/>
      <c r="D116" s="167"/>
      <c r="E116" s="241"/>
      <c r="F116" s="244"/>
      <c r="G116" s="222">
        <v>22</v>
      </c>
      <c r="H116" s="319" t="s">
        <v>217</v>
      </c>
      <c r="I116" s="272"/>
      <c r="J116" s="166" t="s">
        <v>27</v>
      </c>
      <c r="K116" s="195" t="s">
        <v>218</v>
      </c>
      <c r="L116" s="196"/>
      <c r="M116" s="196"/>
      <c r="N116" s="196"/>
      <c r="O116" s="196"/>
      <c r="P116" s="197"/>
      <c r="Q116" s="216">
        <v>20</v>
      </c>
      <c r="R116" s="301"/>
      <c r="S116" s="97"/>
      <c r="U116" s="85"/>
      <c r="V116" s="297"/>
      <c r="W116" s="299"/>
      <c r="X116" s="299">
        <f>IF($Q$116="","",$Q$116)</f>
        <v>20</v>
      </c>
      <c r="Y116" s="299"/>
      <c r="Z116" s="299"/>
      <c r="AA116" s="299"/>
      <c r="AB116" s="299"/>
      <c r="AC116" s="299">
        <f>IF($Q$116="","",$Q$116)</f>
        <v>20</v>
      </c>
      <c r="AD116" s="299"/>
      <c r="AE116" s="299"/>
      <c r="AF116" s="299"/>
      <c r="AG116" s="331">
        <f>IF($Q$116="","",$Q$116)</f>
        <v>20</v>
      </c>
      <c r="AH116" s="348">
        <f>IF($Q$111="","",$Q$111)</f>
        <v>20</v>
      </c>
      <c r="AI116" s="45"/>
    </row>
    <row r="117" spans="1:35" ht="39.950000000000003" customHeight="1" x14ac:dyDescent="0.25">
      <c r="A117" s="41"/>
      <c r="B117" s="44"/>
      <c r="C117" s="235"/>
      <c r="D117" s="167"/>
      <c r="E117" s="241"/>
      <c r="F117" s="244"/>
      <c r="G117" s="223"/>
      <c r="H117" s="260"/>
      <c r="I117" s="274"/>
      <c r="J117" s="149" t="s">
        <v>85</v>
      </c>
      <c r="K117" s="186" t="s">
        <v>219</v>
      </c>
      <c r="L117" s="187"/>
      <c r="M117" s="187"/>
      <c r="N117" s="187"/>
      <c r="O117" s="187"/>
      <c r="P117" s="188"/>
      <c r="Q117" s="217"/>
      <c r="R117" s="295"/>
      <c r="S117" s="97"/>
      <c r="U117" s="85"/>
      <c r="V117" s="298"/>
      <c r="W117" s="300"/>
      <c r="X117" s="300"/>
      <c r="Y117" s="300"/>
      <c r="Z117" s="300"/>
      <c r="AA117" s="300"/>
      <c r="AB117" s="300"/>
      <c r="AC117" s="300"/>
      <c r="AD117" s="300"/>
      <c r="AE117" s="300"/>
      <c r="AF117" s="300"/>
      <c r="AG117" s="332"/>
      <c r="AH117" s="349"/>
      <c r="AI117" s="45"/>
    </row>
    <row r="118" spans="1:35" ht="39.950000000000003" customHeight="1" x14ac:dyDescent="0.25">
      <c r="A118" s="41"/>
      <c r="B118" s="44"/>
      <c r="C118" s="235"/>
      <c r="D118" s="167"/>
      <c r="E118" s="241"/>
      <c r="F118" s="244"/>
      <c r="G118" s="223"/>
      <c r="H118" s="260"/>
      <c r="I118" s="274"/>
      <c r="J118" s="150" t="s">
        <v>29</v>
      </c>
      <c r="K118" s="186" t="s">
        <v>220</v>
      </c>
      <c r="L118" s="187"/>
      <c r="M118" s="187"/>
      <c r="N118" s="187"/>
      <c r="O118" s="187"/>
      <c r="P118" s="188"/>
      <c r="Q118" s="217"/>
      <c r="R118" s="295"/>
      <c r="S118" s="97"/>
      <c r="U118" s="85"/>
      <c r="V118" s="298"/>
      <c r="W118" s="300"/>
      <c r="X118" s="300"/>
      <c r="Y118" s="300"/>
      <c r="Z118" s="300"/>
      <c r="AA118" s="300"/>
      <c r="AB118" s="300"/>
      <c r="AC118" s="300"/>
      <c r="AD118" s="300"/>
      <c r="AE118" s="300"/>
      <c r="AF118" s="300"/>
      <c r="AG118" s="332"/>
      <c r="AH118" s="349"/>
      <c r="AI118" s="45"/>
    </row>
    <row r="119" spans="1:35" ht="39.950000000000003" customHeight="1" x14ac:dyDescent="0.25">
      <c r="A119" s="41"/>
      <c r="B119" s="44"/>
      <c r="C119" s="235"/>
      <c r="D119" s="167"/>
      <c r="E119" s="241"/>
      <c r="F119" s="244"/>
      <c r="G119" s="223"/>
      <c r="H119" s="260"/>
      <c r="I119" s="274"/>
      <c r="J119" s="151" t="s">
        <v>30</v>
      </c>
      <c r="K119" s="186" t="s">
        <v>221</v>
      </c>
      <c r="L119" s="187"/>
      <c r="M119" s="187"/>
      <c r="N119" s="187"/>
      <c r="O119" s="187"/>
      <c r="P119" s="188"/>
      <c r="Q119" s="217"/>
      <c r="R119" s="295"/>
      <c r="S119" s="97"/>
      <c r="U119" s="85"/>
      <c r="V119" s="298"/>
      <c r="W119" s="300"/>
      <c r="X119" s="300"/>
      <c r="Y119" s="300"/>
      <c r="Z119" s="300"/>
      <c r="AA119" s="300"/>
      <c r="AB119" s="300"/>
      <c r="AC119" s="300"/>
      <c r="AD119" s="300"/>
      <c r="AE119" s="300"/>
      <c r="AF119" s="300"/>
      <c r="AG119" s="332"/>
      <c r="AH119" s="349"/>
      <c r="AI119" s="45"/>
    </row>
    <row r="120" spans="1:35" ht="39.950000000000003" customHeight="1" thickBot="1" x14ac:dyDescent="0.3">
      <c r="A120" s="41"/>
      <c r="B120" s="44"/>
      <c r="C120" s="378"/>
      <c r="D120" s="167"/>
      <c r="E120" s="308"/>
      <c r="F120" s="369"/>
      <c r="G120" s="223"/>
      <c r="H120" s="362"/>
      <c r="I120" s="276"/>
      <c r="J120" s="152" t="s">
        <v>31</v>
      </c>
      <c r="K120" s="186" t="s">
        <v>222</v>
      </c>
      <c r="L120" s="187"/>
      <c r="M120" s="187"/>
      <c r="N120" s="187"/>
      <c r="O120" s="187"/>
      <c r="P120" s="188"/>
      <c r="Q120" s="293"/>
      <c r="R120" s="302"/>
      <c r="S120" s="97"/>
      <c r="U120" s="85"/>
      <c r="V120" s="298"/>
      <c r="W120" s="300"/>
      <c r="X120" s="300"/>
      <c r="Y120" s="300"/>
      <c r="Z120" s="300"/>
      <c r="AA120" s="300"/>
      <c r="AB120" s="300"/>
      <c r="AC120" s="300"/>
      <c r="AD120" s="300"/>
      <c r="AE120" s="300"/>
      <c r="AF120" s="300"/>
      <c r="AG120" s="333"/>
      <c r="AH120" s="349"/>
      <c r="AI120" s="45"/>
    </row>
    <row r="121" spans="1:35" ht="39.950000000000003" customHeight="1" thickTop="1" x14ac:dyDescent="0.25">
      <c r="A121" s="41"/>
      <c r="B121" s="44"/>
      <c r="C121" s="379" t="s">
        <v>223</v>
      </c>
      <c r="D121" s="380"/>
      <c r="E121" s="307" t="s">
        <v>224</v>
      </c>
      <c r="F121" s="370">
        <f>IF(SUM(Q121:Q145)=0,"",AVERAGE(Q121:Q145))</f>
        <v>20</v>
      </c>
      <c r="G121" s="222">
        <v>23</v>
      </c>
      <c r="H121" s="319" t="s">
        <v>225</v>
      </c>
      <c r="I121" s="272"/>
      <c r="J121" s="166" t="s">
        <v>27</v>
      </c>
      <c r="K121" s="195" t="s">
        <v>226</v>
      </c>
      <c r="L121" s="196"/>
      <c r="M121" s="196"/>
      <c r="N121" s="196"/>
      <c r="O121" s="196"/>
      <c r="P121" s="197"/>
      <c r="Q121" s="216">
        <v>20</v>
      </c>
      <c r="R121" s="294"/>
      <c r="S121" s="97"/>
      <c r="U121" s="85"/>
      <c r="V121" s="297"/>
      <c r="W121" s="299"/>
      <c r="X121" s="299"/>
      <c r="Y121" s="299"/>
      <c r="Z121" s="299"/>
      <c r="AA121" s="299"/>
      <c r="AB121" s="299"/>
      <c r="AC121" s="299"/>
      <c r="AD121" s="299"/>
      <c r="AE121" s="299"/>
      <c r="AF121" s="331">
        <f>IF($Q$121="","",$Q$121)</f>
        <v>20</v>
      </c>
      <c r="AG121" s="331">
        <f>IF($Q$121="","",$Q$121)</f>
        <v>20</v>
      </c>
      <c r="AH121" s="348"/>
      <c r="AI121" s="45"/>
    </row>
    <row r="122" spans="1:35" ht="39.950000000000003" customHeight="1" x14ac:dyDescent="0.25">
      <c r="A122" s="41"/>
      <c r="B122" s="44"/>
      <c r="C122" s="235"/>
      <c r="D122" s="380"/>
      <c r="E122" s="241"/>
      <c r="F122" s="371"/>
      <c r="G122" s="223"/>
      <c r="H122" s="260"/>
      <c r="I122" s="274"/>
      <c r="J122" s="149" t="s">
        <v>85</v>
      </c>
      <c r="K122" s="186" t="s">
        <v>227</v>
      </c>
      <c r="L122" s="187"/>
      <c r="M122" s="187"/>
      <c r="N122" s="187"/>
      <c r="O122" s="187"/>
      <c r="P122" s="188"/>
      <c r="Q122" s="217"/>
      <c r="R122" s="295"/>
      <c r="S122" s="97"/>
      <c r="U122" s="85"/>
      <c r="V122" s="298"/>
      <c r="W122" s="300"/>
      <c r="X122" s="300"/>
      <c r="Y122" s="300"/>
      <c r="Z122" s="300"/>
      <c r="AA122" s="300"/>
      <c r="AB122" s="300"/>
      <c r="AC122" s="300"/>
      <c r="AD122" s="300"/>
      <c r="AE122" s="300"/>
      <c r="AF122" s="332"/>
      <c r="AG122" s="332"/>
      <c r="AH122" s="349"/>
      <c r="AI122" s="45"/>
    </row>
    <row r="123" spans="1:35" ht="62.25" customHeight="1" x14ac:dyDescent="0.25">
      <c r="A123" s="41"/>
      <c r="B123" s="44"/>
      <c r="C123" s="235"/>
      <c r="D123" s="380"/>
      <c r="E123" s="241"/>
      <c r="F123" s="371"/>
      <c r="G123" s="223"/>
      <c r="H123" s="260"/>
      <c r="I123" s="274"/>
      <c r="J123" s="150" t="s">
        <v>29</v>
      </c>
      <c r="K123" s="186" t="s">
        <v>228</v>
      </c>
      <c r="L123" s="187"/>
      <c r="M123" s="187"/>
      <c r="N123" s="187"/>
      <c r="O123" s="187"/>
      <c r="P123" s="188"/>
      <c r="Q123" s="217"/>
      <c r="R123" s="295"/>
      <c r="S123" s="97"/>
      <c r="U123" s="85"/>
      <c r="V123" s="298"/>
      <c r="W123" s="300"/>
      <c r="X123" s="300"/>
      <c r="Y123" s="300"/>
      <c r="Z123" s="300"/>
      <c r="AA123" s="300"/>
      <c r="AB123" s="300"/>
      <c r="AC123" s="300"/>
      <c r="AD123" s="300"/>
      <c r="AE123" s="300"/>
      <c r="AF123" s="332"/>
      <c r="AG123" s="332"/>
      <c r="AH123" s="349"/>
      <c r="AI123" s="45"/>
    </row>
    <row r="124" spans="1:35" ht="56.25" customHeight="1" x14ac:dyDescent="0.25">
      <c r="A124" s="41"/>
      <c r="B124" s="44"/>
      <c r="C124" s="235"/>
      <c r="D124" s="380"/>
      <c r="E124" s="241"/>
      <c r="F124" s="371"/>
      <c r="G124" s="223"/>
      <c r="H124" s="260"/>
      <c r="I124" s="274"/>
      <c r="J124" s="151" t="s">
        <v>30</v>
      </c>
      <c r="K124" s="186" t="s">
        <v>229</v>
      </c>
      <c r="L124" s="187"/>
      <c r="M124" s="187"/>
      <c r="N124" s="187"/>
      <c r="O124" s="187"/>
      <c r="P124" s="188"/>
      <c r="Q124" s="217"/>
      <c r="R124" s="295"/>
      <c r="S124" s="97"/>
      <c r="U124" s="85"/>
      <c r="V124" s="298"/>
      <c r="W124" s="300"/>
      <c r="X124" s="300"/>
      <c r="Y124" s="300"/>
      <c r="Z124" s="300"/>
      <c r="AA124" s="300"/>
      <c r="AB124" s="300"/>
      <c r="AC124" s="300"/>
      <c r="AD124" s="300"/>
      <c r="AE124" s="300"/>
      <c r="AF124" s="332"/>
      <c r="AG124" s="332"/>
      <c r="AH124" s="349"/>
      <c r="AI124" s="45"/>
    </row>
    <row r="125" spans="1:35" ht="82.5" customHeight="1" thickBot="1" x14ac:dyDescent="0.3">
      <c r="A125" s="41"/>
      <c r="B125" s="44"/>
      <c r="C125" s="235"/>
      <c r="D125" s="380"/>
      <c r="E125" s="241"/>
      <c r="F125" s="371"/>
      <c r="G125" s="223"/>
      <c r="H125" s="362"/>
      <c r="I125" s="276"/>
      <c r="J125" s="152" t="s">
        <v>31</v>
      </c>
      <c r="K125" s="192" t="s">
        <v>230</v>
      </c>
      <c r="L125" s="193"/>
      <c r="M125" s="193"/>
      <c r="N125" s="193"/>
      <c r="O125" s="193"/>
      <c r="P125" s="194"/>
      <c r="Q125" s="293"/>
      <c r="R125" s="295"/>
      <c r="S125" s="97"/>
      <c r="U125" s="85"/>
      <c r="V125" s="298"/>
      <c r="W125" s="300"/>
      <c r="X125" s="300"/>
      <c r="Y125" s="300"/>
      <c r="Z125" s="300"/>
      <c r="AA125" s="300"/>
      <c r="AB125" s="300"/>
      <c r="AC125" s="300"/>
      <c r="AD125" s="300"/>
      <c r="AE125" s="300"/>
      <c r="AF125" s="333"/>
      <c r="AG125" s="333"/>
      <c r="AH125" s="349"/>
      <c r="AI125" s="45"/>
    </row>
    <row r="126" spans="1:35" ht="39.950000000000003" customHeight="1" x14ac:dyDescent="0.25">
      <c r="A126" s="41"/>
      <c r="B126" s="44"/>
      <c r="C126" s="235"/>
      <c r="D126" s="380"/>
      <c r="E126" s="241"/>
      <c r="F126" s="371"/>
      <c r="G126" s="222">
        <v>24</v>
      </c>
      <c r="H126" s="363" t="s">
        <v>385</v>
      </c>
      <c r="I126" s="364"/>
      <c r="J126" s="166" t="s">
        <v>27</v>
      </c>
      <c r="K126" s="195" t="s">
        <v>231</v>
      </c>
      <c r="L126" s="196"/>
      <c r="M126" s="196"/>
      <c r="N126" s="196"/>
      <c r="O126" s="196"/>
      <c r="P126" s="197"/>
      <c r="Q126" s="201">
        <v>20</v>
      </c>
      <c r="R126" s="168"/>
      <c r="S126" s="93"/>
      <c r="U126" s="85"/>
      <c r="V126" s="297"/>
      <c r="W126" s="299"/>
      <c r="X126" s="299"/>
      <c r="Y126" s="299"/>
      <c r="Z126" s="299"/>
      <c r="AA126" s="299"/>
      <c r="AB126" s="299"/>
      <c r="AC126" s="299"/>
      <c r="AD126" s="299"/>
      <c r="AE126" s="299"/>
      <c r="AF126" s="299">
        <f>IF(Q126="","",Q126)</f>
        <v>20</v>
      </c>
      <c r="AG126" s="299"/>
      <c r="AH126" s="348"/>
      <c r="AI126" s="45"/>
    </row>
    <row r="127" spans="1:35" ht="52.5" customHeight="1" x14ac:dyDescent="0.25">
      <c r="A127" s="41"/>
      <c r="B127" s="44"/>
      <c r="C127" s="235"/>
      <c r="D127" s="380"/>
      <c r="E127" s="241"/>
      <c r="F127" s="371"/>
      <c r="G127" s="223"/>
      <c r="H127" s="365"/>
      <c r="I127" s="366"/>
      <c r="J127" s="149" t="s">
        <v>85</v>
      </c>
      <c r="K127" s="186" t="s">
        <v>232</v>
      </c>
      <c r="L127" s="187"/>
      <c r="M127" s="187"/>
      <c r="N127" s="187"/>
      <c r="O127" s="187"/>
      <c r="P127" s="188"/>
      <c r="Q127" s="217"/>
      <c r="R127" s="168"/>
      <c r="S127" s="93"/>
      <c r="U127" s="85"/>
      <c r="V127" s="298"/>
      <c r="W127" s="300"/>
      <c r="X127" s="300"/>
      <c r="Y127" s="300"/>
      <c r="Z127" s="300"/>
      <c r="AA127" s="300"/>
      <c r="AB127" s="300"/>
      <c r="AC127" s="300"/>
      <c r="AD127" s="300"/>
      <c r="AE127" s="300"/>
      <c r="AF127" s="300"/>
      <c r="AG127" s="300"/>
      <c r="AH127" s="349"/>
      <c r="AI127" s="45"/>
    </row>
    <row r="128" spans="1:35" ht="39.950000000000003" customHeight="1" x14ac:dyDescent="0.25">
      <c r="A128" s="41"/>
      <c r="B128" s="44"/>
      <c r="C128" s="235"/>
      <c r="D128" s="380"/>
      <c r="E128" s="241"/>
      <c r="F128" s="371"/>
      <c r="G128" s="223"/>
      <c r="H128" s="365"/>
      <c r="I128" s="366"/>
      <c r="J128" s="150" t="s">
        <v>29</v>
      </c>
      <c r="K128" s="186" t="s">
        <v>233</v>
      </c>
      <c r="L128" s="187"/>
      <c r="M128" s="187"/>
      <c r="N128" s="187"/>
      <c r="O128" s="187"/>
      <c r="P128" s="188"/>
      <c r="Q128" s="217"/>
      <c r="R128" s="168"/>
      <c r="S128" s="93"/>
      <c r="U128" s="85"/>
      <c r="V128" s="298"/>
      <c r="W128" s="300"/>
      <c r="X128" s="300"/>
      <c r="Y128" s="300"/>
      <c r="Z128" s="300"/>
      <c r="AA128" s="300"/>
      <c r="AB128" s="300"/>
      <c r="AC128" s="300"/>
      <c r="AD128" s="300"/>
      <c r="AE128" s="300"/>
      <c r="AF128" s="300"/>
      <c r="AG128" s="300"/>
      <c r="AH128" s="349"/>
      <c r="AI128" s="45"/>
    </row>
    <row r="129" spans="1:35" ht="39.950000000000003" customHeight="1" x14ac:dyDescent="0.25">
      <c r="A129" s="41"/>
      <c r="B129" s="44"/>
      <c r="C129" s="235"/>
      <c r="D129" s="380"/>
      <c r="E129" s="241"/>
      <c r="F129" s="371"/>
      <c r="G129" s="223"/>
      <c r="H129" s="365"/>
      <c r="I129" s="366"/>
      <c r="J129" s="151" t="s">
        <v>30</v>
      </c>
      <c r="K129" s="186" t="s">
        <v>234</v>
      </c>
      <c r="L129" s="187"/>
      <c r="M129" s="187"/>
      <c r="N129" s="187"/>
      <c r="O129" s="187"/>
      <c r="P129" s="188"/>
      <c r="Q129" s="217"/>
      <c r="R129" s="168"/>
      <c r="S129" s="93"/>
      <c r="U129" s="85"/>
      <c r="V129" s="298"/>
      <c r="W129" s="300"/>
      <c r="X129" s="300"/>
      <c r="Y129" s="300"/>
      <c r="Z129" s="300"/>
      <c r="AA129" s="300"/>
      <c r="AB129" s="300"/>
      <c r="AC129" s="300"/>
      <c r="AD129" s="300"/>
      <c r="AE129" s="300"/>
      <c r="AF129" s="300"/>
      <c r="AG129" s="300"/>
      <c r="AH129" s="349"/>
      <c r="AI129" s="45"/>
    </row>
    <row r="130" spans="1:35" ht="54.75" customHeight="1" thickBot="1" x14ac:dyDescent="0.3">
      <c r="A130" s="41"/>
      <c r="B130" s="44"/>
      <c r="C130" s="235"/>
      <c r="D130" s="380"/>
      <c r="E130" s="241"/>
      <c r="F130" s="371"/>
      <c r="G130" s="223"/>
      <c r="H130" s="367"/>
      <c r="I130" s="368"/>
      <c r="J130" s="152" t="s">
        <v>31</v>
      </c>
      <c r="K130" s="192" t="s">
        <v>235</v>
      </c>
      <c r="L130" s="193"/>
      <c r="M130" s="193"/>
      <c r="N130" s="193"/>
      <c r="O130" s="193"/>
      <c r="P130" s="194"/>
      <c r="Q130" s="217"/>
      <c r="R130" s="168"/>
      <c r="S130" s="93"/>
      <c r="U130" s="85"/>
      <c r="V130" s="298"/>
      <c r="W130" s="300"/>
      <c r="X130" s="300"/>
      <c r="Y130" s="300"/>
      <c r="Z130" s="300"/>
      <c r="AA130" s="300"/>
      <c r="AB130" s="300"/>
      <c r="AC130" s="300"/>
      <c r="AD130" s="300"/>
      <c r="AE130" s="300"/>
      <c r="AF130" s="300"/>
      <c r="AG130" s="300"/>
      <c r="AH130" s="349"/>
      <c r="AI130" s="45"/>
    </row>
    <row r="131" spans="1:35" ht="39.950000000000003" customHeight="1" x14ac:dyDescent="0.25">
      <c r="A131" s="41"/>
      <c r="B131" s="44"/>
      <c r="C131" s="235"/>
      <c r="D131" s="380"/>
      <c r="E131" s="241"/>
      <c r="F131" s="371"/>
      <c r="G131" s="222">
        <v>25</v>
      </c>
      <c r="H131" s="319" t="s">
        <v>236</v>
      </c>
      <c r="I131" s="253"/>
      <c r="J131" s="166" t="s">
        <v>27</v>
      </c>
      <c r="K131" s="195" t="s">
        <v>237</v>
      </c>
      <c r="L131" s="196"/>
      <c r="M131" s="196"/>
      <c r="N131" s="196"/>
      <c r="O131" s="196"/>
      <c r="P131" s="197"/>
      <c r="Q131" s="217">
        <v>20</v>
      </c>
      <c r="R131" s="168"/>
      <c r="S131" s="93"/>
      <c r="U131" s="85"/>
      <c r="V131" s="297"/>
      <c r="W131" s="299"/>
      <c r="X131" s="299"/>
      <c r="Y131" s="299"/>
      <c r="Z131" s="299"/>
      <c r="AA131" s="299"/>
      <c r="AB131" s="299"/>
      <c r="AC131" s="299"/>
      <c r="AD131" s="299"/>
      <c r="AE131" s="299"/>
      <c r="AF131" s="299"/>
      <c r="AG131" s="299"/>
      <c r="AH131" s="348">
        <f>IF(Q131="","",Q131)</f>
        <v>20</v>
      </c>
      <c r="AI131" s="45"/>
    </row>
    <row r="132" spans="1:35" ht="54.75" customHeight="1" x14ac:dyDescent="0.25">
      <c r="A132" s="41"/>
      <c r="B132" s="44"/>
      <c r="C132" s="235"/>
      <c r="D132" s="380"/>
      <c r="E132" s="241"/>
      <c r="F132" s="371"/>
      <c r="G132" s="223"/>
      <c r="H132" s="261"/>
      <c r="I132" s="255"/>
      <c r="J132" s="149" t="s">
        <v>85</v>
      </c>
      <c r="K132" s="186" t="s">
        <v>238</v>
      </c>
      <c r="L132" s="187"/>
      <c r="M132" s="187"/>
      <c r="N132" s="187"/>
      <c r="O132" s="187"/>
      <c r="P132" s="188"/>
      <c r="Q132" s="217"/>
      <c r="R132" s="168"/>
      <c r="S132" s="93"/>
      <c r="U132" s="85"/>
      <c r="V132" s="298"/>
      <c r="W132" s="300"/>
      <c r="X132" s="300"/>
      <c r="Y132" s="300"/>
      <c r="Z132" s="300"/>
      <c r="AA132" s="300"/>
      <c r="AB132" s="300"/>
      <c r="AC132" s="300"/>
      <c r="AD132" s="300"/>
      <c r="AE132" s="300"/>
      <c r="AF132" s="300"/>
      <c r="AG132" s="300"/>
      <c r="AH132" s="349"/>
      <c r="AI132" s="45"/>
    </row>
    <row r="133" spans="1:35" ht="43.5" customHeight="1" x14ac:dyDescent="0.25">
      <c r="A133" s="41"/>
      <c r="B133" s="44"/>
      <c r="C133" s="235"/>
      <c r="D133" s="380"/>
      <c r="E133" s="241"/>
      <c r="F133" s="371"/>
      <c r="G133" s="223"/>
      <c r="H133" s="261"/>
      <c r="I133" s="255"/>
      <c r="J133" s="150" t="s">
        <v>29</v>
      </c>
      <c r="K133" s="186" t="s">
        <v>239</v>
      </c>
      <c r="L133" s="187"/>
      <c r="M133" s="187"/>
      <c r="N133" s="187"/>
      <c r="O133" s="187"/>
      <c r="P133" s="188"/>
      <c r="Q133" s="217"/>
      <c r="R133" s="168"/>
      <c r="S133" s="93"/>
      <c r="U133" s="85"/>
      <c r="V133" s="298"/>
      <c r="W133" s="300"/>
      <c r="X133" s="300"/>
      <c r="Y133" s="300"/>
      <c r="Z133" s="300"/>
      <c r="AA133" s="300"/>
      <c r="AB133" s="300"/>
      <c r="AC133" s="300"/>
      <c r="AD133" s="300"/>
      <c r="AE133" s="300"/>
      <c r="AF133" s="300"/>
      <c r="AG133" s="300"/>
      <c r="AH133" s="349"/>
      <c r="AI133" s="45"/>
    </row>
    <row r="134" spans="1:35" ht="113.25" customHeight="1" x14ac:dyDescent="0.25">
      <c r="A134" s="41"/>
      <c r="B134" s="44"/>
      <c r="C134" s="235"/>
      <c r="D134" s="380"/>
      <c r="E134" s="241"/>
      <c r="F134" s="371"/>
      <c r="G134" s="223"/>
      <c r="H134" s="261"/>
      <c r="I134" s="255"/>
      <c r="J134" s="151" t="s">
        <v>30</v>
      </c>
      <c r="K134" s="186" t="s">
        <v>240</v>
      </c>
      <c r="L134" s="187"/>
      <c r="M134" s="187"/>
      <c r="N134" s="187"/>
      <c r="O134" s="187"/>
      <c r="P134" s="188"/>
      <c r="Q134" s="217"/>
      <c r="R134" s="168"/>
      <c r="S134" s="93"/>
      <c r="U134" s="85"/>
      <c r="V134" s="298"/>
      <c r="W134" s="300"/>
      <c r="X134" s="300"/>
      <c r="Y134" s="300"/>
      <c r="Z134" s="300"/>
      <c r="AA134" s="300"/>
      <c r="AB134" s="300"/>
      <c r="AC134" s="300"/>
      <c r="AD134" s="300"/>
      <c r="AE134" s="300"/>
      <c r="AF134" s="300"/>
      <c r="AG134" s="300"/>
      <c r="AH134" s="349"/>
      <c r="AI134" s="45"/>
    </row>
    <row r="135" spans="1:35" ht="108.75" customHeight="1" thickBot="1" x14ac:dyDescent="0.3">
      <c r="A135" s="41"/>
      <c r="B135" s="44"/>
      <c r="C135" s="235"/>
      <c r="D135" s="380"/>
      <c r="E135" s="241"/>
      <c r="F135" s="371"/>
      <c r="G135" s="223"/>
      <c r="H135" s="262"/>
      <c r="I135" s="263"/>
      <c r="J135" s="152" t="s">
        <v>31</v>
      </c>
      <c r="K135" s="189" t="s">
        <v>241</v>
      </c>
      <c r="L135" s="190"/>
      <c r="M135" s="190"/>
      <c r="N135" s="190"/>
      <c r="O135" s="190"/>
      <c r="P135" s="191"/>
      <c r="Q135" s="218"/>
      <c r="R135" s="168"/>
      <c r="S135" s="93"/>
      <c r="U135" s="85"/>
      <c r="V135" s="298"/>
      <c r="W135" s="300"/>
      <c r="X135" s="300"/>
      <c r="Y135" s="300"/>
      <c r="Z135" s="300"/>
      <c r="AA135" s="300"/>
      <c r="AB135" s="300"/>
      <c r="AC135" s="300"/>
      <c r="AD135" s="300"/>
      <c r="AE135" s="300"/>
      <c r="AF135" s="300"/>
      <c r="AG135" s="300"/>
      <c r="AH135" s="349"/>
      <c r="AI135" s="45"/>
    </row>
    <row r="136" spans="1:35" ht="39.950000000000003" customHeight="1" x14ac:dyDescent="0.25">
      <c r="A136" s="41"/>
      <c r="B136" s="44"/>
      <c r="C136" s="235"/>
      <c r="D136" s="380"/>
      <c r="E136" s="241"/>
      <c r="F136" s="371"/>
      <c r="G136" s="222">
        <v>26</v>
      </c>
      <c r="H136" s="319" t="s">
        <v>242</v>
      </c>
      <c r="I136" s="253"/>
      <c r="J136" s="166" t="s">
        <v>27</v>
      </c>
      <c r="K136" s="195" t="s">
        <v>243</v>
      </c>
      <c r="L136" s="196"/>
      <c r="M136" s="196"/>
      <c r="N136" s="196"/>
      <c r="O136" s="196"/>
      <c r="P136" s="197"/>
      <c r="Q136" s="216">
        <v>20</v>
      </c>
      <c r="R136" s="301"/>
      <c r="S136" s="93"/>
      <c r="U136" s="85"/>
      <c r="V136" s="297"/>
      <c r="W136" s="299"/>
      <c r="X136" s="299">
        <f>IF($Q$136="","",$Q$136)</f>
        <v>20</v>
      </c>
      <c r="Y136" s="299"/>
      <c r="Z136" s="299">
        <f>IF($Q$136="","",$Q$136)</f>
        <v>20</v>
      </c>
      <c r="AA136" s="299">
        <f>IF($Q$136="","",$Q$136)</f>
        <v>20</v>
      </c>
      <c r="AB136" s="299"/>
      <c r="AC136" s="299">
        <f>IF($Q$136="","",$Q$136)</f>
        <v>20</v>
      </c>
      <c r="AD136" s="299"/>
      <c r="AE136" s="299"/>
      <c r="AF136" s="299"/>
      <c r="AG136" s="299"/>
      <c r="AH136" s="299">
        <f>IF($Q$136="","",$Q$136)</f>
        <v>20</v>
      </c>
      <c r="AI136" s="45"/>
    </row>
    <row r="137" spans="1:35" ht="39.950000000000003" customHeight="1" x14ac:dyDescent="0.25">
      <c r="A137" s="41"/>
      <c r="B137" s="44"/>
      <c r="C137" s="235"/>
      <c r="D137" s="380"/>
      <c r="E137" s="241"/>
      <c r="F137" s="371"/>
      <c r="G137" s="223"/>
      <c r="H137" s="261"/>
      <c r="I137" s="255"/>
      <c r="J137" s="149" t="s">
        <v>85</v>
      </c>
      <c r="K137" s="186" t="s">
        <v>244</v>
      </c>
      <c r="L137" s="187"/>
      <c r="M137" s="187"/>
      <c r="N137" s="187"/>
      <c r="O137" s="187"/>
      <c r="P137" s="188"/>
      <c r="Q137" s="217"/>
      <c r="R137" s="295"/>
      <c r="S137" s="93"/>
      <c r="U137" s="85"/>
      <c r="V137" s="298"/>
      <c r="W137" s="300"/>
      <c r="X137" s="300"/>
      <c r="Y137" s="300"/>
      <c r="Z137" s="300"/>
      <c r="AA137" s="300"/>
      <c r="AB137" s="300"/>
      <c r="AC137" s="300"/>
      <c r="AD137" s="300"/>
      <c r="AE137" s="300"/>
      <c r="AF137" s="300"/>
      <c r="AG137" s="300"/>
      <c r="AH137" s="300"/>
      <c r="AI137" s="45"/>
    </row>
    <row r="138" spans="1:35" ht="39.950000000000003" customHeight="1" x14ac:dyDescent="0.25">
      <c r="A138" s="41"/>
      <c r="B138" s="44"/>
      <c r="C138" s="235"/>
      <c r="D138" s="380"/>
      <c r="E138" s="241"/>
      <c r="F138" s="371"/>
      <c r="G138" s="223"/>
      <c r="H138" s="261"/>
      <c r="I138" s="255"/>
      <c r="J138" s="150" t="s">
        <v>29</v>
      </c>
      <c r="K138" s="186" t="s">
        <v>245</v>
      </c>
      <c r="L138" s="187"/>
      <c r="M138" s="187"/>
      <c r="N138" s="187"/>
      <c r="O138" s="187"/>
      <c r="P138" s="188"/>
      <c r="Q138" s="217"/>
      <c r="R138" s="295"/>
      <c r="S138" s="93"/>
      <c r="U138" s="85"/>
      <c r="V138" s="298"/>
      <c r="W138" s="300"/>
      <c r="X138" s="300"/>
      <c r="Y138" s="300"/>
      <c r="Z138" s="300"/>
      <c r="AA138" s="300"/>
      <c r="AB138" s="300"/>
      <c r="AC138" s="300"/>
      <c r="AD138" s="300"/>
      <c r="AE138" s="300"/>
      <c r="AF138" s="300"/>
      <c r="AG138" s="300"/>
      <c r="AH138" s="300"/>
      <c r="AI138" s="45"/>
    </row>
    <row r="139" spans="1:35" ht="39.950000000000003" customHeight="1" x14ac:dyDescent="0.25">
      <c r="A139" s="41"/>
      <c r="B139" s="44"/>
      <c r="C139" s="235"/>
      <c r="D139" s="380"/>
      <c r="E139" s="241"/>
      <c r="F139" s="371"/>
      <c r="G139" s="223"/>
      <c r="H139" s="261"/>
      <c r="I139" s="255"/>
      <c r="J139" s="151" t="s">
        <v>30</v>
      </c>
      <c r="K139" s="192" t="s">
        <v>246</v>
      </c>
      <c r="L139" s="193"/>
      <c r="M139" s="193"/>
      <c r="N139" s="193"/>
      <c r="O139" s="193"/>
      <c r="P139" s="194"/>
      <c r="Q139" s="217"/>
      <c r="R139" s="295"/>
      <c r="S139" s="93"/>
      <c r="U139" s="85"/>
      <c r="V139" s="298"/>
      <c r="W139" s="300"/>
      <c r="X139" s="300"/>
      <c r="Y139" s="300"/>
      <c r="Z139" s="300"/>
      <c r="AA139" s="300"/>
      <c r="AB139" s="300"/>
      <c r="AC139" s="300"/>
      <c r="AD139" s="300"/>
      <c r="AE139" s="300"/>
      <c r="AF139" s="300"/>
      <c r="AG139" s="300"/>
      <c r="AH139" s="300"/>
      <c r="AI139" s="45"/>
    </row>
    <row r="140" spans="1:35" ht="75.75" customHeight="1" thickBot="1" x14ac:dyDescent="0.3">
      <c r="A140" s="41"/>
      <c r="B140" s="44"/>
      <c r="C140" s="235"/>
      <c r="D140" s="380"/>
      <c r="E140" s="241"/>
      <c r="F140" s="371"/>
      <c r="G140" s="223"/>
      <c r="H140" s="320"/>
      <c r="I140" s="283"/>
      <c r="J140" s="152" t="s">
        <v>31</v>
      </c>
      <c r="K140" s="192" t="s">
        <v>247</v>
      </c>
      <c r="L140" s="193"/>
      <c r="M140" s="193"/>
      <c r="N140" s="193"/>
      <c r="O140" s="193"/>
      <c r="P140" s="194"/>
      <c r="Q140" s="218"/>
      <c r="R140" s="302"/>
      <c r="S140" s="93"/>
      <c r="U140" s="85"/>
      <c r="V140" s="298"/>
      <c r="W140" s="300"/>
      <c r="X140" s="300"/>
      <c r="Y140" s="300"/>
      <c r="Z140" s="300"/>
      <c r="AA140" s="300"/>
      <c r="AB140" s="300"/>
      <c r="AC140" s="300"/>
      <c r="AD140" s="300"/>
      <c r="AE140" s="300"/>
      <c r="AF140" s="300"/>
      <c r="AG140" s="300"/>
      <c r="AH140" s="300"/>
      <c r="AI140" s="45"/>
    </row>
    <row r="141" spans="1:35" ht="39.950000000000003" customHeight="1" x14ac:dyDescent="0.25">
      <c r="A141" s="41"/>
      <c r="B141" s="44"/>
      <c r="C141" s="235"/>
      <c r="D141" s="380"/>
      <c r="E141" s="241"/>
      <c r="F141" s="371"/>
      <c r="G141" s="222">
        <v>27</v>
      </c>
      <c r="H141" s="319" t="s">
        <v>248</v>
      </c>
      <c r="I141" s="253"/>
      <c r="J141" s="166" t="s">
        <v>27</v>
      </c>
      <c r="K141" s="195" t="s">
        <v>249</v>
      </c>
      <c r="L141" s="196"/>
      <c r="M141" s="196"/>
      <c r="N141" s="196"/>
      <c r="O141" s="196"/>
      <c r="P141" s="197"/>
      <c r="Q141" s="216">
        <v>20</v>
      </c>
      <c r="R141" s="301"/>
      <c r="S141" s="93"/>
      <c r="U141" s="85"/>
      <c r="V141" s="297"/>
      <c r="W141" s="299">
        <f>IF($Q$141="","",$Q$141)</f>
        <v>20</v>
      </c>
      <c r="X141" s="299">
        <f>IF($Q$141="","",$Q$141)</f>
        <v>20</v>
      </c>
      <c r="Y141" s="299"/>
      <c r="Z141" s="299"/>
      <c r="AA141" s="299"/>
      <c r="AB141" s="299"/>
      <c r="AC141" s="299">
        <f>IF($Q$141="","",$Q$141)</f>
        <v>20</v>
      </c>
      <c r="AD141" s="299"/>
      <c r="AE141" s="299"/>
      <c r="AF141" s="299"/>
      <c r="AG141" s="299"/>
      <c r="AH141" s="299">
        <f>IF($Q$141="","",$Q$141)</f>
        <v>20</v>
      </c>
      <c r="AI141" s="45"/>
    </row>
    <row r="142" spans="1:35" ht="53.25" customHeight="1" x14ac:dyDescent="0.25">
      <c r="A142" s="41"/>
      <c r="B142" s="44"/>
      <c r="C142" s="235"/>
      <c r="D142" s="380"/>
      <c r="E142" s="241"/>
      <c r="F142" s="371"/>
      <c r="G142" s="223"/>
      <c r="H142" s="261"/>
      <c r="I142" s="255"/>
      <c r="J142" s="149" t="s">
        <v>85</v>
      </c>
      <c r="K142" s="186" t="s">
        <v>250</v>
      </c>
      <c r="L142" s="187"/>
      <c r="M142" s="187"/>
      <c r="N142" s="187"/>
      <c r="O142" s="187"/>
      <c r="P142" s="188"/>
      <c r="Q142" s="217"/>
      <c r="R142" s="295"/>
      <c r="S142" s="93"/>
      <c r="U142" s="85"/>
      <c r="V142" s="298"/>
      <c r="W142" s="300"/>
      <c r="X142" s="300"/>
      <c r="Y142" s="300"/>
      <c r="Z142" s="300"/>
      <c r="AA142" s="300"/>
      <c r="AB142" s="300"/>
      <c r="AC142" s="300"/>
      <c r="AD142" s="300"/>
      <c r="AE142" s="300"/>
      <c r="AF142" s="300"/>
      <c r="AG142" s="300"/>
      <c r="AH142" s="300"/>
      <c r="AI142" s="45"/>
    </row>
    <row r="143" spans="1:35" ht="54" customHeight="1" x14ac:dyDescent="0.25">
      <c r="A143" s="41"/>
      <c r="B143" s="44"/>
      <c r="C143" s="235"/>
      <c r="D143" s="380"/>
      <c r="E143" s="241"/>
      <c r="F143" s="371"/>
      <c r="G143" s="223"/>
      <c r="H143" s="261"/>
      <c r="I143" s="255"/>
      <c r="J143" s="150" t="s">
        <v>29</v>
      </c>
      <c r="K143" s="186" t="s">
        <v>251</v>
      </c>
      <c r="L143" s="187"/>
      <c r="M143" s="187"/>
      <c r="N143" s="187"/>
      <c r="O143" s="187"/>
      <c r="P143" s="188"/>
      <c r="Q143" s="217"/>
      <c r="R143" s="295"/>
      <c r="S143" s="93"/>
      <c r="U143" s="85"/>
      <c r="V143" s="298"/>
      <c r="W143" s="300"/>
      <c r="X143" s="300"/>
      <c r="Y143" s="300"/>
      <c r="Z143" s="300"/>
      <c r="AA143" s="300"/>
      <c r="AB143" s="300"/>
      <c r="AC143" s="300"/>
      <c r="AD143" s="300"/>
      <c r="AE143" s="300"/>
      <c r="AF143" s="300"/>
      <c r="AG143" s="300"/>
      <c r="AH143" s="300"/>
      <c r="AI143" s="45"/>
    </row>
    <row r="144" spans="1:35" ht="81" customHeight="1" x14ac:dyDescent="0.25">
      <c r="A144" s="41"/>
      <c r="B144" s="44"/>
      <c r="C144" s="235"/>
      <c r="D144" s="380"/>
      <c r="E144" s="241"/>
      <c r="F144" s="371"/>
      <c r="G144" s="223"/>
      <c r="H144" s="261"/>
      <c r="I144" s="255"/>
      <c r="J144" s="151" t="s">
        <v>30</v>
      </c>
      <c r="K144" s="186" t="s">
        <v>252</v>
      </c>
      <c r="L144" s="187"/>
      <c r="M144" s="187"/>
      <c r="N144" s="187"/>
      <c r="O144" s="187"/>
      <c r="P144" s="188"/>
      <c r="Q144" s="217"/>
      <c r="R144" s="295"/>
      <c r="S144" s="93"/>
      <c r="U144" s="85"/>
      <c r="V144" s="298"/>
      <c r="W144" s="300"/>
      <c r="X144" s="300"/>
      <c r="Y144" s="300"/>
      <c r="Z144" s="300"/>
      <c r="AA144" s="300"/>
      <c r="AB144" s="300"/>
      <c r="AC144" s="300"/>
      <c r="AD144" s="300"/>
      <c r="AE144" s="300"/>
      <c r="AF144" s="300"/>
      <c r="AG144" s="300"/>
      <c r="AH144" s="300"/>
      <c r="AI144" s="45"/>
    </row>
    <row r="145" spans="1:35" ht="80.25" customHeight="1" thickBot="1" x14ac:dyDescent="0.3">
      <c r="A145" s="41"/>
      <c r="B145" s="44"/>
      <c r="C145" s="236"/>
      <c r="D145" s="380"/>
      <c r="E145" s="242"/>
      <c r="F145" s="372"/>
      <c r="G145" s="223"/>
      <c r="H145" s="320"/>
      <c r="I145" s="283"/>
      <c r="J145" s="152" t="s">
        <v>31</v>
      </c>
      <c r="K145" s="192" t="s">
        <v>253</v>
      </c>
      <c r="L145" s="193"/>
      <c r="M145" s="193"/>
      <c r="N145" s="193"/>
      <c r="O145" s="193"/>
      <c r="P145" s="194"/>
      <c r="Q145" s="218"/>
      <c r="R145" s="295"/>
      <c r="S145" s="93"/>
      <c r="U145" s="85"/>
      <c r="V145" s="298"/>
      <c r="W145" s="300"/>
      <c r="X145" s="300"/>
      <c r="Y145" s="300"/>
      <c r="Z145" s="300"/>
      <c r="AA145" s="300"/>
      <c r="AB145" s="300"/>
      <c r="AC145" s="300"/>
      <c r="AD145" s="300"/>
      <c r="AE145" s="300"/>
      <c r="AF145" s="300"/>
      <c r="AG145" s="300"/>
      <c r="AH145" s="300"/>
      <c r="AI145" s="45"/>
    </row>
    <row r="146" spans="1:35" ht="39.950000000000003" customHeight="1" x14ac:dyDescent="0.25">
      <c r="A146" s="41"/>
      <c r="B146" s="44"/>
      <c r="C146" s="234" t="s">
        <v>254</v>
      </c>
      <c r="D146" s="381">
        <f>IF(SUM(Q146:Q195)=0,"",AVERAGE(Q146:Q195))</f>
        <v>32</v>
      </c>
      <c r="E146" s="240" t="s">
        <v>255</v>
      </c>
      <c r="F146" s="373">
        <f>IF(SUM(Q146:Q195)=0,"",AVERAGE(Q146:Q195))</f>
        <v>32</v>
      </c>
      <c r="G146" s="222">
        <v>28</v>
      </c>
      <c r="H146" s="321" t="s">
        <v>256</v>
      </c>
      <c r="I146" s="322"/>
      <c r="J146" s="166" t="s">
        <v>27</v>
      </c>
      <c r="K146" s="264" t="s">
        <v>257</v>
      </c>
      <c r="L146" s="265"/>
      <c r="M146" s="265"/>
      <c r="N146" s="265"/>
      <c r="O146" s="265"/>
      <c r="P146" s="266"/>
      <c r="Q146" s="201">
        <v>40</v>
      </c>
      <c r="R146" s="361" t="s">
        <v>386</v>
      </c>
      <c r="S146" s="93"/>
      <c r="U146" s="85"/>
      <c r="V146" s="297"/>
      <c r="W146" s="299"/>
      <c r="X146" s="299"/>
      <c r="Y146" s="299"/>
      <c r="Z146" s="299"/>
      <c r="AA146" s="299"/>
      <c r="AB146" s="299"/>
      <c r="AC146" s="299"/>
      <c r="AD146" s="299"/>
      <c r="AE146" s="299"/>
      <c r="AF146" s="299">
        <f>IF($Q$146="","",$Q$146)</f>
        <v>40</v>
      </c>
      <c r="AG146" s="299">
        <f>IF($Q$146="","",$Q$146)</f>
        <v>40</v>
      </c>
      <c r="AH146" s="348"/>
      <c r="AI146" s="45"/>
    </row>
    <row r="147" spans="1:35" ht="39.950000000000003" customHeight="1" x14ac:dyDescent="0.25">
      <c r="A147" s="41"/>
      <c r="B147" s="44"/>
      <c r="C147" s="235"/>
      <c r="D147" s="380"/>
      <c r="E147" s="241"/>
      <c r="F147" s="371"/>
      <c r="G147" s="223"/>
      <c r="H147" s="261"/>
      <c r="I147" s="255"/>
      <c r="J147" s="149" t="s">
        <v>85</v>
      </c>
      <c r="K147" s="186" t="s">
        <v>258</v>
      </c>
      <c r="L147" s="187"/>
      <c r="M147" s="187"/>
      <c r="N147" s="187"/>
      <c r="O147" s="187"/>
      <c r="P147" s="188"/>
      <c r="Q147" s="217"/>
      <c r="R147" s="295"/>
      <c r="S147" s="93"/>
      <c r="U147" s="85"/>
      <c r="V147" s="298"/>
      <c r="W147" s="300"/>
      <c r="X147" s="300"/>
      <c r="Y147" s="300"/>
      <c r="Z147" s="300"/>
      <c r="AA147" s="300"/>
      <c r="AB147" s="300"/>
      <c r="AC147" s="300"/>
      <c r="AD147" s="300"/>
      <c r="AE147" s="300"/>
      <c r="AF147" s="300"/>
      <c r="AG147" s="300"/>
      <c r="AH147" s="349"/>
      <c r="AI147" s="45"/>
    </row>
    <row r="148" spans="1:35" ht="54.75" customHeight="1" x14ac:dyDescent="0.25">
      <c r="A148" s="41"/>
      <c r="B148" s="44"/>
      <c r="C148" s="235"/>
      <c r="D148" s="380"/>
      <c r="E148" s="241"/>
      <c r="F148" s="371"/>
      <c r="G148" s="223"/>
      <c r="H148" s="261"/>
      <c r="I148" s="255"/>
      <c r="J148" s="150" t="s">
        <v>29</v>
      </c>
      <c r="K148" s="186" t="s">
        <v>259</v>
      </c>
      <c r="L148" s="187"/>
      <c r="M148" s="187"/>
      <c r="N148" s="187"/>
      <c r="O148" s="187"/>
      <c r="P148" s="188"/>
      <c r="Q148" s="217"/>
      <c r="R148" s="295"/>
      <c r="S148" s="93"/>
      <c r="U148" s="85"/>
      <c r="V148" s="298"/>
      <c r="W148" s="300"/>
      <c r="X148" s="300"/>
      <c r="Y148" s="300"/>
      <c r="Z148" s="300"/>
      <c r="AA148" s="300"/>
      <c r="AB148" s="300"/>
      <c r="AC148" s="300"/>
      <c r="AD148" s="300"/>
      <c r="AE148" s="300"/>
      <c r="AF148" s="300"/>
      <c r="AG148" s="300"/>
      <c r="AH148" s="349"/>
      <c r="AI148" s="45"/>
    </row>
    <row r="149" spans="1:35" ht="56.25" customHeight="1" x14ac:dyDescent="0.25">
      <c r="A149" s="41"/>
      <c r="B149" s="44"/>
      <c r="C149" s="235"/>
      <c r="D149" s="380"/>
      <c r="E149" s="241"/>
      <c r="F149" s="371"/>
      <c r="G149" s="223"/>
      <c r="H149" s="261"/>
      <c r="I149" s="255"/>
      <c r="J149" s="151" t="s">
        <v>30</v>
      </c>
      <c r="K149" s="186" t="s">
        <v>260</v>
      </c>
      <c r="L149" s="187"/>
      <c r="M149" s="187"/>
      <c r="N149" s="187"/>
      <c r="O149" s="187"/>
      <c r="P149" s="188"/>
      <c r="Q149" s="217"/>
      <c r="R149" s="295"/>
      <c r="S149" s="93"/>
      <c r="U149" s="85"/>
      <c r="V149" s="298"/>
      <c r="W149" s="300"/>
      <c r="X149" s="300"/>
      <c r="Y149" s="300"/>
      <c r="Z149" s="300"/>
      <c r="AA149" s="300"/>
      <c r="AB149" s="300"/>
      <c r="AC149" s="300"/>
      <c r="AD149" s="300"/>
      <c r="AE149" s="300"/>
      <c r="AF149" s="300"/>
      <c r="AG149" s="300"/>
      <c r="AH149" s="349"/>
      <c r="AI149" s="45"/>
    </row>
    <row r="150" spans="1:35" ht="66" customHeight="1" thickBot="1" x14ac:dyDescent="0.3">
      <c r="A150" s="41"/>
      <c r="B150" s="44"/>
      <c r="C150" s="235"/>
      <c r="D150" s="380"/>
      <c r="E150" s="241"/>
      <c r="F150" s="371"/>
      <c r="G150" s="223"/>
      <c r="H150" s="261"/>
      <c r="I150" s="255"/>
      <c r="J150" s="152" t="s">
        <v>31</v>
      </c>
      <c r="K150" s="198" t="s">
        <v>261</v>
      </c>
      <c r="L150" s="199"/>
      <c r="M150" s="199"/>
      <c r="N150" s="199"/>
      <c r="O150" s="199"/>
      <c r="P150" s="200"/>
      <c r="Q150" s="218"/>
      <c r="R150" s="295"/>
      <c r="S150" s="93"/>
      <c r="U150" s="85"/>
      <c r="V150" s="298"/>
      <c r="W150" s="300"/>
      <c r="X150" s="300"/>
      <c r="Y150" s="300"/>
      <c r="Z150" s="300"/>
      <c r="AA150" s="300"/>
      <c r="AB150" s="300"/>
      <c r="AC150" s="300"/>
      <c r="AD150" s="300"/>
      <c r="AE150" s="300"/>
      <c r="AF150" s="300"/>
      <c r="AG150" s="300"/>
      <c r="AH150" s="349"/>
      <c r="AI150" s="45"/>
    </row>
    <row r="151" spans="1:35" ht="39.950000000000003" customHeight="1" x14ac:dyDescent="0.25">
      <c r="A151" s="41"/>
      <c r="B151" s="44"/>
      <c r="C151" s="235"/>
      <c r="D151" s="380"/>
      <c r="E151" s="241"/>
      <c r="F151" s="371"/>
      <c r="G151" s="222">
        <v>29</v>
      </c>
      <c r="H151" s="252" t="s">
        <v>262</v>
      </c>
      <c r="I151" s="253"/>
      <c r="J151" s="166" t="s">
        <v>27</v>
      </c>
      <c r="K151" s="195" t="s">
        <v>263</v>
      </c>
      <c r="L151" s="196"/>
      <c r="M151" s="196"/>
      <c r="N151" s="196"/>
      <c r="O151" s="196"/>
      <c r="P151" s="197"/>
      <c r="Q151" s="216">
        <v>40</v>
      </c>
      <c r="R151" s="301"/>
      <c r="S151" s="93"/>
      <c r="U151" s="85"/>
      <c r="V151" s="297"/>
      <c r="W151" s="299"/>
      <c r="X151" s="299"/>
      <c r="Y151" s="299"/>
      <c r="Z151" s="299"/>
      <c r="AA151" s="299"/>
      <c r="AB151" s="299"/>
      <c r="AC151" s="299">
        <f>IF($Q$151="","",$Q$151)</f>
        <v>40</v>
      </c>
      <c r="AD151" s="299"/>
      <c r="AE151" s="299"/>
      <c r="AF151" s="299">
        <f>IF($Q$151="","",$Q$151)</f>
        <v>40</v>
      </c>
      <c r="AG151" s="299">
        <f>IF($Q$151="","",$Q$151)</f>
        <v>40</v>
      </c>
      <c r="AH151" s="348"/>
      <c r="AI151" s="45"/>
    </row>
    <row r="152" spans="1:35" ht="53.25" customHeight="1" x14ac:dyDescent="0.25">
      <c r="A152" s="41"/>
      <c r="B152" s="44"/>
      <c r="C152" s="235"/>
      <c r="D152" s="380"/>
      <c r="E152" s="241"/>
      <c r="F152" s="371"/>
      <c r="G152" s="223"/>
      <c r="H152" s="254"/>
      <c r="I152" s="255"/>
      <c r="J152" s="149" t="s">
        <v>85</v>
      </c>
      <c r="K152" s="186" t="s">
        <v>264</v>
      </c>
      <c r="L152" s="187"/>
      <c r="M152" s="187"/>
      <c r="N152" s="187"/>
      <c r="O152" s="187"/>
      <c r="P152" s="188"/>
      <c r="Q152" s="217"/>
      <c r="R152" s="295"/>
      <c r="S152" s="93"/>
      <c r="U152" s="85"/>
      <c r="V152" s="298"/>
      <c r="W152" s="300"/>
      <c r="X152" s="300"/>
      <c r="Y152" s="300"/>
      <c r="Z152" s="300"/>
      <c r="AA152" s="300"/>
      <c r="AB152" s="300"/>
      <c r="AC152" s="300"/>
      <c r="AD152" s="300"/>
      <c r="AE152" s="300"/>
      <c r="AF152" s="300"/>
      <c r="AG152" s="300"/>
      <c r="AH152" s="349"/>
      <c r="AI152" s="45"/>
    </row>
    <row r="153" spans="1:35" ht="69" customHeight="1" x14ac:dyDescent="0.25">
      <c r="A153" s="41"/>
      <c r="B153" s="44"/>
      <c r="C153" s="235"/>
      <c r="D153" s="380"/>
      <c r="E153" s="241"/>
      <c r="F153" s="371"/>
      <c r="G153" s="223"/>
      <c r="H153" s="254"/>
      <c r="I153" s="255"/>
      <c r="J153" s="150" t="s">
        <v>29</v>
      </c>
      <c r="K153" s="186" t="s">
        <v>265</v>
      </c>
      <c r="L153" s="187"/>
      <c r="M153" s="187"/>
      <c r="N153" s="187"/>
      <c r="O153" s="187"/>
      <c r="P153" s="188"/>
      <c r="Q153" s="217"/>
      <c r="R153" s="295"/>
      <c r="S153" s="93"/>
      <c r="U153" s="85"/>
      <c r="V153" s="298"/>
      <c r="W153" s="300"/>
      <c r="X153" s="300"/>
      <c r="Y153" s="300"/>
      <c r="Z153" s="300"/>
      <c r="AA153" s="300"/>
      <c r="AB153" s="300"/>
      <c r="AC153" s="300"/>
      <c r="AD153" s="300"/>
      <c r="AE153" s="300"/>
      <c r="AF153" s="300"/>
      <c r="AG153" s="300"/>
      <c r="AH153" s="349"/>
      <c r="AI153" s="45"/>
    </row>
    <row r="154" spans="1:35" ht="67.5" customHeight="1" x14ac:dyDescent="0.25">
      <c r="A154" s="41"/>
      <c r="B154" s="44"/>
      <c r="C154" s="235"/>
      <c r="D154" s="380"/>
      <c r="E154" s="241"/>
      <c r="F154" s="371"/>
      <c r="G154" s="223"/>
      <c r="H154" s="254"/>
      <c r="I154" s="255"/>
      <c r="J154" s="151" t="s">
        <v>30</v>
      </c>
      <c r="K154" s="186" t="s">
        <v>266</v>
      </c>
      <c r="L154" s="187"/>
      <c r="M154" s="187"/>
      <c r="N154" s="187"/>
      <c r="O154" s="187"/>
      <c r="P154" s="188"/>
      <c r="Q154" s="217"/>
      <c r="R154" s="295"/>
      <c r="S154" s="93"/>
      <c r="U154" s="85"/>
      <c r="V154" s="298"/>
      <c r="W154" s="300"/>
      <c r="X154" s="300"/>
      <c r="Y154" s="300"/>
      <c r="Z154" s="300"/>
      <c r="AA154" s="300"/>
      <c r="AB154" s="300"/>
      <c r="AC154" s="300"/>
      <c r="AD154" s="300"/>
      <c r="AE154" s="300"/>
      <c r="AF154" s="300"/>
      <c r="AG154" s="300"/>
      <c r="AH154" s="349"/>
      <c r="AI154" s="45"/>
    </row>
    <row r="155" spans="1:35" ht="88.5" customHeight="1" thickBot="1" x14ac:dyDescent="0.3">
      <c r="A155" s="41"/>
      <c r="B155" s="44"/>
      <c r="C155" s="235"/>
      <c r="D155" s="380"/>
      <c r="E155" s="241"/>
      <c r="F155" s="371"/>
      <c r="G155" s="223"/>
      <c r="H155" s="254"/>
      <c r="I155" s="255"/>
      <c r="J155" s="152" t="s">
        <v>31</v>
      </c>
      <c r="K155" s="192" t="s">
        <v>267</v>
      </c>
      <c r="L155" s="193"/>
      <c r="M155" s="193"/>
      <c r="N155" s="193"/>
      <c r="O155" s="193"/>
      <c r="P155" s="194"/>
      <c r="Q155" s="218"/>
      <c r="R155" s="302"/>
      <c r="S155" s="93"/>
      <c r="U155" s="85"/>
      <c r="V155" s="298"/>
      <c r="W155" s="300"/>
      <c r="X155" s="300"/>
      <c r="Y155" s="300"/>
      <c r="Z155" s="300"/>
      <c r="AA155" s="300"/>
      <c r="AB155" s="300"/>
      <c r="AC155" s="300"/>
      <c r="AD155" s="300"/>
      <c r="AE155" s="300"/>
      <c r="AF155" s="300"/>
      <c r="AG155" s="300"/>
      <c r="AH155" s="349"/>
      <c r="AI155" s="45"/>
    </row>
    <row r="156" spans="1:35" ht="39.950000000000003" customHeight="1" x14ac:dyDescent="0.25">
      <c r="A156" s="41"/>
      <c r="B156" s="44"/>
      <c r="C156" s="235"/>
      <c r="D156" s="380"/>
      <c r="E156" s="241"/>
      <c r="F156" s="371"/>
      <c r="G156" s="222">
        <v>30</v>
      </c>
      <c r="H156" s="252" t="s">
        <v>268</v>
      </c>
      <c r="I156" s="253"/>
      <c r="J156" s="166" t="s">
        <v>27</v>
      </c>
      <c r="K156" s="195" t="s">
        <v>269</v>
      </c>
      <c r="L156" s="196"/>
      <c r="M156" s="196"/>
      <c r="N156" s="196"/>
      <c r="O156" s="196"/>
      <c r="P156" s="197"/>
      <c r="Q156" s="216">
        <v>20</v>
      </c>
      <c r="R156" s="301"/>
      <c r="S156" s="93"/>
      <c r="U156" s="85"/>
      <c r="V156" s="297"/>
      <c r="W156" s="299"/>
      <c r="X156" s="299">
        <f>IF($Q$156="","",$Q$156)</f>
        <v>20</v>
      </c>
      <c r="Y156" s="299"/>
      <c r="Z156" s="299"/>
      <c r="AA156" s="299"/>
      <c r="AB156" s="299"/>
      <c r="AC156" s="299">
        <f>IF($Q$156="","",$Q$156)</f>
        <v>20</v>
      </c>
      <c r="AD156" s="299"/>
      <c r="AE156" s="299">
        <f>IF($Q$156="","",$Q$156)</f>
        <v>20</v>
      </c>
      <c r="AF156" s="299">
        <f>IF($Q$156="","",$Q$156)</f>
        <v>20</v>
      </c>
      <c r="AG156" s="299">
        <f>IF($Q$156="","",$Q$156)</f>
        <v>20</v>
      </c>
      <c r="AH156" s="299">
        <f>IF($Q$156="","",$Q$156)</f>
        <v>20</v>
      </c>
      <c r="AI156" s="45"/>
    </row>
    <row r="157" spans="1:35" ht="39.950000000000003" customHeight="1" x14ac:dyDescent="0.25">
      <c r="A157" s="41"/>
      <c r="B157" s="44"/>
      <c r="C157" s="235"/>
      <c r="D157" s="380"/>
      <c r="E157" s="241"/>
      <c r="F157" s="371"/>
      <c r="G157" s="223"/>
      <c r="H157" s="254"/>
      <c r="I157" s="255"/>
      <c r="J157" s="149" t="s">
        <v>85</v>
      </c>
      <c r="K157" s="186" t="s">
        <v>270</v>
      </c>
      <c r="L157" s="187"/>
      <c r="M157" s="187"/>
      <c r="N157" s="187"/>
      <c r="O157" s="187"/>
      <c r="P157" s="188"/>
      <c r="Q157" s="217"/>
      <c r="R157" s="295"/>
      <c r="S157" s="93"/>
      <c r="U157" s="85"/>
      <c r="V157" s="298"/>
      <c r="W157" s="300"/>
      <c r="X157" s="300"/>
      <c r="Y157" s="300"/>
      <c r="Z157" s="300"/>
      <c r="AA157" s="300"/>
      <c r="AB157" s="300"/>
      <c r="AC157" s="300"/>
      <c r="AD157" s="300"/>
      <c r="AE157" s="300"/>
      <c r="AF157" s="300"/>
      <c r="AG157" s="300"/>
      <c r="AH157" s="300"/>
      <c r="AI157" s="45"/>
    </row>
    <row r="158" spans="1:35" ht="39.950000000000003" customHeight="1" x14ac:dyDescent="0.25">
      <c r="A158" s="41"/>
      <c r="B158" s="44"/>
      <c r="C158" s="235"/>
      <c r="D158" s="380"/>
      <c r="E158" s="241"/>
      <c r="F158" s="371"/>
      <c r="G158" s="223"/>
      <c r="H158" s="254"/>
      <c r="I158" s="255"/>
      <c r="J158" s="150" t="s">
        <v>29</v>
      </c>
      <c r="K158" s="186" t="s">
        <v>271</v>
      </c>
      <c r="L158" s="187"/>
      <c r="M158" s="187"/>
      <c r="N158" s="187"/>
      <c r="O158" s="187"/>
      <c r="P158" s="188"/>
      <c r="Q158" s="217"/>
      <c r="R158" s="295"/>
      <c r="S158" s="93"/>
      <c r="U158" s="85"/>
      <c r="V158" s="298"/>
      <c r="W158" s="300"/>
      <c r="X158" s="300"/>
      <c r="Y158" s="300"/>
      <c r="Z158" s="300"/>
      <c r="AA158" s="300"/>
      <c r="AB158" s="300"/>
      <c r="AC158" s="300"/>
      <c r="AD158" s="300"/>
      <c r="AE158" s="300"/>
      <c r="AF158" s="300"/>
      <c r="AG158" s="300"/>
      <c r="AH158" s="300"/>
      <c r="AI158" s="45"/>
    </row>
    <row r="159" spans="1:35" ht="39.950000000000003" customHeight="1" x14ac:dyDescent="0.25">
      <c r="A159" s="41"/>
      <c r="B159" s="44"/>
      <c r="C159" s="235"/>
      <c r="D159" s="380"/>
      <c r="E159" s="241"/>
      <c r="F159" s="371"/>
      <c r="G159" s="223"/>
      <c r="H159" s="254"/>
      <c r="I159" s="255"/>
      <c r="J159" s="151" t="s">
        <v>30</v>
      </c>
      <c r="K159" s="186" t="s">
        <v>272</v>
      </c>
      <c r="L159" s="187"/>
      <c r="M159" s="187"/>
      <c r="N159" s="187"/>
      <c r="O159" s="187"/>
      <c r="P159" s="188"/>
      <c r="Q159" s="217"/>
      <c r="R159" s="295"/>
      <c r="S159" s="93"/>
      <c r="U159" s="85"/>
      <c r="V159" s="298"/>
      <c r="W159" s="300"/>
      <c r="X159" s="300"/>
      <c r="Y159" s="300"/>
      <c r="Z159" s="300"/>
      <c r="AA159" s="300"/>
      <c r="AB159" s="300"/>
      <c r="AC159" s="300"/>
      <c r="AD159" s="300"/>
      <c r="AE159" s="300"/>
      <c r="AF159" s="300"/>
      <c r="AG159" s="300"/>
      <c r="AH159" s="300"/>
      <c r="AI159" s="45"/>
    </row>
    <row r="160" spans="1:35" ht="39.950000000000003" customHeight="1" thickBot="1" x14ac:dyDescent="0.3">
      <c r="A160" s="41"/>
      <c r="B160" s="44"/>
      <c r="C160" s="235"/>
      <c r="D160" s="380"/>
      <c r="E160" s="241"/>
      <c r="F160" s="371"/>
      <c r="G160" s="223"/>
      <c r="H160" s="256"/>
      <c r="I160" s="257"/>
      <c r="J160" s="152" t="s">
        <v>31</v>
      </c>
      <c r="K160" s="192" t="s">
        <v>273</v>
      </c>
      <c r="L160" s="193"/>
      <c r="M160" s="193"/>
      <c r="N160" s="193"/>
      <c r="O160" s="193"/>
      <c r="P160" s="194"/>
      <c r="Q160" s="218"/>
      <c r="R160" s="302"/>
      <c r="S160" s="93"/>
      <c r="U160" s="85"/>
      <c r="V160" s="298"/>
      <c r="W160" s="300"/>
      <c r="X160" s="300"/>
      <c r="Y160" s="300"/>
      <c r="Z160" s="300"/>
      <c r="AA160" s="300"/>
      <c r="AB160" s="300"/>
      <c r="AC160" s="300"/>
      <c r="AD160" s="300"/>
      <c r="AE160" s="300"/>
      <c r="AF160" s="300"/>
      <c r="AG160" s="300"/>
      <c r="AH160" s="300"/>
      <c r="AI160" s="45"/>
    </row>
    <row r="161" spans="1:35" ht="39.950000000000003" customHeight="1" x14ac:dyDescent="0.25">
      <c r="A161" s="41"/>
      <c r="B161" s="44"/>
      <c r="C161" s="235"/>
      <c r="D161" s="380"/>
      <c r="E161" s="241"/>
      <c r="F161" s="371"/>
      <c r="G161" s="222">
        <v>31</v>
      </c>
      <c r="H161" s="273" t="s">
        <v>274</v>
      </c>
      <c r="I161" s="255"/>
      <c r="J161" s="166" t="s">
        <v>27</v>
      </c>
      <c r="K161" s="195" t="s">
        <v>275</v>
      </c>
      <c r="L161" s="196"/>
      <c r="M161" s="196"/>
      <c r="N161" s="196"/>
      <c r="O161" s="196"/>
      <c r="P161" s="197"/>
      <c r="Q161" s="216">
        <v>20</v>
      </c>
      <c r="R161" s="294"/>
      <c r="S161" s="93"/>
      <c r="U161" s="85"/>
      <c r="V161" s="297"/>
      <c r="W161" s="299"/>
      <c r="X161" s="299"/>
      <c r="Y161" s="299"/>
      <c r="Z161" s="299"/>
      <c r="AA161" s="299"/>
      <c r="AB161" s="299"/>
      <c r="AC161" s="299">
        <f>IF($Q$161="","",$Q$161)</f>
        <v>20</v>
      </c>
      <c r="AD161" s="299"/>
      <c r="AE161" s="299"/>
      <c r="AF161" s="299"/>
      <c r="AG161" s="299"/>
      <c r="AH161" s="348"/>
      <c r="AI161" s="45"/>
    </row>
    <row r="162" spans="1:35" ht="51.75" customHeight="1" x14ac:dyDescent="0.25">
      <c r="A162" s="41"/>
      <c r="B162" s="44"/>
      <c r="C162" s="235"/>
      <c r="D162" s="380"/>
      <c r="E162" s="241"/>
      <c r="F162" s="371"/>
      <c r="G162" s="223"/>
      <c r="H162" s="254"/>
      <c r="I162" s="255"/>
      <c r="J162" s="149" t="s">
        <v>85</v>
      </c>
      <c r="K162" s="186" t="s">
        <v>276</v>
      </c>
      <c r="L162" s="187"/>
      <c r="M162" s="187"/>
      <c r="N162" s="187"/>
      <c r="O162" s="187"/>
      <c r="P162" s="188"/>
      <c r="Q162" s="217"/>
      <c r="R162" s="295"/>
      <c r="S162" s="93"/>
      <c r="U162" s="85"/>
      <c r="V162" s="298"/>
      <c r="W162" s="300"/>
      <c r="X162" s="300"/>
      <c r="Y162" s="300"/>
      <c r="Z162" s="300"/>
      <c r="AA162" s="300"/>
      <c r="AB162" s="300"/>
      <c r="AC162" s="300"/>
      <c r="AD162" s="300"/>
      <c r="AE162" s="300"/>
      <c r="AF162" s="300"/>
      <c r="AG162" s="300"/>
      <c r="AH162" s="349"/>
      <c r="AI162" s="45"/>
    </row>
    <row r="163" spans="1:35" ht="56.25" customHeight="1" x14ac:dyDescent="0.25">
      <c r="A163" s="41"/>
      <c r="B163" s="44"/>
      <c r="C163" s="235"/>
      <c r="D163" s="380"/>
      <c r="E163" s="241"/>
      <c r="F163" s="371"/>
      <c r="G163" s="223"/>
      <c r="H163" s="254"/>
      <c r="I163" s="255"/>
      <c r="J163" s="150" t="s">
        <v>29</v>
      </c>
      <c r="K163" s="186" t="s">
        <v>277</v>
      </c>
      <c r="L163" s="187"/>
      <c r="M163" s="187"/>
      <c r="N163" s="187"/>
      <c r="O163" s="187"/>
      <c r="P163" s="188"/>
      <c r="Q163" s="217"/>
      <c r="R163" s="295"/>
      <c r="S163" s="93"/>
      <c r="U163" s="85"/>
      <c r="V163" s="298"/>
      <c r="W163" s="300"/>
      <c r="X163" s="300"/>
      <c r="Y163" s="300"/>
      <c r="Z163" s="300"/>
      <c r="AA163" s="300"/>
      <c r="AB163" s="300"/>
      <c r="AC163" s="300"/>
      <c r="AD163" s="300"/>
      <c r="AE163" s="300"/>
      <c r="AF163" s="300"/>
      <c r="AG163" s="300"/>
      <c r="AH163" s="349"/>
      <c r="AI163" s="45"/>
    </row>
    <row r="164" spans="1:35" ht="84.75" customHeight="1" x14ac:dyDescent="0.25">
      <c r="A164" s="41"/>
      <c r="B164" s="44"/>
      <c r="C164" s="235"/>
      <c r="D164" s="380"/>
      <c r="E164" s="241"/>
      <c r="F164" s="371"/>
      <c r="G164" s="223"/>
      <c r="H164" s="254"/>
      <c r="I164" s="255"/>
      <c r="J164" s="151" t="s">
        <v>30</v>
      </c>
      <c r="K164" s="186" t="s">
        <v>278</v>
      </c>
      <c r="L164" s="187"/>
      <c r="M164" s="187"/>
      <c r="N164" s="187"/>
      <c r="O164" s="187"/>
      <c r="P164" s="188"/>
      <c r="Q164" s="217"/>
      <c r="R164" s="295"/>
      <c r="S164" s="93"/>
      <c r="U164" s="85"/>
      <c r="V164" s="298"/>
      <c r="W164" s="300"/>
      <c r="X164" s="300"/>
      <c r="Y164" s="300"/>
      <c r="Z164" s="300"/>
      <c r="AA164" s="300"/>
      <c r="AB164" s="300"/>
      <c r="AC164" s="300"/>
      <c r="AD164" s="300"/>
      <c r="AE164" s="300"/>
      <c r="AF164" s="300"/>
      <c r="AG164" s="300"/>
      <c r="AH164" s="349"/>
      <c r="AI164" s="45"/>
    </row>
    <row r="165" spans="1:35" ht="87" customHeight="1" thickBot="1" x14ac:dyDescent="0.3">
      <c r="A165" s="41"/>
      <c r="B165" s="44"/>
      <c r="C165" s="235"/>
      <c r="D165" s="380"/>
      <c r="E165" s="241"/>
      <c r="F165" s="371"/>
      <c r="G165" s="223"/>
      <c r="H165" s="254"/>
      <c r="I165" s="255"/>
      <c r="J165" s="152" t="s">
        <v>31</v>
      </c>
      <c r="K165" s="192" t="s">
        <v>279</v>
      </c>
      <c r="L165" s="193"/>
      <c r="M165" s="193"/>
      <c r="N165" s="193"/>
      <c r="O165" s="193"/>
      <c r="P165" s="194"/>
      <c r="Q165" s="218"/>
      <c r="R165" s="295"/>
      <c r="S165" s="93"/>
      <c r="U165" s="85"/>
      <c r="V165" s="298"/>
      <c r="W165" s="300"/>
      <c r="X165" s="300"/>
      <c r="Y165" s="300"/>
      <c r="Z165" s="300"/>
      <c r="AA165" s="300"/>
      <c r="AB165" s="300"/>
      <c r="AC165" s="300"/>
      <c r="AD165" s="300"/>
      <c r="AE165" s="300"/>
      <c r="AF165" s="300"/>
      <c r="AG165" s="300"/>
      <c r="AH165" s="349"/>
      <c r="AI165" s="45"/>
    </row>
    <row r="166" spans="1:35" ht="39.950000000000003" customHeight="1" x14ac:dyDescent="0.25">
      <c r="A166" s="41"/>
      <c r="B166" s="44"/>
      <c r="C166" s="235"/>
      <c r="D166" s="380"/>
      <c r="E166" s="241"/>
      <c r="F166" s="371"/>
      <c r="G166" s="222">
        <v>32</v>
      </c>
      <c r="H166" s="252" t="s">
        <v>280</v>
      </c>
      <c r="I166" s="272"/>
      <c r="J166" s="166" t="s">
        <v>27</v>
      </c>
      <c r="K166" s="195" t="s">
        <v>281</v>
      </c>
      <c r="L166" s="196"/>
      <c r="M166" s="196"/>
      <c r="N166" s="196"/>
      <c r="O166" s="196"/>
      <c r="P166" s="197"/>
      <c r="Q166" s="216">
        <v>60</v>
      </c>
      <c r="R166" s="294"/>
      <c r="S166" s="93"/>
      <c r="U166" s="85"/>
      <c r="V166" s="297"/>
      <c r="W166" s="299"/>
      <c r="X166" s="299"/>
      <c r="Y166" s="299"/>
      <c r="Z166" s="299"/>
      <c r="AA166" s="299"/>
      <c r="AB166" s="299"/>
      <c r="AC166" s="299">
        <f>IF($Q$166="","",$Q$166)</f>
        <v>60</v>
      </c>
      <c r="AD166" s="299"/>
      <c r="AE166" s="299"/>
      <c r="AF166" s="299"/>
      <c r="AG166" s="299"/>
      <c r="AH166" s="348"/>
      <c r="AI166" s="45"/>
    </row>
    <row r="167" spans="1:35" ht="47.25" customHeight="1" x14ac:dyDescent="0.25">
      <c r="A167" s="41"/>
      <c r="B167" s="44"/>
      <c r="C167" s="235"/>
      <c r="D167" s="380"/>
      <c r="E167" s="241"/>
      <c r="F167" s="371"/>
      <c r="G167" s="223"/>
      <c r="H167" s="273"/>
      <c r="I167" s="274"/>
      <c r="J167" s="149" t="s">
        <v>85</v>
      </c>
      <c r="K167" s="186" t="s">
        <v>282</v>
      </c>
      <c r="L167" s="187"/>
      <c r="M167" s="187"/>
      <c r="N167" s="187"/>
      <c r="O167" s="187"/>
      <c r="P167" s="188"/>
      <c r="Q167" s="217"/>
      <c r="R167" s="295"/>
      <c r="S167" s="93"/>
      <c r="U167" s="85"/>
      <c r="V167" s="298"/>
      <c r="W167" s="300"/>
      <c r="X167" s="300"/>
      <c r="Y167" s="300"/>
      <c r="Z167" s="300"/>
      <c r="AA167" s="300"/>
      <c r="AB167" s="300"/>
      <c r="AC167" s="300"/>
      <c r="AD167" s="300"/>
      <c r="AE167" s="300"/>
      <c r="AF167" s="300"/>
      <c r="AG167" s="300"/>
      <c r="AH167" s="349"/>
      <c r="AI167" s="45"/>
    </row>
    <row r="168" spans="1:35" ht="60.75" customHeight="1" x14ac:dyDescent="0.25">
      <c r="A168" s="41"/>
      <c r="B168" s="44"/>
      <c r="C168" s="235"/>
      <c r="D168" s="380"/>
      <c r="E168" s="241"/>
      <c r="F168" s="371"/>
      <c r="G168" s="223"/>
      <c r="H168" s="273"/>
      <c r="I168" s="274"/>
      <c r="J168" s="150" t="s">
        <v>29</v>
      </c>
      <c r="K168" s="186" t="s">
        <v>283</v>
      </c>
      <c r="L168" s="187"/>
      <c r="M168" s="187"/>
      <c r="N168" s="187"/>
      <c r="O168" s="187"/>
      <c r="P168" s="188"/>
      <c r="Q168" s="217"/>
      <c r="R168" s="295"/>
      <c r="S168" s="93"/>
      <c r="U168" s="85"/>
      <c r="V168" s="298"/>
      <c r="W168" s="300"/>
      <c r="X168" s="300"/>
      <c r="Y168" s="300"/>
      <c r="Z168" s="300"/>
      <c r="AA168" s="300"/>
      <c r="AB168" s="300"/>
      <c r="AC168" s="300"/>
      <c r="AD168" s="300"/>
      <c r="AE168" s="300"/>
      <c r="AF168" s="300"/>
      <c r="AG168" s="300"/>
      <c r="AH168" s="349"/>
      <c r="AI168" s="45"/>
    </row>
    <row r="169" spans="1:35" ht="82.5" customHeight="1" x14ac:dyDescent="0.25">
      <c r="A169" s="41"/>
      <c r="B169" s="44"/>
      <c r="C169" s="235"/>
      <c r="D169" s="380"/>
      <c r="E169" s="241"/>
      <c r="F169" s="371"/>
      <c r="G169" s="223"/>
      <c r="H169" s="273"/>
      <c r="I169" s="274"/>
      <c r="J169" s="151" t="s">
        <v>30</v>
      </c>
      <c r="K169" s="186" t="s">
        <v>284</v>
      </c>
      <c r="L169" s="187"/>
      <c r="M169" s="187"/>
      <c r="N169" s="187"/>
      <c r="O169" s="187"/>
      <c r="P169" s="188"/>
      <c r="Q169" s="217"/>
      <c r="R169" s="295"/>
      <c r="S169" s="93"/>
      <c r="U169" s="85"/>
      <c r="V169" s="298"/>
      <c r="W169" s="300"/>
      <c r="X169" s="300"/>
      <c r="Y169" s="300"/>
      <c r="Z169" s="300"/>
      <c r="AA169" s="300"/>
      <c r="AB169" s="300"/>
      <c r="AC169" s="300"/>
      <c r="AD169" s="300"/>
      <c r="AE169" s="300"/>
      <c r="AF169" s="300"/>
      <c r="AG169" s="300"/>
      <c r="AH169" s="349"/>
      <c r="AI169" s="45"/>
    </row>
    <row r="170" spans="1:35" ht="93.75" customHeight="1" thickBot="1" x14ac:dyDescent="0.3">
      <c r="A170" s="41"/>
      <c r="B170" s="44"/>
      <c r="C170" s="235"/>
      <c r="D170" s="380"/>
      <c r="E170" s="308"/>
      <c r="F170" s="371"/>
      <c r="G170" s="223"/>
      <c r="H170" s="275"/>
      <c r="I170" s="276"/>
      <c r="J170" s="152" t="s">
        <v>31</v>
      </c>
      <c r="K170" s="192" t="s">
        <v>285</v>
      </c>
      <c r="L170" s="193"/>
      <c r="M170" s="193"/>
      <c r="N170" s="193"/>
      <c r="O170" s="193"/>
      <c r="P170" s="194"/>
      <c r="Q170" s="218"/>
      <c r="R170" s="295"/>
      <c r="S170" s="93"/>
      <c r="U170" s="85"/>
      <c r="V170" s="298"/>
      <c r="W170" s="300"/>
      <c r="X170" s="300"/>
      <c r="Y170" s="300"/>
      <c r="Z170" s="300"/>
      <c r="AA170" s="300"/>
      <c r="AB170" s="300"/>
      <c r="AC170" s="300"/>
      <c r="AD170" s="300"/>
      <c r="AE170" s="300"/>
      <c r="AF170" s="300"/>
      <c r="AG170" s="300"/>
      <c r="AH170" s="349"/>
      <c r="AI170" s="45"/>
    </row>
    <row r="171" spans="1:35" ht="39.950000000000003" customHeight="1" x14ac:dyDescent="0.25">
      <c r="A171" s="41"/>
      <c r="B171" s="44"/>
      <c r="C171" s="235"/>
      <c r="D171" s="380"/>
      <c r="E171" s="307" t="s">
        <v>286</v>
      </c>
      <c r="F171" s="371"/>
      <c r="G171" s="222">
        <v>33</v>
      </c>
      <c r="H171" s="252" t="s">
        <v>287</v>
      </c>
      <c r="I171" s="253"/>
      <c r="J171" s="166" t="s">
        <v>27</v>
      </c>
      <c r="K171" s="195" t="s">
        <v>288</v>
      </c>
      <c r="L171" s="196"/>
      <c r="M171" s="196"/>
      <c r="N171" s="196"/>
      <c r="O171" s="196"/>
      <c r="P171" s="197"/>
      <c r="Q171" s="216">
        <v>20</v>
      </c>
      <c r="R171" s="301"/>
      <c r="S171" s="93"/>
      <c r="U171" s="85"/>
      <c r="V171" s="297"/>
      <c r="W171" s="299"/>
      <c r="X171" s="299"/>
      <c r="Y171" s="299"/>
      <c r="Z171" s="299">
        <f>IF($Q$171="","",$Q$171)</f>
        <v>20</v>
      </c>
      <c r="AA171" s="299"/>
      <c r="AB171" s="299"/>
      <c r="AC171" s="299">
        <f>IF($Q$171="","",$Q$171)</f>
        <v>20</v>
      </c>
      <c r="AD171" s="299"/>
      <c r="AE171" s="299"/>
      <c r="AF171" s="299"/>
      <c r="AG171" s="299"/>
      <c r="AH171" s="348"/>
      <c r="AI171" s="45"/>
    </row>
    <row r="172" spans="1:35" ht="39.950000000000003" customHeight="1" x14ac:dyDescent="0.25">
      <c r="A172" s="41"/>
      <c r="B172" s="44"/>
      <c r="C172" s="235"/>
      <c r="D172" s="380"/>
      <c r="E172" s="241"/>
      <c r="F172" s="371"/>
      <c r="G172" s="223"/>
      <c r="H172" s="254"/>
      <c r="I172" s="255"/>
      <c r="J172" s="149" t="s">
        <v>85</v>
      </c>
      <c r="K172" s="186" t="s">
        <v>289</v>
      </c>
      <c r="L172" s="187"/>
      <c r="M172" s="187"/>
      <c r="N172" s="187"/>
      <c r="O172" s="187"/>
      <c r="P172" s="188"/>
      <c r="Q172" s="217"/>
      <c r="R172" s="295"/>
      <c r="S172" s="93"/>
      <c r="U172" s="85"/>
      <c r="V172" s="298"/>
      <c r="W172" s="300"/>
      <c r="X172" s="300"/>
      <c r="Y172" s="300"/>
      <c r="Z172" s="300"/>
      <c r="AA172" s="300"/>
      <c r="AB172" s="300"/>
      <c r="AC172" s="300"/>
      <c r="AD172" s="300"/>
      <c r="AE172" s="300"/>
      <c r="AF172" s="300"/>
      <c r="AG172" s="300"/>
      <c r="AH172" s="349"/>
      <c r="AI172" s="45"/>
    </row>
    <row r="173" spans="1:35" ht="39.950000000000003" customHeight="1" x14ac:dyDescent="0.25">
      <c r="A173" s="41"/>
      <c r="B173" s="44"/>
      <c r="C173" s="235"/>
      <c r="D173" s="380"/>
      <c r="E173" s="241"/>
      <c r="F173" s="371"/>
      <c r="G173" s="223"/>
      <c r="H173" s="254"/>
      <c r="I173" s="255"/>
      <c r="J173" s="150" t="s">
        <v>29</v>
      </c>
      <c r="K173" s="186" t="s">
        <v>290</v>
      </c>
      <c r="L173" s="187"/>
      <c r="M173" s="187"/>
      <c r="N173" s="187"/>
      <c r="O173" s="187"/>
      <c r="P173" s="188"/>
      <c r="Q173" s="217"/>
      <c r="R173" s="295"/>
      <c r="S173" s="93"/>
      <c r="U173" s="85"/>
      <c r="V173" s="298"/>
      <c r="W173" s="300"/>
      <c r="X173" s="300"/>
      <c r="Y173" s="300"/>
      <c r="Z173" s="300"/>
      <c r="AA173" s="300"/>
      <c r="AB173" s="300"/>
      <c r="AC173" s="300"/>
      <c r="AD173" s="300"/>
      <c r="AE173" s="300"/>
      <c r="AF173" s="300"/>
      <c r="AG173" s="300"/>
      <c r="AH173" s="349"/>
      <c r="AI173" s="45"/>
    </row>
    <row r="174" spans="1:35" ht="56.25" customHeight="1" x14ac:dyDescent="0.25">
      <c r="A174" s="41"/>
      <c r="B174" s="44"/>
      <c r="C174" s="235"/>
      <c r="D174" s="380"/>
      <c r="E174" s="241"/>
      <c r="F174" s="371"/>
      <c r="G174" s="223"/>
      <c r="H174" s="254"/>
      <c r="I174" s="255"/>
      <c r="J174" s="151" t="s">
        <v>30</v>
      </c>
      <c r="K174" s="186" t="s">
        <v>291</v>
      </c>
      <c r="L174" s="187"/>
      <c r="M174" s="187"/>
      <c r="N174" s="187"/>
      <c r="O174" s="187"/>
      <c r="P174" s="188"/>
      <c r="Q174" s="217"/>
      <c r="R174" s="295"/>
      <c r="S174" s="93"/>
      <c r="U174" s="85"/>
      <c r="V174" s="298"/>
      <c r="W174" s="300"/>
      <c r="X174" s="300"/>
      <c r="Y174" s="300"/>
      <c r="Z174" s="300"/>
      <c r="AA174" s="300"/>
      <c r="AB174" s="300"/>
      <c r="AC174" s="300"/>
      <c r="AD174" s="300"/>
      <c r="AE174" s="300"/>
      <c r="AF174" s="300"/>
      <c r="AG174" s="300"/>
      <c r="AH174" s="349"/>
      <c r="AI174" s="45"/>
    </row>
    <row r="175" spans="1:35" ht="58.5" customHeight="1" thickBot="1" x14ac:dyDescent="0.3">
      <c r="A175" s="41"/>
      <c r="B175" s="44"/>
      <c r="C175" s="235"/>
      <c r="D175" s="380"/>
      <c r="E175" s="241"/>
      <c r="F175" s="371"/>
      <c r="G175" s="223"/>
      <c r="H175" s="256"/>
      <c r="I175" s="257"/>
      <c r="J175" s="152" t="s">
        <v>31</v>
      </c>
      <c r="K175" s="192" t="s">
        <v>292</v>
      </c>
      <c r="L175" s="193"/>
      <c r="M175" s="193"/>
      <c r="N175" s="193"/>
      <c r="O175" s="193"/>
      <c r="P175" s="194"/>
      <c r="Q175" s="218"/>
      <c r="R175" s="302"/>
      <c r="S175" s="93"/>
      <c r="U175" s="85"/>
      <c r="V175" s="298"/>
      <c r="W175" s="300"/>
      <c r="X175" s="300"/>
      <c r="Y175" s="300"/>
      <c r="Z175" s="300"/>
      <c r="AA175" s="300"/>
      <c r="AB175" s="300"/>
      <c r="AC175" s="300"/>
      <c r="AD175" s="300"/>
      <c r="AE175" s="300"/>
      <c r="AF175" s="300"/>
      <c r="AG175" s="300"/>
      <c r="AH175" s="349"/>
      <c r="AI175" s="45"/>
    </row>
    <row r="176" spans="1:35" ht="39.950000000000003" customHeight="1" x14ac:dyDescent="0.25">
      <c r="A176" s="41"/>
      <c r="B176" s="44"/>
      <c r="C176" s="235"/>
      <c r="D176" s="380"/>
      <c r="E176" s="241"/>
      <c r="F176" s="371"/>
      <c r="G176" s="222">
        <v>34</v>
      </c>
      <c r="H176" s="252" t="s">
        <v>293</v>
      </c>
      <c r="I176" s="253"/>
      <c r="J176" s="166" t="s">
        <v>27</v>
      </c>
      <c r="K176" s="195" t="s">
        <v>294</v>
      </c>
      <c r="L176" s="196"/>
      <c r="M176" s="196"/>
      <c r="N176" s="196"/>
      <c r="O176" s="196"/>
      <c r="P176" s="197"/>
      <c r="Q176" s="216">
        <v>20</v>
      </c>
      <c r="R176" s="301"/>
      <c r="S176" s="93"/>
      <c r="U176" s="85"/>
      <c r="V176" s="297"/>
      <c r="W176" s="299"/>
      <c r="X176" s="299"/>
      <c r="Y176" s="299"/>
      <c r="Z176" s="299"/>
      <c r="AA176" s="299"/>
      <c r="AB176" s="299"/>
      <c r="AC176" s="299">
        <f>IF($Q$176="","",$Q$176)</f>
        <v>20</v>
      </c>
      <c r="AD176" s="299"/>
      <c r="AE176" s="299"/>
      <c r="AF176" s="299"/>
      <c r="AG176" s="299"/>
      <c r="AH176" s="348"/>
      <c r="AI176" s="45"/>
    </row>
    <row r="177" spans="1:35" ht="39.950000000000003" customHeight="1" x14ac:dyDescent="0.25">
      <c r="A177" s="41"/>
      <c r="B177" s="44"/>
      <c r="C177" s="235"/>
      <c r="D177" s="380"/>
      <c r="E177" s="241"/>
      <c r="F177" s="371"/>
      <c r="G177" s="223"/>
      <c r="H177" s="254"/>
      <c r="I177" s="255"/>
      <c r="J177" s="149" t="s">
        <v>85</v>
      </c>
      <c r="K177" s="186" t="s">
        <v>295</v>
      </c>
      <c r="L177" s="187"/>
      <c r="M177" s="187"/>
      <c r="N177" s="187"/>
      <c r="O177" s="187"/>
      <c r="P177" s="188"/>
      <c r="Q177" s="217"/>
      <c r="R177" s="295"/>
      <c r="S177" s="93"/>
      <c r="U177" s="85"/>
      <c r="V177" s="298"/>
      <c r="W177" s="300"/>
      <c r="X177" s="300"/>
      <c r="Y177" s="300"/>
      <c r="Z177" s="300"/>
      <c r="AA177" s="300"/>
      <c r="AB177" s="300"/>
      <c r="AC177" s="300"/>
      <c r="AD177" s="300"/>
      <c r="AE177" s="300"/>
      <c r="AF177" s="300"/>
      <c r="AG177" s="300"/>
      <c r="AH177" s="349"/>
      <c r="AI177" s="45"/>
    </row>
    <row r="178" spans="1:35" ht="39.950000000000003" customHeight="1" x14ac:dyDescent="0.25">
      <c r="A178" s="41"/>
      <c r="B178" s="44"/>
      <c r="C178" s="235"/>
      <c r="D178" s="380"/>
      <c r="E178" s="241"/>
      <c r="F178" s="371"/>
      <c r="G178" s="223"/>
      <c r="H178" s="254"/>
      <c r="I178" s="255"/>
      <c r="J178" s="150" t="s">
        <v>29</v>
      </c>
      <c r="K178" s="186" t="s">
        <v>296</v>
      </c>
      <c r="L178" s="187"/>
      <c r="M178" s="187"/>
      <c r="N178" s="187"/>
      <c r="O178" s="187"/>
      <c r="P178" s="188"/>
      <c r="Q178" s="217"/>
      <c r="R178" s="295"/>
      <c r="S178" s="93"/>
      <c r="U178" s="85"/>
      <c r="V178" s="298"/>
      <c r="W178" s="300"/>
      <c r="X178" s="300"/>
      <c r="Y178" s="300"/>
      <c r="Z178" s="300"/>
      <c r="AA178" s="300"/>
      <c r="AB178" s="300"/>
      <c r="AC178" s="300"/>
      <c r="AD178" s="300"/>
      <c r="AE178" s="300"/>
      <c r="AF178" s="300"/>
      <c r="AG178" s="300"/>
      <c r="AH178" s="349"/>
      <c r="AI178" s="45"/>
    </row>
    <row r="179" spans="1:35" ht="48.75" customHeight="1" x14ac:dyDescent="0.25">
      <c r="A179" s="41"/>
      <c r="B179" s="44"/>
      <c r="C179" s="235"/>
      <c r="D179" s="380"/>
      <c r="E179" s="241"/>
      <c r="F179" s="371"/>
      <c r="G179" s="223"/>
      <c r="H179" s="254"/>
      <c r="I179" s="255"/>
      <c r="J179" s="151" t="s">
        <v>30</v>
      </c>
      <c r="K179" s="186" t="s">
        <v>297</v>
      </c>
      <c r="L179" s="187"/>
      <c r="M179" s="187"/>
      <c r="N179" s="187"/>
      <c r="O179" s="187"/>
      <c r="P179" s="188"/>
      <c r="Q179" s="217"/>
      <c r="R179" s="295"/>
      <c r="S179" s="93"/>
      <c r="U179" s="85"/>
      <c r="V179" s="298"/>
      <c r="W179" s="300"/>
      <c r="X179" s="300"/>
      <c r="Y179" s="300"/>
      <c r="Z179" s="300"/>
      <c r="AA179" s="300"/>
      <c r="AB179" s="300"/>
      <c r="AC179" s="300"/>
      <c r="AD179" s="300"/>
      <c r="AE179" s="300"/>
      <c r="AF179" s="300"/>
      <c r="AG179" s="300"/>
      <c r="AH179" s="349"/>
      <c r="AI179" s="45"/>
    </row>
    <row r="180" spans="1:35" ht="60.75" customHeight="1" thickBot="1" x14ac:dyDescent="0.3">
      <c r="A180" s="41"/>
      <c r="B180" s="44"/>
      <c r="C180" s="235"/>
      <c r="D180" s="380"/>
      <c r="E180" s="241"/>
      <c r="F180" s="371"/>
      <c r="G180" s="223"/>
      <c r="H180" s="282"/>
      <c r="I180" s="283"/>
      <c r="J180" s="152" t="s">
        <v>31</v>
      </c>
      <c r="K180" s="192" t="s">
        <v>298</v>
      </c>
      <c r="L180" s="193"/>
      <c r="M180" s="193"/>
      <c r="N180" s="193"/>
      <c r="O180" s="193"/>
      <c r="P180" s="194"/>
      <c r="Q180" s="218"/>
      <c r="R180" s="302"/>
      <c r="S180" s="93"/>
      <c r="U180" s="85"/>
      <c r="V180" s="298"/>
      <c r="W180" s="300"/>
      <c r="X180" s="300"/>
      <c r="Y180" s="300"/>
      <c r="Z180" s="300"/>
      <c r="AA180" s="300"/>
      <c r="AB180" s="300"/>
      <c r="AC180" s="300"/>
      <c r="AD180" s="300"/>
      <c r="AE180" s="300"/>
      <c r="AF180" s="300"/>
      <c r="AG180" s="300"/>
      <c r="AH180" s="349"/>
      <c r="AI180" s="45"/>
    </row>
    <row r="181" spans="1:35" ht="39.950000000000003" customHeight="1" x14ac:dyDescent="0.25">
      <c r="A181" s="41"/>
      <c r="B181" s="44"/>
      <c r="C181" s="235"/>
      <c r="D181" s="380"/>
      <c r="E181" s="241"/>
      <c r="F181" s="371"/>
      <c r="G181" s="222">
        <v>35</v>
      </c>
      <c r="H181" s="252" t="s">
        <v>299</v>
      </c>
      <c r="I181" s="253"/>
      <c r="J181" s="166" t="s">
        <v>27</v>
      </c>
      <c r="K181" s="195" t="s">
        <v>300</v>
      </c>
      <c r="L181" s="196"/>
      <c r="M181" s="196"/>
      <c r="N181" s="196"/>
      <c r="O181" s="196"/>
      <c r="P181" s="197"/>
      <c r="Q181" s="216">
        <v>20</v>
      </c>
      <c r="R181" s="294" t="s">
        <v>387</v>
      </c>
      <c r="S181" s="93"/>
      <c r="U181" s="85"/>
      <c r="V181" s="297"/>
      <c r="W181" s="299"/>
      <c r="X181" s="299"/>
      <c r="Y181" s="299"/>
      <c r="Z181" s="299">
        <f>IF($Q$181="","",$Q$181)</f>
        <v>20</v>
      </c>
      <c r="AA181" s="299">
        <f>IF($Q$181="","",$Q$181)</f>
        <v>20</v>
      </c>
      <c r="AB181" s="299"/>
      <c r="AC181" s="299">
        <f>IF($Q$181="","",$Q$181)</f>
        <v>20</v>
      </c>
      <c r="AD181" s="299"/>
      <c r="AE181" s="299"/>
      <c r="AF181" s="299"/>
      <c r="AG181" s="299"/>
      <c r="AH181" s="348"/>
      <c r="AI181" s="45"/>
    </row>
    <row r="182" spans="1:35" ht="39.950000000000003" customHeight="1" x14ac:dyDescent="0.25">
      <c r="A182" s="41"/>
      <c r="B182" s="44"/>
      <c r="C182" s="235"/>
      <c r="D182" s="380"/>
      <c r="E182" s="241"/>
      <c r="F182" s="371"/>
      <c r="G182" s="223"/>
      <c r="H182" s="254"/>
      <c r="I182" s="255"/>
      <c r="J182" s="149" t="s">
        <v>85</v>
      </c>
      <c r="K182" s="186" t="s">
        <v>301</v>
      </c>
      <c r="L182" s="187"/>
      <c r="M182" s="187"/>
      <c r="N182" s="187"/>
      <c r="O182" s="187"/>
      <c r="P182" s="188"/>
      <c r="Q182" s="217"/>
      <c r="R182" s="295"/>
      <c r="S182" s="93"/>
      <c r="U182" s="85"/>
      <c r="V182" s="298"/>
      <c r="W182" s="300"/>
      <c r="X182" s="300"/>
      <c r="Y182" s="300"/>
      <c r="Z182" s="300"/>
      <c r="AA182" s="300"/>
      <c r="AB182" s="300"/>
      <c r="AC182" s="300"/>
      <c r="AD182" s="300"/>
      <c r="AE182" s="300"/>
      <c r="AF182" s="300"/>
      <c r="AG182" s="300"/>
      <c r="AH182" s="349"/>
      <c r="AI182" s="45"/>
    </row>
    <row r="183" spans="1:35" ht="39.950000000000003" customHeight="1" x14ac:dyDescent="0.25">
      <c r="A183" s="41"/>
      <c r="B183" s="44"/>
      <c r="C183" s="235"/>
      <c r="D183" s="380"/>
      <c r="E183" s="241"/>
      <c r="F183" s="371"/>
      <c r="G183" s="223"/>
      <c r="H183" s="254"/>
      <c r="I183" s="255"/>
      <c r="J183" s="150" t="s">
        <v>29</v>
      </c>
      <c r="K183" s="186" t="s">
        <v>302</v>
      </c>
      <c r="L183" s="187"/>
      <c r="M183" s="187"/>
      <c r="N183" s="187"/>
      <c r="O183" s="187"/>
      <c r="P183" s="188"/>
      <c r="Q183" s="217"/>
      <c r="R183" s="295"/>
      <c r="S183" s="93"/>
      <c r="U183" s="85"/>
      <c r="V183" s="298"/>
      <c r="W183" s="300"/>
      <c r="X183" s="300"/>
      <c r="Y183" s="300"/>
      <c r="Z183" s="300"/>
      <c r="AA183" s="300"/>
      <c r="AB183" s="300"/>
      <c r="AC183" s="300"/>
      <c r="AD183" s="300"/>
      <c r="AE183" s="300"/>
      <c r="AF183" s="300"/>
      <c r="AG183" s="300"/>
      <c r="AH183" s="349"/>
      <c r="AI183" s="45"/>
    </row>
    <row r="184" spans="1:35" ht="70.5" customHeight="1" x14ac:dyDescent="0.25">
      <c r="A184" s="41"/>
      <c r="B184" s="44"/>
      <c r="C184" s="235"/>
      <c r="D184" s="380"/>
      <c r="E184" s="241"/>
      <c r="F184" s="371"/>
      <c r="G184" s="223"/>
      <c r="H184" s="254"/>
      <c r="I184" s="255"/>
      <c r="J184" s="151" t="s">
        <v>30</v>
      </c>
      <c r="K184" s="186" t="s">
        <v>303</v>
      </c>
      <c r="L184" s="187"/>
      <c r="M184" s="187"/>
      <c r="N184" s="187"/>
      <c r="O184" s="187"/>
      <c r="P184" s="188"/>
      <c r="Q184" s="217"/>
      <c r="R184" s="295"/>
      <c r="S184" s="93"/>
      <c r="U184" s="85"/>
      <c r="V184" s="298"/>
      <c r="W184" s="300"/>
      <c r="X184" s="300"/>
      <c r="Y184" s="300"/>
      <c r="Z184" s="300"/>
      <c r="AA184" s="300"/>
      <c r="AB184" s="300"/>
      <c r="AC184" s="300"/>
      <c r="AD184" s="300"/>
      <c r="AE184" s="300"/>
      <c r="AF184" s="300"/>
      <c r="AG184" s="300"/>
      <c r="AH184" s="349"/>
      <c r="AI184" s="45"/>
    </row>
    <row r="185" spans="1:35" ht="98.25" customHeight="1" thickBot="1" x14ac:dyDescent="0.3">
      <c r="A185" s="41"/>
      <c r="B185" s="44"/>
      <c r="C185" s="235"/>
      <c r="D185" s="380"/>
      <c r="E185" s="241"/>
      <c r="F185" s="371"/>
      <c r="G185" s="223"/>
      <c r="H185" s="282"/>
      <c r="I185" s="283"/>
      <c r="J185" s="152" t="s">
        <v>31</v>
      </c>
      <c r="K185" s="192" t="s">
        <v>304</v>
      </c>
      <c r="L185" s="193"/>
      <c r="M185" s="193"/>
      <c r="N185" s="193"/>
      <c r="O185" s="193"/>
      <c r="P185" s="194"/>
      <c r="Q185" s="218"/>
      <c r="R185" s="295"/>
      <c r="S185" s="93"/>
      <c r="U185" s="85"/>
      <c r="V185" s="298"/>
      <c r="W185" s="300"/>
      <c r="X185" s="300"/>
      <c r="Y185" s="300"/>
      <c r="Z185" s="300"/>
      <c r="AA185" s="300"/>
      <c r="AB185" s="300"/>
      <c r="AC185" s="300"/>
      <c r="AD185" s="300"/>
      <c r="AE185" s="300"/>
      <c r="AF185" s="300"/>
      <c r="AG185" s="300"/>
      <c r="AH185" s="349"/>
      <c r="AI185" s="45"/>
    </row>
    <row r="186" spans="1:35" ht="39.950000000000003" customHeight="1" x14ac:dyDescent="0.25">
      <c r="A186" s="41"/>
      <c r="B186" s="44"/>
      <c r="C186" s="235"/>
      <c r="D186" s="380"/>
      <c r="E186" s="241"/>
      <c r="F186" s="371"/>
      <c r="G186" s="222">
        <v>36</v>
      </c>
      <c r="H186" s="252" t="s">
        <v>305</v>
      </c>
      <c r="I186" s="253"/>
      <c r="J186" s="166" t="s">
        <v>27</v>
      </c>
      <c r="K186" s="195" t="s">
        <v>306</v>
      </c>
      <c r="L186" s="196"/>
      <c r="M186" s="196"/>
      <c r="N186" s="196"/>
      <c r="O186" s="196"/>
      <c r="P186" s="197"/>
      <c r="Q186" s="216">
        <v>60</v>
      </c>
      <c r="R186" s="301"/>
      <c r="S186" s="93"/>
      <c r="U186" s="85"/>
      <c r="V186" s="297"/>
      <c r="W186" s="299"/>
      <c r="X186" s="299"/>
      <c r="Y186" s="299"/>
      <c r="Z186" s="299"/>
      <c r="AA186" s="299"/>
      <c r="AB186" s="299"/>
      <c r="AC186" s="299">
        <f>IF($Q$186="","",$Q$186)</f>
        <v>60</v>
      </c>
      <c r="AD186" s="299"/>
      <c r="AE186" s="299"/>
      <c r="AF186" s="299"/>
      <c r="AG186" s="299"/>
      <c r="AH186" s="348"/>
      <c r="AI186" s="45"/>
    </row>
    <row r="187" spans="1:35" ht="39.950000000000003" customHeight="1" x14ac:dyDescent="0.25">
      <c r="A187" s="41"/>
      <c r="B187" s="44"/>
      <c r="C187" s="235"/>
      <c r="D187" s="380"/>
      <c r="E187" s="241"/>
      <c r="F187" s="371"/>
      <c r="G187" s="223"/>
      <c r="H187" s="254"/>
      <c r="I187" s="255"/>
      <c r="J187" s="149" t="s">
        <v>85</v>
      </c>
      <c r="K187" s="186" t="s">
        <v>307</v>
      </c>
      <c r="L187" s="187"/>
      <c r="M187" s="187"/>
      <c r="N187" s="187"/>
      <c r="O187" s="187"/>
      <c r="P187" s="188"/>
      <c r="Q187" s="217"/>
      <c r="R187" s="295"/>
      <c r="S187" s="93"/>
      <c r="U187" s="85"/>
      <c r="V187" s="298"/>
      <c r="W187" s="300"/>
      <c r="X187" s="300"/>
      <c r="Y187" s="300"/>
      <c r="Z187" s="300"/>
      <c r="AA187" s="300"/>
      <c r="AB187" s="300"/>
      <c r="AC187" s="300"/>
      <c r="AD187" s="300"/>
      <c r="AE187" s="300"/>
      <c r="AF187" s="300"/>
      <c r="AG187" s="300"/>
      <c r="AH187" s="349"/>
      <c r="AI187" s="45"/>
    </row>
    <row r="188" spans="1:35" ht="39.950000000000003" customHeight="1" x14ac:dyDescent="0.25">
      <c r="A188" s="41"/>
      <c r="B188" s="44"/>
      <c r="C188" s="235"/>
      <c r="D188" s="380"/>
      <c r="E188" s="241"/>
      <c r="F188" s="371"/>
      <c r="G188" s="223"/>
      <c r="H188" s="254"/>
      <c r="I188" s="255"/>
      <c r="J188" s="150" t="s">
        <v>29</v>
      </c>
      <c r="K188" s="186" t="s">
        <v>308</v>
      </c>
      <c r="L188" s="187"/>
      <c r="M188" s="187"/>
      <c r="N188" s="187"/>
      <c r="O188" s="187"/>
      <c r="P188" s="188"/>
      <c r="Q188" s="217"/>
      <c r="R188" s="295"/>
      <c r="S188" s="93"/>
      <c r="U188" s="85"/>
      <c r="V188" s="298"/>
      <c r="W188" s="300"/>
      <c r="X188" s="300"/>
      <c r="Y188" s="300"/>
      <c r="Z188" s="300"/>
      <c r="AA188" s="300"/>
      <c r="AB188" s="300"/>
      <c r="AC188" s="300"/>
      <c r="AD188" s="300"/>
      <c r="AE188" s="300"/>
      <c r="AF188" s="300"/>
      <c r="AG188" s="300"/>
      <c r="AH188" s="349"/>
      <c r="AI188" s="45"/>
    </row>
    <row r="189" spans="1:35" ht="39.950000000000003" customHeight="1" x14ac:dyDescent="0.25">
      <c r="A189" s="41"/>
      <c r="B189" s="44"/>
      <c r="C189" s="235"/>
      <c r="D189" s="380"/>
      <c r="E189" s="241"/>
      <c r="F189" s="371"/>
      <c r="G189" s="223"/>
      <c r="H189" s="254"/>
      <c r="I189" s="255"/>
      <c r="J189" s="151" t="s">
        <v>30</v>
      </c>
      <c r="K189" s="186" t="s">
        <v>309</v>
      </c>
      <c r="L189" s="187"/>
      <c r="M189" s="187"/>
      <c r="N189" s="187"/>
      <c r="O189" s="187"/>
      <c r="P189" s="188"/>
      <c r="Q189" s="217"/>
      <c r="R189" s="295"/>
      <c r="S189" s="93"/>
      <c r="U189" s="85"/>
      <c r="V189" s="298"/>
      <c r="W189" s="300"/>
      <c r="X189" s="300"/>
      <c r="Y189" s="300"/>
      <c r="Z189" s="300"/>
      <c r="AA189" s="300"/>
      <c r="AB189" s="300"/>
      <c r="AC189" s="300"/>
      <c r="AD189" s="300"/>
      <c r="AE189" s="300"/>
      <c r="AF189" s="300"/>
      <c r="AG189" s="300"/>
      <c r="AH189" s="349"/>
      <c r="AI189" s="45"/>
    </row>
    <row r="190" spans="1:35" ht="61.5" customHeight="1" thickBot="1" x14ac:dyDescent="0.3">
      <c r="A190" s="41"/>
      <c r="B190" s="44"/>
      <c r="C190" s="235"/>
      <c r="D190" s="380"/>
      <c r="E190" s="241"/>
      <c r="F190" s="371"/>
      <c r="G190" s="223"/>
      <c r="H190" s="256"/>
      <c r="I190" s="257"/>
      <c r="J190" s="152" t="s">
        <v>31</v>
      </c>
      <c r="K190" s="192" t="s">
        <v>310</v>
      </c>
      <c r="L190" s="193"/>
      <c r="M190" s="193"/>
      <c r="N190" s="193"/>
      <c r="O190" s="193"/>
      <c r="P190" s="194"/>
      <c r="Q190" s="218"/>
      <c r="R190" s="302"/>
      <c r="S190" s="93"/>
      <c r="U190" s="85"/>
      <c r="V190" s="298"/>
      <c r="W190" s="300"/>
      <c r="X190" s="300"/>
      <c r="Y190" s="300"/>
      <c r="Z190" s="300"/>
      <c r="AA190" s="300"/>
      <c r="AB190" s="300"/>
      <c r="AC190" s="300"/>
      <c r="AD190" s="300"/>
      <c r="AE190" s="300"/>
      <c r="AF190" s="300"/>
      <c r="AG190" s="300"/>
      <c r="AH190" s="349"/>
      <c r="AI190" s="45"/>
    </row>
    <row r="191" spans="1:35" ht="39.950000000000003" customHeight="1" x14ac:dyDescent="0.25">
      <c r="A191" s="41"/>
      <c r="B191" s="44"/>
      <c r="C191" s="235"/>
      <c r="D191" s="380"/>
      <c r="E191" s="241"/>
      <c r="F191" s="371"/>
      <c r="G191" s="222">
        <v>37</v>
      </c>
      <c r="H191" s="260" t="s">
        <v>311</v>
      </c>
      <c r="I191" s="255"/>
      <c r="J191" s="166" t="s">
        <v>27</v>
      </c>
      <c r="K191" s="198" t="s">
        <v>312</v>
      </c>
      <c r="L191" s="199"/>
      <c r="M191" s="199"/>
      <c r="N191" s="199"/>
      <c r="O191" s="199"/>
      <c r="P191" s="200"/>
      <c r="Q191" s="216">
        <v>20</v>
      </c>
      <c r="R191" s="294" t="s">
        <v>388</v>
      </c>
      <c r="S191" s="93"/>
      <c r="U191" s="85"/>
      <c r="V191" s="297"/>
      <c r="W191" s="299"/>
      <c r="X191" s="299"/>
      <c r="Y191" s="299"/>
      <c r="Z191" s="299"/>
      <c r="AA191" s="299"/>
      <c r="AB191" s="299"/>
      <c r="AC191" s="299">
        <f>IF($Q$191="","",$Q$191)</f>
        <v>20</v>
      </c>
      <c r="AD191" s="299"/>
      <c r="AE191" s="299">
        <f>IF($Q$191="","",$Q$191)</f>
        <v>20</v>
      </c>
      <c r="AF191" s="299">
        <f>IF($Q$191="","",$Q$191)</f>
        <v>20</v>
      </c>
      <c r="AG191" s="299"/>
      <c r="AH191" s="348"/>
      <c r="AI191" s="45"/>
    </row>
    <row r="192" spans="1:35" ht="39.950000000000003" customHeight="1" x14ac:dyDescent="0.25">
      <c r="A192" s="41"/>
      <c r="B192" s="44"/>
      <c r="C192" s="235"/>
      <c r="D192" s="380"/>
      <c r="E192" s="241"/>
      <c r="F192" s="371"/>
      <c r="G192" s="223"/>
      <c r="H192" s="261"/>
      <c r="I192" s="255"/>
      <c r="J192" s="149" t="s">
        <v>85</v>
      </c>
      <c r="K192" s="186" t="s">
        <v>313</v>
      </c>
      <c r="L192" s="187"/>
      <c r="M192" s="187"/>
      <c r="N192" s="187"/>
      <c r="O192" s="187"/>
      <c r="P192" s="188"/>
      <c r="Q192" s="217"/>
      <c r="R192" s="295"/>
      <c r="S192" s="93"/>
      <c r="U192" s="85"/>
      <c r="V192" s="298"/>
      <c r="W192" s="300"/>
      <c r="X192" s="300"/>
      <c r="Y192" s="300"/>
      <c r="Z192" s="300"/>
      <c r="AA192" s="300"/>
      <c r="AB192" s="300"/>
      <c r="AC192" s="300"/>
      <c r="AD192" s="300"/>
      <c r="AE192" s="300"/>
      <c r="AF192" s="300"/>
      <c r="AG192" s="300"/>
      <c r="AH192" s="349"/>
      <c r="AI192" s="45"/>
    </row>
    <row r="193" spans="1:35" ht="48.75" customHeight="1" x14ac:dyDescent="0.25">
      <c r="A193" s="41"/>
      <c r="B193" s="44"/>
      <c r="C193" s="235"/>
      <c r="D193" s="380"/>
      <c r="E193" s="241"/>
      <c r="F193" s="371"/>
      <c r="G193" s="223"/>
      <c r="H193" s="261"/>
      <c r="I193" s="255"/>
      <c r="J193" s="150" t="s">
        <v>29</v>
      </c>
      <c r="K193" s="186" t="s">
        <v>314</v>
      </c>
      <c r="L193" s="187"/>
      <c r="M193" s="187"/>
      <c r="N193" s="187"/>
      <c r="O193" s="187"/>
      <c r="P193" s="188"/>
      <c r="Q193" s="217"/>
      <c r="R193" s="295"/>
      <c r="S193" s="93"/>
      <c r="U193" s="85"/>
      <c r="V193" s="298"/>
      <c r="W193" s="300"/>
      <c r="X193" s="300"/>
      <c r="Y193" s="300"/>
      <c r="Z193" s="300"/>
      <c r="AA193" s="300"/>
      <c r="AB193" s="300"/>
      <c r="AC193" s="300"/>
      <c r="AD193" s="300"/>
      <c r="AE193" s="300"/>
      <c r="AF193" s="300"/>
      <c r="AG193" s="300"/>
      <c r="AH193" s="349"/>
      <c r="AI193" s="45"/>
    </row>
    <row r="194" spans="1:35" ht="63.75" customHeight="1" x14ac:dyDescent="0.25">
      <c r="A194" s="41"/>
      <c r="B194" s="44"/>
      <c r="C194" s="235"/>
      <c r="D194" s="380"/>
      <c r="E194" s="241"/>
      <c r="F194" s="371"/>
      <c r="G194" s="223"/>
      <c r="H194" s="261"/>
      <c r="I194" s="255"/>
      <c r="J194" s="151" t="s">
        <v>30</v>
      </c>
      <c r="K194" s="186" t="s">
        <v>315</v>
      </c>
      <c r="L194" s="187"/>
      <c r="M194" s="187"/>
      <c r="N194" s="187"/>
      <c r="O194" s="187"/>
      <c r="P194" s="188"/>
      <c r="Q194" s="217"/>
      <c r="R194" s="295"/>
      <c r="S194" s="93"/>
      <c r="U194" s="85"/>
      <c r="V194" s="298"/>
      <c r="W194" s="300"/>
      <c r="X194" s="300"/>
      <c r="Y194" s="300"/>
      <c r="Z194" s="300"/>
      <c r="AA194" s="300"/>
      <c r="AB194" s="300"/>
      <c r="AC194" s="300"/>
      <c r="AD194" s="300"/>
      <c r="AE194" s="300"/>
      <c r="AF194" s="300"/>
      <c r="AG194" s="300"/>
      <c r="AH194" s="349"/>
      <c r="AI194" s="45"/>
    </row>
    <row r="195" spans="1:35" ht="70.5" customHeight="1" thickBot="1" x14ac:dyDescent="0.3">
      <c r="A195" s="41"/>
      <c r="B195" s="44"/>
      <c r="C195" s="236"/>
      <c r="D195" s="382"/>
      <c r="E195" s="242"/>
      <c r="F195" s="372"/>
      <c r="G195" s="223"/>
      <c r="H195" s="262"/>
      <c r="I195" s="263"/>
      <c r="J195" s="152" t="s">
        <v>31</v>
      </c>
      <c r="K195" s="189" t="s">
        <v>316</v>
      </c>
      <c r="L195" s="190"/>
      <c r="M195" s="190"/>
      <c r="N195" s="190"/>
      <c r="O195" s="190"/>
      <c r="P195" s="191"/>
      <c r="Q195" s="293"/>
      <c r="R195" s="296"/>
      <c r="S195" s="93"/>
      <c r="U195" s="85"/>
      <c r="V195" s="298"/>
      <c r="W195" s="300"/>
      <c r="X195" s="300"/>
      <c r="Y195" s="300"/>
      <c r="Z195" s="300"/>
      <c r="AA195" s="300"/>
      <c r="AB195" s="300"/>
      <c r="AC195" s="300"/>
      <c r="AD195" s="300"/>
      <c r="AE195" s="300"/>
      <c r="AF195" s="300"/>
      <c r="AG195" s="300"/>
      <c r="AH195" s="349"/>
      <c r="AI195" s="45"/>
    </row>
    <row r="196" spans="1:35" ht="9.9499999999999993" customHeight="1" thickBot="1" x14ac:dyDescent="0.3">
      <c r="A196" s="41"/>
      <c r="B196" s="98"/>
      <c r="C196" s="99"/>
      <c r="D196" s="99"/>
      <c r="E196" s="99"/>
      <c r="F196" s="160"/>
      <c r="G196" s="99"/>
      <c r="H196" s="100"/>
      <c r="I196" s="100"/>
      <c r="J196" s="101"/>
      <c r="K196" s="120"/>
      <c r="L196" s="120"/>
      <c r="M196" s="120"/>
      <c r="N196" s="120"/>
      <c r="O196" s="120"/>
      <c r="P196" s="120"/>
      <c r="Q196" s="102"/>
      <c r="R196" s="99"/>
      <c r="S196" s="103"/>
      <c r="U196" s="104"/>
      <c r="V196" s="105">
        <f t="shared" ref="V196:AH196" si="0">IF((SUM(V11:V195))&gt;0,AVERAGE(V11:V195),"")</f>
        <v>40</v>
      </c>
      <c r="W196" s="105">
        <f t="shared" si="0"/>
        <v>26.666666666666668</v>
      </c>
      <c r="X196" s="105">
        <f t="shared" si="0"/>
        <v>25.714285714285715</v>
      </c>
      <c r="Y196" s="105" t="str">
        <f t="shared" si="0"/>
        <v/>
      </c>
      <c r="Z196" s="105">
        <f t="shared" si="0"/>
        <v>29.166666666666668</v>
      </c>
      <c r="AA196" s="105">
        <f t="shared" si="0"/>
        <v>30.857142857142858</v>
      </c>
      <c r="AB196" s="105">
        <f t="shared" si="0"/>
        <v>15</v>
      </c>
      <c r="AC196" s="105">
        <f t="shared" si="0"/>
        <v>29.4</v>
      </c>
      <c r="AD196" s="105">
        <f t="shared" si="0"/>
        <v>50</v>
      </c>
      <c r="AE196" s="105">
        <f t="shared" si="0"/>
        <v>28.75</v>
      </c>
      <c r="AF196" s="105" t="e">
        <f t="shared" si="0"/>
        <v>#REF!</v>
      </c>
      <c r="AG196" s="105" t="e">
        <f t="shared" si="0"/>
        <v>#REF!</v>
      </c>
      <c r="AH196" s="105">
        <f t="shared" si="0"/>
        <v>20.94736842105263</v>
      </c>
      <c r="AI196" s="106"/>
    </row>
    <row r="197" spans="1:35" s="123" customFormat="1" ht="18" customHeight="1" x14ac:dyDescent="0.25">
      <c r="F197" s="155"/>
      <c r="H197" s="124"/>
      <c r="I197" s="124"/>
      <c r="J197" s="125"/>
      <c r="K197" s="129"/>
      <c r="L197" s="129"/>
      <c r="M197" s="129"/>
      <c r="N197" s="129"/>
      <c r="O197" s="129"/>
      <c r="P197" s="129"/>
      <c r="Q197" s="130"/>
      <c r="V197" s="125"/>
      <c r="W197" s="125"/>
      <c r="X197" s="125"/>
      <c r="Y197" s="125"/>
      <c r="Z197" s="125"/>
      <c r="AA197" s="125"/>
      <c r="AB197" s="125"/>
      <c r="AC197" s="125"/>
      <c r="AD197" s="125"/>
      <c r="AE197" s="125"/>
      <c r="AF197" s="125"/>
      <c r="AG197" s="125"/>
      <c r="AH197" s="125"/>
    </row>
    <row r="198" spans="1:35" ht="15" hidden="1" x14ac:dyDescent="0.25">
      <c r="A198" s="41"/>
      <c r="K198" s="121"/>
      <c r="L198" s="121"/>
      <c r="M198" s="121"/>
      <c r="N198" s="121"/>
      <c r="O198" s="121"/>
      <c r="P198" s="121"/>
      <c r="Q198" s="107"/>
      <c r="R198" s="77"/>
      <c r="S198" s="77"/>
      <c r="V198" s="108"/>
      <c r="W198" s="89"/>
      <c r="X198" s="89"/>
      <c r="Y198" s="89"/>
      <c r="Z198" s="89"/>
      <c r="AA198" s="89"/>
      <c r="AB198" s="89"/>
      <c r="AC198" s="89"/>
      <c r="AD198" s="89"/>
      <c r="AE198" s="89"/>
      <c r="AF198" s="89"/>
      <c r="AG198" s="89"/>
      <c r="AH198" s="89"/>
    </row>
    <row r="199" spans="1:35" hidden="1" x14ac:dyDescent="0.25">
      <c r="A199" s="41"/>
      <c r="K199" s="121"/>
      <c r="L199" s="121"/>
      <c r="M199" s="121"/>
      <c r="N199" s="121"/>
      <c r="O199" s="121"/>
      <c r="P199" s="121"/>
    </row>
    <row r="200" spans="1:35" ht="11.25" hidden="1" x14ac:dyDescent="0.25">
      <c r="A200" s="41"/>
      <c r="H200" s="41"/>
      <c r="I200" s="41"/>
      <c r="J200" s="41"/>
      <c r="K200" s="41"/>
      <c r="L200" s="41"/>
      <c r="M200" s="41"/>
      <c r="N200" s="41"/>
      <c r="O200" s="41"/>
      <c r="P200" s="41"/>
      <c r="T200" s="41"/>
    </row>
    <row r="201" spans="1:35" ht="11.25" hidden="1" x14ac:dyDescent="0.25">
      <c r="A201" s="41"/>
      <c r="H201" s="41"/>
      <c r="I201" s="41"/>
      <c r="J201" s="41"/>
      <c r="K201" s="41"/>
      <c r="L201" s="41"/>
      <c r="M201" s="41"/>
      <c r="N201" s="41"/>
      <c r="O201" s="41"/>
      <c r="P201" s="41"/>
      <c r="T201" s="41"/>
    </row>
    <row r="202" spans="1:35" ht="11.25" hidden="1" x14ac:dyDescent="0.25">
      <c r="A202" s="41"/>
      <c r="H202" s="41"/>
      <c r="I202" s="41"/>
      <c r="J202" s="41"/>
      <c r="K202" s="41"/>
      <c r="L202" s="41"/>
      <c r="M202" s="41"/>
      <c r="N202" s="41"/>
      <c r="O202" s="41"/>
      <c r="P202" s="41"/>
      <c r="T202" s="41"/>
    </row>
    <row r="203" spans="1:35" ht="11.25" hidden="1" x14ac:dyDescent="0.25">
      <c r="A203" s="41"/>
      <c r="H203" s="41"/>
      <c r="I203" s="41"/>
      <c r="J203" s="41"/>
      <c r="K203" s="41"/>
      <c r="L203" s="41"/>
      <c r="M203" s="41"/>
      <c r="N203" s="41"/>
      <c r="O203" s="41"/>
      <c r="P203" s="41"/>
      <c r="T203" s="41"/>
    </row>
    <row r="204" spans="1:35" ht="11.25" hidden="1" x14ac:dyDescent="0.25">
      <c r="A204" s="41"/>
      <c r="H204" s="41"/>
      <c r="I204" s="41"/>
      <c r="J204" s="41"/>
      <c r="K204" s="41"/>
      <c r="L204" s="41"/>
      <c r="M204" s="41"/>
      <c r="N204" s="41"/>
      <c r="O204" s="41"/>
      <c r="P204" s="41"/>
      <c r="T204" s="41"/>
    </row>
    <row r="205" spans="1:35" ht="11.25" hidden="1" x14ac:dyDescent="0.25">
      <c r="A205" s="41"/>
      <c r="H205" s="41"/>
      <c r="I205" s="41"/>
      <c r="J205" s="41"/>
      <c r="K205" s="41"/>
      <c r="L205" s="41"/>
      <c r="M205" s="41"/>
      <c r="N205" s="41"/>
      <c r="O205" s="41"/>
      <c r="P205" s="41"/>
      <c r="T205" s="41"/>
    </row>
    <row r="206" spans="1:35" ht="11.25" hidden="1" x14ac:dyDescent="0.25">
      <c r="A206" s="41"/>
      <c r="H206" s="41"/>
      <c r="I206" s="41"/>
      <c r="J206" s="41"/>
      <c r="K206" s="41"/>
      <c r="L206" s="41"/>
      <c r="M206" s="41"/>
      <c r="N206" s="41"/>
      <c r="O206" s="41"/>
      <c r="P206" s="41"/>
      <c r="T206" s="41"/>
    </row>
    <row r="207" spans="1:35" ht="11.25" hidden="1" x14ac:dyDescent="0.25">
      <c r="A207" s="41"/>
      <c r="H207" s="41"/>
      <c r="I207" s="41"/>
      <c r="J207" s="41"/>
      <c r="K207" s="41"/>
      <c r="L207" s="41"/>
      <c r="M207" s="41"/>
      <c r="N207" s="41"/>
      <c r="O207" s="41"/>
      <c r="P207" s="41"/>
      <c r="T207" s="41"/>
    </row>
    <row r="208" spans="1:35" ht="11.25" hidden="1" x14ac:dyDescent="0.25">
      <c r="A208" s="41"/>
      <c r="H208" s="41"/>
      <c r="I208" s="41"/>
      <c r="J208" s="41"/>
      <c r="K208" s="41"/>
      <c r="L208" s="41"/>
      <c r="M208" s="41"/>
      <c r="N208" s="41"/>
      <c r="O208" s="41"/>
      <c r="P208" s="41"/>
      <c r="T208" s="41"/>
    </row>
    <row r="209" spans="6:6" s="41" customFormat="1" ht="11.25" hidden="1" x14ac:dyDescent="0.25">
      <c r="F209" s="159"/>
    </row>
    <row r="210" spans="6:6" s="41" customFormat="1" ht="11.25" hidden="1" x14ac:dyDescent="0.25">
      <c r="F210" s="159"/>
    </row>
    <row r="211" spans="6:6" s="41" customFormat="1" ht="11.25" hidden="1" x14ac:dyDescent="0.25">
      <c r="F211" s="159"/>
    </row>
    <row r="212" spans="6:6" s="41" customFormat="1" ht="11.25" hidden="1" x14ac:dyDescent="0.25">
      <c r="F212" s="159"/>
    </row>
    <row r="213" spans="6:6" s="41" customFormat="1" ht="11.25" hidden="1" x14ac:dyDescent="0.25">
      <c r="F213" s="159"/>
    </row>
    <row r="214" spans="6:6" s="41" customFormat="1" ht="11.25" hidden="1" x14ac:dyDescent="0.25">
      <c r="F214" s="159"/>
    </row>
    <row r="215" spans="6:6" s="41" customFormat="1" ht="11.25" hidden="1" x14ac:dyDescent="0.25">
      <c r="F215" s="159"/>
    </row>
    <row r="216" spans="6:6" s="41" customFormat="1" ht="11.25" hidden="1" x14ac:dyDescent="0.25">
      <c r="F216" s="159"/>
    </row>
    <row r="217" spans="6:6" s="41" customFormat="1" ht="11.25" hidden="1" x14ac:dyDescent="0.25">
      <c r="F217" s="159"/>
    </row>
    <row r="218" spans="6:6" s="41" customFormat="1" ht="11.25" hidden="1" x14ac:dyDescent="0.25">
      <c r="F218" s="159"/>
    </row>
    <row r="219" spans="6:6" s="41" customFormat="1" ht="11.25" hidden="1" x14ac:dyDescent="0.25">
      <c r="F219" s="159"/>
    </row>
    <row r="220" spans="6:6" s="41" customFormat="1" ht="11.25" hidden="1" x14ac:dyDescent="0.25">
      <c r="F220" s="159"/>
    </row>
    <row r="221" spans="6:6" s="41" customFormat="1" ht="11.25" hidden="1" x14ac:dyDescent="0.25">
      <c r="F221" s="159"/>
    </row>
    <row r="222" spans="6:6" s="41" customFormat="1" ht="11.25" hidden="1" x14ac:dyDescent="0.25">
      <c r="F222" s="159"/>
    </row>
    <row r="223" spans="6:6" s="41" customFormat="1" ht="11.25" hidden="1" x14ac:dyDescent="0.25">
      <c r="F223" s="159"/>
    </row>
    <row r="224" spans="6:6" s="41" customFormat="1" ht="11.25" hidden="1" x14ac:dyDescent="0.25">
      <c r="F224" s="159"/>
    </row>
    <row r="225" spans="6:6" s="41" customFormat="1" ht="11.25" hidden="1" x14ac:dyDescent="0.25">
      <c r="F225" s="159"/>
    </row>
    <row r="226" spans="6:6" s="41" customFormat="1" ht="11.25" hidden="1" x14ac:dyDescent="0.25">
      <c r="F226" s="159"/>
    </row>
    <row r="227" spans="6:6" s="41" customFormat="1" ht="11.25" hidden="1" x14ac:dyDescent="0.25">
      <c r="F227" s="159"/>
    </row>
    <row r="228" spans="6:6" s="41" customFormat="1" ht="11.25" hidden="1" x14ac:dyDescent="0.25">
      <c r="F228" s="159"/>
    </row>
    <row r="229" spans="6:6" s="41" customFormat="1" ht="11.25" hidden="1" x14ac:dyDescent="0.25">
      <c r="F229" s="159"/>
    </row>
    <row r="230" spans="6:6" s="41" customFormat="1" ht="11.25" hidden="1" x14ac:dyDescent="0.25">
      <c r="F230" s="159"/>
    </row>
    <row r="231" spans="6:6" s="41" customFormat="1" ht="11.25" hidden="1" x14ac:dyDescent="0.25">
      <c r="F231" s="159"/>
    </row>
    <row r="232" spans="6:6" s="41" customFormat="1" ht="11.25" hidden="1" x14ac:dyDescent="0.25">
      <c r="F232" s="159"/>
    </row>
    <row r="233" spans="6:6" s="41" customFormat="1" ht="11.25" hidden="1" x14ac:dyDescent="0.25">
      <c r="F233" s="159"/>
    </row>
    <row r="234" spans="6:6" s="41" customFormat="1" ht="11.25" hidden="1" x14ac:dyDescent="0.25">
      <c r="F234" s="159"/>
    </row>
    <row r="235" spans="6:6" s="41" customFormat="1" ht="11.25" hidden="1" x14ac:dyDescent="0.25">
      <c r="F235" s="159"/>
    </row>
    <row r="236" spans="6:6" s="41" customFormat="1" ht="11.25" hidden="1" x14ac:dyDescent="0.25">
      <c r="F236" s="159"/>
    </row>
    <row r="237" spans="6:6" s="41" customFormat="1" ht="11.25" hidden="1" x14ac:dyDescent="0.25">
      <c r="F237" s="159"/>
    </row>
    <row r="238" spans="6:6" s="41" customFormat="1" ht="11.25" hidden="1" x14ac:dyDescent="0.25">
      <c r="F238" s="159"/>
    </row>
    <row r="239" spans="6:6" s="41" customFormat="1" ht="11.25" hidden="1" x14ac:dyDescent="0.25">
      <c r="F239" s="159"/>
    </row>
    <row r="240" spans="6:6" s="41" customFormat="1" ht="11.25" hidden="1" x14ac:dyDescent="0.25">
      <c r="F240" s="159"/>
    </row>
    <row r="241" spans="6:6" s="41" customFormat="1" ht="11.25" hidden="1" x14ac:dyDescent="0.25">
      <c r="F241" s="159"/>
    </row>
    <row r="242" spans="6:6" s="41" customFormat="1" ht="11.25" hidden="1" x14ac:dyDescent="0.25">
      <c r="F242" s="159"/>
    </row>
    <row r="243" spans="6:6" s="41" customFormat="1" ht="11.25" hidden="1" x14ac:dyDescent="0.25">
      <c r="F243" s="159"/>
    </row>
    <row r="244" spans="6:6" s="41" customFormat="1" ht="11.25" hidden="1" x14ac:dyDescent="0.25">
      <c r="F244" s="159"/>
    </row>
    <row r="245" spans="6:6" s="41" customFormat="1" ht="11.25" hidden="1" x14ac:dyDescent="0.25">
      <c r="F245" s="159"/>
    </row>
    <row r="246" spans="6:6" s="41" customFormat="1" ht="11.25" hidden="1" x14ac:dyDescent="0.25">
      <c r="F246" s="159"/>
    </row>
    <row r="247" spans="6:6" s="41" customFormat="1" ht="11.25" hidden="1" x14ac:dyDescent="0.25">
      <c r="F247" s="159"/>
    </row>
    <row r="248" spans="6:6" s="41" customFormat="1" ht="11.25" hidden="1" x14ac:dyDescent="0.25">
      <c r="F248" s="159"/>
    </row>
    <row r="249" spans="6:6" s="41" customFormat="1" ht="11.25" hidden="1" x14ac:dyDescent="0.25">
      <c r="F249" s="159"/>
    </row>
    <row r="250" spans="6:6" s="41" customFormat="1" ht="11.25" hidden="1" x14ac:dyDescent="0.25">
      <c r="F250" s="159"/>
    </row>
    <row r="251" spans="6:6" s="41" customFormat="1" ht="11.25" hidden="1" x14ac:dyDescent="0.25">
      <c r="F251" s="159"/>
    </row>
    <row r="252" spans="6:6" s="41" customFormat="1" ht="11.25" hidden="1" x14ac:dyDescent="0.25">
      <c r="F252" s="159"/>
    </row>
    <row r="253" spans="6:6" s="41" customFormat="1" ht="11.25" hidden="1" x14ac:dyDescent="0.25">
      <c r="F253" s="159"/>
    </row>
    <row r="254" spans="6:6" s="41" customFormat="1" ht="11.25" hidden="1" x14ac:dyDescent="0.25">
      <c r="F254" s="159"/>
    </row>
    <row r="255" spans="6:6" s="41" customFormat="1" ht="11.25" hidden="1" x14ac:dyDescent="0.25">
      <c r="F255" s="159"/>
    </row>
    <row r="256" spans="6:6" s="41" customFormat="1" ht="11.25" hidden="1" x14ac:dyDescent="0.25">
      <c r="F256" s="159"/>
    </row>
    <row r="257" spans="6:6" s="41" customFormat="1" ht="11.25" hidden="1" x14ac:dyDescent="0.25">
      <c r="F257" s="159"/>
    </row>
    <row r="258" spans="6:6" s="41" customFormat="1" ht="11.25" hidden="1" x14ac:dyDescent="0.25">
      <c r="F258" s="159"/>
    </row>
    <row r="259" spans="6:6" s="41" customFormat="1" ht="11.25" hidden="1" x14ac:dyDescent="0.25">
      <c r="F259" s="159"/>
    </row>
    <row r="260" spans="6:6" s="41" customFormat="1" ht="11.25" hidden="1" x14ac:dyDescent="0.25">
      <c r="F260" s="159"/>
    </row>
    <row r="261" spans="6:6" s="41" customFormat="1" ht="11.25" hidden="1" x14ac:dyDescent="0.25">
      <c r="F261" s="159"/>
    </row>
    <row r="262" spans="6:6" s="41" customFormat="1" ht="11.25" hidden="1" x14ac:dyDescent="0.25">
      <c r="F262" s="159"/>
    </row>
    <row r="263" spans="6:6" s="41" customFormat="1" ht="11.25" hidden="1" x14ac:dyDescent="0.25">
      <c r="F263" s="159"/>
    </row>
    <row r="264" spans="6:6" s="41" customFormat="1" ht="11.25" hidden="1" x14ac:dyDescent="0.25">
      <c r="F264" s="159"/>
    </row>
    <row r="265" spans="6:6" s="41" customFormat="1" ht="11.25" hidden="1" x14ac:dyDescent="0.25">
      <c r="F265" s="159"/>
    </row>
    <row r="266" spans="6:6" s="41" customFormat="1" ht="11.25" hidden="1" x14ac:dyDescent="0.25">
      <c r="F266" s="159"/>
    </row>
    <row r="267" spans="6:6" s="41" customFormat="1" ht="11.25" hidden="1" x14ac:dyDescent="0.25">
      <c r="F267" s="159"/>
    </row>
    <row r="268" spans="6:6" s="41" customFormat="1" ht="11.25" hidden="1" x14ac:dyDescent="0.25">
      <c r="F268" s="159"/>
    </row>
    <row r="269" spans="6:6" s="41" customFormat="1" ht="11.25" hidden="1" x14ac:dyDescent="0.25">
      <c r="F269" s="159"/>
    </row>
    <row r="270" spans="6:6" s="41" customFormat="1" ht="11.25" hidden="1" x14ac:dyDescent="0.25">
      <c r="F270" s="159"/>
    </row>
    <row r="271" spans="6:6" s="41" customFormat="1" ht="11.25" hidden="1" x14ac:dyDescent="0.25">
      <c r="F271" s="159"/>
    </row>
    <row r="272" spans="6:6" s="41" customFormat="1" ht="11.25" hidden="1" x14ac:dyDescent="0.25">
      <c r="F272" s="159"/>
    </row>
    <row r="273" spans="6:6" s="41" customFormat="1" ht="11.25" hidden="1" x14ac:dyDescent="0.25">
      <c r="F273" s="159"/>
    </row>
    <row r="274" spans="6:6" s="41" customFormat="1" ht="11.25" hidden="1" x14ac:dyDescent="0.25">
      <c r="F274" s="159"/>
    </row>
    <row r="275" spans="6:6" s="41" customFormat="1" ht="11.25" hidden="1" x14ac:dyDescent="0.25">
      <c r="F275" s="159"/>
    </row>
    <row r="276" spans="6:6" s="41" customFormat="1" ht="11.25" hidden="1" x14ac:dyDescent="0.25">
      <c r="F276" s="159"/>
    </row>
    <row r="277" spans="6:6" s="41" customFormat="1" ht="11.25" hidden="1" x14ac:dyDescent="0.25">
      <c r="F277" s="159"/>
    </row>
    <row r="278" spans="6:6" s="41" customFormat="1" ht="11.25" hidden="1" x14ac:dyDescent="0.25">
      <c r="F278" s="159"/>
    </row>
    <row r="279" spans="6:6" s="41" customFormat="1" ht="11.25" hidden="1" x14ac:dyDescent="0.25">
      <c r="F279" s="159"/>
    </row>
    <row r="280" spans="6:6" s="41" customFormat="1" ht="11.25" hidden="1" x14ac:dyDescent="0.25">
      <c r="F280" s="159"/>
    </row>
    <row r="281" spans="6:6" s="41" customFormat="1" ht="11.25" hidden="1" x14ac:dyDescent="0.25">
      <c r="F281" s="159"/>
    </row>
    <row r="282" spans="6:6" s="41" customFormat="1" ht="11.25" hidden="1" x14ac:dyDescent="0.25">
      <c r="F282" s="159"/>
    </row>
    <row r="283" spans="6:6" s="41" customFormat="1" ht="11.25" hidden="1" x14ac:dyDescent="0.25">
      <c r="F283" s="159"/>
    </row>
    <row r="284" spans="6:6" s="41" customFormat="1" ht="11.25" hidden="1" x14ac:dyDescent="0.25">
      <c r="F284" s="159"/>
    </row>
    <row r="285" spans="6:6" s="41" customFormat="1" ht="11.25" hidden="1" x14ac:dyDescent="0.25">
      <c r="F285" s="159"/>
    </row>
    <row r="286" spans="6:6" s="41" customFormat="1" ht="11.25" hidden="1" x14ac:dyDescent="0.25">
      <c r="F286" s="159"/>
    </row>
    <row r="287" spans="6:6" s="41" customFormat="1" ht="11.25" hidden="1" x14ac:dyDescent="0.25">
      <c r="F287" s="159"/>
    </row>
    <row r="288" spans="6:6" s="41" customFormat="1" ht="11.25" hidden="1" x14ac:dyDescent="0.25">
      <c r="F288" s="159"/>
    </row>
    <row r="289" spans="6:6" s="41" customFormat="1" ht="11.25" hidden="1" x14ac:dyDescent="0.25">
      <c r="F289" s="159"/>
    </row>
    <row r="290" spans="6:6" s="41" customFormat="1" ht="11.25" hidden="1" x14ac:dyDescent="0.25">
      <c r="F290" s="159"/>
    </row>
    <row r="291" spans="6:6" s="41" customFormat="1" ht="11.25" hidden="1" x14ac:dyDescent="0.25">
      <c r="F291" s="159"/>
    </row>
    <row r="292" spans="6:6" s="41" customFormat="1" ht="11.25" hidden="1" x14ac:dyDescent="0.25">
      <c r="F292" s="159"/>
    </row>
    <row r="293" spans="6:6" s="41" customFormat="1" ht="11.25" hidden="1" x14ac:dyDescent="0.25">
      <c r="F293" s="159"/>
    </row>
    <row r="294" spans="6:6" s="41" customFormat="1" ht="11.25" hidden="1" x14ac:dyDescent="0.25">
      <c r="F294" s="159"/>
    </row>
    <row r="295" spans="6:6" s="41" customFormat="1" ht="11.25" hidden="1" x14ac:dyDescent="0.25">
      <c r="F295" s="159"/>
    </row>
    <row r="296" spans="6:6" s="41" customFormat="1" ht="11.25" hidden="1" x14ac:dyDescent="0.25">
      <c r="F296" s="159"/>
    </row>
    <row r="297" spans="6:6" s="41" customFormat="1" ht="11.25" hidden="1" x14ac:dyDescent="0.25">
      <c r="F297" s="159"/>
    </row>
    <row r="298" spans="6:6" s="41" customFormat="1" ht="11.25" hidden="1" x14ac:dyDescent="0.25">
      <c r="F298" s="159"/>
    </row>
    <row r="299" spans="6:6" s="41" customFormat="1" ht="11.25" hidden="1" x14ac:dyDescent="0.25">
      <c r="F299" s="159"/>
    </row>
    <row r="300" spans="6:6" s="41" customFormat="1" ht="11.25" hidden="1" x14ac:dyDescent="0.25">
      <c r="F300" s="159"/>
    </row>
    <row r="301" spans="6:6" s="41" customFormat="1" ht="11.25" hidden="1" x14ac:dyDescent="0.25">
      <c r="F301" s="159"/>
    </row>
    <row r="302" spans="6:6" s="41" customFormat="1" ht="11.25" hidden="1" x14ac:dyDescent="0.25">
      <c r="F302" s="159"/>
    </row>
    <row r="303" spans="6:6" s="41" customFormat="1" ht="11.25" hidden="1" x14ac:dyDescent="0.25">
      <c r="F303" s="159"/>
    </row>
    <row r="304" spans="6:6" s="41" customFormat="1" ht="11.25" hidden="1" x14ac:dyDescent="0.25">
      <c r="F304" s="159"/>
    </row>
    <row r="305" spans="6:6" s="41" customFormat="1" ht="11.25" hidden="1" x14ac:dyDescent="0.25">
      <c r="F305" s="159"/>
    </row>
    <row r="306" spans="6:6" s="41" customFormat="1" ht="11.25" hidden="1" x14ac:dyDescent="0.25">
      <c r="F306" s="159"/>
    </row>
    <row r="307" spans="6:6" s="41" customFormat="1" ht="11.25" hidden="1" x14ac:dyDescent="0.25">
      <c r="F307" s="159"/>
    </row>
    <row r="308" spans="6:6" s="41" customFormat="1" ht="11.25" hidden="1" x14ac:dyDescent="0.25">
      <c r="F308" s="159"/>
    </row>
    <row r="309" spans="6:6" s="41" customFormat="1" ht="11.25" hidden="1" x14ac:dyDescent="0.25">
      <c r="F309" s="159"/>
    </row>
    <row r="310" spans="6:6" s="41" customFormat="1" ht="11.25" hidden="1" x14ac:dyDescent="0.25">
      <c r="F310" s="159"/>
    </row>
    <row r="311" spans="6:6" s="41" customFormat="1" ht="11.25" hidden="1" x14ac:dyDescent="0.25">
      <c r="F311" s="159"/>
    </row>
    <row r="312" spans="6:6" s="41" customFormat="1" ht="11.25" hidden="1" x14ac:dyDescent="0.25">
      <c r="F312" s="159"/>
    </row>
    <row r="313" spans="6:6" s="41" customFormat="1" ht="11.25" hidden="1" x14ac:dyDescent="0.25">
      <c r="F313" s="159"/>
    </row>
    <row r="314" spans="6:6" s="41" customFormat="1" ht="11.25" hidden="1" x14ac:dyDescent="0.25">
      <c r="F314" s="159"/>
    </row>
    <row r="315" spans="6:6" s="41" customFormat="1" ht="11.25" hidden="1" x14ac:dyDescent="0.25">
      <c r="F315" s="159"/>
    </row>
    <row r="316" spans="6:6" s="41" customFormat="1" ht="11.25" hidden="1" x14ac:dyDescent="0.25">
      <c r="F316" s="159"/>
    </row>
    <row r="317" spans="6:6" s="41" customFormat="1" ht="11.25" hidden="1" x14ac:dyDescent="0.25">
      <c r="F317" s="159"/>
    </row>
    <row r="318" spans="6:6" s="41" customFormat="1" ht="11.25" hidden="1" x14ac:dyDescent="0.25">
      <c r="F318" s="159"/>
    </row>
    <row r="319" spans="6:6" s="41" customFormat="1" ht="11.25" hidden="1" x14ac:dyDescent="0.25">
      <c r="F319" s="159"/>
    </row>
    <row r="320" spans="6:6" s="41" customFormat="1" ht="11.25" hidden="1" x14ac:dyDescent="0.25">
      <c r="F320" s="159"/>
    </row>
    <row r="321" spans="6:6" s="41" customFormat="1" ht="11.25" hidden="1" x14ac:dyDescent="0.25">
      <c r="F321" s="159"/>
    </row>
    <row r="322" spans="6:6" s="41" customFormat="1" ht="11.25" hidden="1" x14ac:dyDescent="0.25">
      <c r="F322" s="159"/>
    </row>
    <row r="323" spans="6:6" s="41" customFormat="1" ht="11.25" hidden="1" x14ac:dyDescent="0.25">
      <c r="F323" s="159"/>
    </row>
    <row r="324" spans="6:6" s="41" customFormat="1" ht="11.25" hidden="1" x14ac:dyDescent="0.25">
      <c r="F324" s="159"/>
    </row>
    <row r="325" spans="6:6" s="41" customFormat="1" ht="11.25" hidden="1" x14ac:dyDescent="0.25">
      <c r="F325" s="159"/>
    </row>
    <row r="326" spans="6:6" s="41" customFormat="1" ht="11.25" hidden="1" x14ac:dyDescent="0.25">
      <c r="F326" s="159"/>
    </row>
    <row r="327" spans="6:6" s="41" customFormat="1" ht="11.25" hidden="1" x14ac:dyDescent="0.25">
      <c r="F327" s="159"/>
    </row>
    <row r="328" spans="6:6" s="41" customFormat="1" ht="11.25" hidden="1" x14ac:dyDescent="0.25">
      <c r="F328" s="159"/>
    </row>
    <row r="329" spans="6:6" s="41" customFormat="1" ht="11.25" hidden="1" x14ac:dyDescent="0.25">
      <c r="F329" s="159"/>
    </row>
    <row r="330" spans="6:6" s="41" customFormat="1" ht="11.25" hidden="1" x14ac:dyDescent="0.25">
      <c r="F330" s="159"/>
    </row>
    <row r="331" spans="6:6" s="41" customFormat="1" ht="11.25" hidden="1" x14ac:dyDescent="0.25">
      <c r="F331" s="159"/>
    </row>
    <row r="332" spans="6:6" s="41" customFormat="1" ht="11.25" hidden="1" x14ac:dyDescent="0.25">
      <c r="F332" s="159"/>
    </row>
    <row r="333" spans="6:6" s="41" customFormat="1" ht="11.25" hidden="1" x14ac:dyDescent="0.25">
      <c r="F333" s="159"/>
    </row>
    <row r="334" spans="6:6" s="41" customFormat="1" ht="11.25" hidden="1" x14ac:dyDescent="0.25">
      <c r="F334" s="159"/>
    </row>
    <row r="335" spans="6:6" s="41" customFormat="1" ht="11.25" hidden="1" x14ac:dyDescent="0.25">
      <c r="F335" s="159"/>
    </row>
    <row r="336" spans="6:6" s="41" customFormat="1" ht="11.25" hidden="1" x14ac:dyDescent="0.25">
      <c r="F336" s="159"/>
    </row>
    <row r="337" spans="6:6" s="41" customFormat="1" ht="11.25" hidden="1" x14ac:dyDescent="0.25">
      <c r="F337" s="159"/>
    </row>
    <row r="338" spans="6:6" s="41" customFormat="1" ht="11.25" hidden="1" x14ac:dyDescent="0.25">
      <c r="F338" s="159"/>
    </row>
    <row r="339" spans="6:6" s="41" customFormat="1" ht="11.25" hidden="1" x14ac:dyDescent="0.25">
      <c r="F339" s="159"/>
    </row>
    <row r="340" spans="6:6" s="41" customFormat="1" ht="11.25" hidden="1" x14ac:dyDescent="0.25">
      <c r="F340" s="159"/>
    </row>
    <row r="341" spans="6:6" s="41" customFormat="1" ht="11.25" hidden="1" x14ac:dyDescent="0.25">
      <c r="F341" s="159"/>
    </row>
    <row r="342" spans="6:6" s="41" customFormat="1" ht="11.25" hidden="1" x14ac:dyDescent="0.25">
      <c r="F342" s="159"/>
    </row>
    <row r="343" spans="6:6" s="41" customFormat="1" ht="11.25" hidden="1" x14ac:dyDescent="0.25">
      <c r="F343" s="159"/>
    </row>
    <row r="344" spans="6:6" s="41" customFormat="1" ht="11.25" hidden="1" x14ac:dyDescent="0.25">
      <c r="F344" s="159"/>
    </row>
    <row r="345" spans="6:6" s="41" customFormat="1" ht="11.25" hidden="1" x14ac:dyDescent="0.25">
      <c r="F345" s="159"/>
    </row>
    <row r="346" spans="6:6" s="41" customFormat="1" ht="11.25" hidden="1" x14ac:dyDescent="0.25">
      <c r="F346" s="159"/>
    </row>
    <row r="347" spans="6:6" s="41" customFormat="1" ht="11.25" hidden="1" x14ac:dyDescent="0.25">
      <c r="F347" s="159"/>
    </row>
    <row r="348" spans="6:6" s="41" customFormat="1" ht="11.25" hidden="1" x14ac:dyDescent="0.25">
      <c r="F348" s="159"/>
    </row>
    <row r="349" spans="6:6" s="41" customFormat="1" ht="11.25" hidden="1" x14ac:dyDescent="0.25">
      <c r="F349" s="159"/>
    </row>
    <row r="350" spans="6:6" s="41" customFormat="1" ht="11.25" hidden="1" x14ac:dyDescent="0.25">
      <c r="F350" s="159"/>
    </row>
    <row r="351" spans="6:6" s="41" customFormat="1" ht="11.25" hidden="1" x14ac:dyDescent="0.25">
      <c r="F351" s="159"/>
    </row>
    <row r="352" spans="6:6" s="41" customFormat="1" ht="11.25" hidden="1" x14ac:dyDescent="0.25">
      <c r="F352" s="159"/>
    </row>
    <row r="353" spans="6:6" s="41" customFormat="1" ht="11.25" hidden="1" x14ac:dyDescent="0.25">
      <c r="F353" s="159"/>
    </row>
    <row r="354" spans="6:6" s="41" customFormat="1" ht="11.25" hidden="1" x14ac:dyDescent="0.25">
      <c r="F354" s="159"/>
    </row>
    <row r="355" spans="6:6" s="41" customFormat="1" ht="11.25" hidden="1" x14ac:dyDescent="0.25">
      <c r="F355" s="159"/>
    </row>
    <row r="356" spans="6:6" s="41" customFormat="1" ht="11.25" hidden="1" x14ac:dyDescent="0.25">
      <c r="F356" s="159"/>
    </row>
    <row r="357" spans="6:6" s="41" customFormat="1" ht="11.25" hidden="1" x14ac:dyDescent="0.25">
      <c r="F357" s="159"/>
    </row>
    <row r="358" spans="6:6" s="41" customFormat="1" ht="11.25" hidden="1" x14ac:dyDescent="0.25">
      <c r="F358" s="159"/>
    </row>
    <row r="359" spans="6:6" s="41" customFormat="1" ht="11.25" hidden="1" x14ac:dyDescent="0.25">
      <c r="F359" s="159"/>
    </row>
    <row r="360" spans="6:6" s="41" customFormat="1" ht="11.25" hidden="1" x14ac:dyDescent="0.25">
      <c r="F360" s="159"/>
    </row>
    <row r="361" spans="6:6" s="41" customFormat="1" ht="11.25" hidden="1" x14ac:dyDescent="0.25">
      <c r="F361" s="159"/>
    </row>
    <row r="362" spans="6:6" s="41" customFormat="1" ht="11.25" hidden="1" x14ac:dyDescent="0.25">
      <c r="F362" s="159"/>
    </row>
    <row r="363" spans="6:6" s="41" customFormat="1" ht="11.25" hidden="1" x14ac:dyDescent="0.25">
      <c r="F363" s="159"/>
    </row>
    <row r="364" spans="6:6" s="41" customFormat="1" ht="11.25" hidden="1" x14ac:dyDescent="0.25">
      <c r="F364" s="159"/>
    </row>
    <row r="365" spans="6:6" s="41" customFormat="1" ht="11.25" hidden="1" x14ac:dyDescent="0.25">
      <c r="F365" s="159"/>
    </row>
    <row r="366" spans="6:6" s="41" customFormat="1" ht="11.25" hidden="1" x14ac:dyDescent="0.25">
      <c r="F366" s="159"/>
    </row>
    <row r="367" spans="6:6" s="41" customFormat="1" ht="11.25" hidden="1" x14ac:dyDescent="0.25">
      <c r="F367" s="159"/>
    </row>
    <row r="368" spans="6:6" s="41" customFormat="1" ht="11.25" hidden="1" x14ac:dyDescent="0.25">
      <c r="F368" s="159"/>
    </row>
    <row r="369" spans="6:6" s="41" customFormat="1" ht="11.25" hidden="1" x14ac:dyDescent="0.25">
      <c r="F369" s="159"/>
    </row>
    <row r="370" spans="6:6" s="41" customFormat="1" ht="11.25" hidden="1" x14ac:dyDescent="0.25">
      <c r="F370" s="159"/>
    </row>
    <row r="371" spans="6:6" s="41" customFormat="1" ht="11.25" hidden="1" x14ac:dyDescent="0.25">
      <c r="F371" s="159"/>
    </row>
    <row r="372" spans="6:6" s="41" customFormat="1" ht="11.25" hidden="1" x14ac:dyDescent="0.25">
      <c r="F372" s="159"/>
    </row>
    <row r="373" spans="6:6" s="41" customFormat="1" ht="11.25" hidden="1" x14ac:dyDescent="0.25">
      <c r="F373" s="159"/>
    </row>
    <row r="374" spans="6:6" s="41" customFormat="1" ht="11.25" hidden="1" x14ac:dyDescent="0.25">
      <c r="F374" s="159"/>
    </row>
    <row r="375" spans="6:6" s="41" customFormat="1" ht="11.25" hidden="1" x14ac:dyDescent="0.25">
      <c r="F375" s="159"/>
    </row>
    <row r="376" spans="6:6" s="41" customFormat="1" ht="11.25" hidden="1" x14ac:dyDescent="0.25">
      <c r="F376" s="159"/>
    </row>
    <row r="377" spans="6:6" s="41" customFormat="1" ht="11.25" hidden="1" x14ac:dyDescent="0.25">
      <c r="F377" s="159"/>
    </row>
    <row r="378" spans="6:6" s="41" customFormat="1" ht="11.25" hidden="1" x14ac:dyDescent="0.25">
      <c r="F378" s="159"/>
    </row>
    <row r="379" spans="6:6" s="41" customFormat="1" ht="11.25" hidden="1" x14ac:dyDescent="0.25">
      <c r="F379" s="159"/>
    </row>
    <row r="380" spans="6:6" s="41" customFormat="1" ht="11.25" hidden="1" x14ac:dyDescent="0.25">
      <c r="F380" s="159"/>
    </row>
    <row r="381" spans="6:6" s="41" customFormat="1" ht="11.25" hidden="1" x14ac:dyDescent="0.25">
      <c r="F381" s="159"/>
    </row>
    <row r="382" spans="6:6" s="41" customFormat="1" ht="11.25" hidden="1" x14ac:dyDescent="0.25">
      <c r="F382" s="159"/>
    </row>
    <row r="383" spans="6:6" s="41" customFormat="1" ht="11.25" hidden="1" x14ac:dyDescent="0.25">
      <c r="F383" s="159"/>
    </row>
    <row r="384" spans="6:6" s="41" customFormat="1" ht="11.25" hidden="1" x14ac:dyDescent="0.25">
      <c r="F384" s="159"/>
    </row>
    <row r="385" spans="6:6" s="41" customFormat="1" ht="11.25" hidden="1" x14ac:dyDescent="0.25">
      <c r="F385" s="159"/>
    </row>
    <row r="386" spans="6:6" s="41" customFormat="1" ht="11.25" hidden="1" x14ac:dyDescent="0.25">
      <c r="F386" s="159"/>
    </row>
    <row r="387" spans="6:6" s="41" customFormat="1" ht="11.25" hidden="1" x14ac:dyDescent="0.25">
      <c r="F387" s="159"/>
    </row>
    <row r="388" spans="6:6" s="41" customFormat="1" ht="11.25" hidden="1" x14ac:dyDescent="0.25">
      <c r="F388" s="159"/>
    </row>
    <row r="389" spans="6:6" s="41" customFormat="1" ht="11.25" hidden="1" x14ac:dyDescent="0.25">
      <c r="F389" s="159"/>
    </row>
    <row r="390" spans="6:6" s="41" customFormat="1" ht="11.25" hidden="1" x14ac:dyDescent="0.25">
      <c r="F390" s="159"/>
    </row>
    <row r="391" spans="6:6" s="41" customFormat="1" ht="11.25" hidden="1" x14ac:dyDescent="0.25">
      <c r="F391" s="159"/>
    </row>
    <row r="392" spans="6:6" s="41" customFormat="1" ht="11.25" hidden="1" x14ac:dyDescent="0.25">
      <c r="F392" s="159"/>
    </row>
    <row r="393" spans="6:6" s="41" customFormat="1" ht="11.25" hidden="1" x14ac:dyDescent="0.25">
      <c r="F393" s="159"/>
    </row>
    <row r="394" spans="6:6" s="41" customFormat="1" ht="11.25" hidden="1" x14ac:dyDescent="0.25">
      <c r="F394" s="159"/>
    </row>
    <row r="395" spans="6:6" s="41" customFormat="1" ht="11.25" hidden="1" x14ac:dyDescent="0.25">
      <c r="F395" s="159"/>
    </row>
    <row r="396" spans="6:6" s="41" customFormat="1" ht="11.25" hidden="1" x14ac:dyDescent="0.25">
      <c r="F396" s="159"/>
    </row>
    <row r="397" spans="6:6" s="41" customFormat="1" ht="11.25" hidden="1" x14ac:dyDescent="0.25">
      <c r="F397" s="159"/>
    </row>
    <row r="398" spans="6:6" s="41" customFormat="1" ht="11.25" hidden="1" x14ac:dyDescent="0.25">
      <c r="F398" s="159"/>
    </row>
    <row r="399" spans="6:6" s="41" customFormat="1" ht="11.25" hidden="1" x14ac:dyDescent="0.25">
      <c r="F399" s="159"/>
    </row>
    <row r="400" spans="6:6" s="41" customFormat="1" ht="11.25" hidden="1" x14ac:dyDescent="0.25">
      <c r="F400" s="159"/>
    </row>
    <row r="401" spans="6:6" s="41" customFormat="1" ht="11.25" hidden="1" x14ac:dyDescent="0.25">
      <c r="F401" s="159"/>
    </row>
    <row r="402" spans="6:6" s="41" customFormat="1" ht="11.25" hidden="1" x14ac:dyDescent="0.25">
      <c r="F402" s="159"/>
    </row>
    <row r="403" spans="6:6" s="41" customFormat="1" ht="11.25" hidden="1" x14ac:dyDescent="0.25">
      <c r="F403" s="159"/>
    </row>
    <row r="404" spans="6:6" s="41" customFormat="1" ht="11.25" hidden="1" x14ac:dyDescent="0.25">
      <c r="F404" s="159"/>
    </row>
    <row r="405" spans="6:6" s="41" customFormat="1" ht="11.25" hidden="1" x14ac:dyDescent="0.25">
      <c r="F405" s="159"/>
    </row>
    <row r="406" spans="6:6" s="41" customFormat="1" ht="11.25" hidden="1" x14ac:dyDescent="0.25">
      <c r="F406" s="159"/>
    </row>
    <row r="407" spans="6:6" s="41" customFormat="1" ht="11.25" hidden="1" x14ac:dyDescent="0.25">
      <c r="F407" s="159"/>
    </row>
    <row r="408" spans="6:6" s="41" customFormat="1" ht="11.25" hidden="1" x14ac:dyDescent="0.25">
      <c r="F408" s="159"/>
    </row>
    <row r="409" spans="6:6" s="41" customFormat="1" ht="11.25" hidden="1" x14ac:dyDescent="0.25">
      <c r="F409" s="159"/>
    </row>
    <row r="410" spans="6:6" s="41" customFormat="1" ht="11.25" hidden="1" x14ac:dyDescent="0.25">
      <c r="F410" s="159"/>
    </row>
    <row r="411" spans="6:6" s="41" customFormat="1" ht="11.25" hidden="1" x14ac:dyDescent="0.25">
      <c r="F411" s="159"/>
    </row>
    <row r="412" spans="6:6" s="41" customFormat="1" ht="11.25" hidden="1" x14ac:dyDescent="0.25">
      <c r="F412" s="159"/>
    </row>
    <row r="413" spans="6:6" s="41" customFormat="1" ht="11.25" hidden="1" x14ac:dyDescent="0.25">
      <c r="F413" s="159"/>
    </row>
    <row r="414" spans="6:6" s="41" customFormat="1" ht="11.25" hidden="1" x14ac:dyDescent="0.25">
      <c r="F414" s="159"/>
    </row>
    <row r="415" spans="6:6" s="41" customFormat="1" ht="11.25" hidden="1" x14ac:dyDescent="0.25">
      <c r="F415" s="159"/>
    </row>
    <row r="416" spans="6:6" s="41" customFormat="1" ht="11.25" hidden="1" x14ac:dyDescent="0.25">
      <c r="F416" s="159"/>
    </row>
    <row r="417" spans="6:6" s="41" customFormat="1" ht="11.25" hidden="1" x14ac:dyDescent="0.25">
      <c r="F417" s="159"/>
    </row>
    <row r="418" spans="6:6" s="41" customFormat="1" ht="11.25" hidden="1" x14ac:dyDescent="0.25">
      <c r="F418" s="159"/>
    </row>
    <row r="419" spans="6:6" s="41" customFormat="1" ht="11.25" hidden="1" x14ac:dyDescent="0.25">
      <c r="F419" s="159"/>
    </row>
    <row r="420" spans="6:6" s="41" customFormat="1" ht="11.25" hidden="1" x14ac:dyDescent="0.25">
      <c r="F420" s="159"/>
    </row>
    <row r="421" spans="6:6" s="41" customFormat="1" ht="11.25" hidden="1" x14ac:dyDescent="0.25">
      <c r="F421" s="159"/>
    </row>
    <row r="422" spans="6:6" s="41" customFormat="1" ht="11.25" hidden="1" x14ac:dyDescent="0.25">
      <c r="F422" s="159"/>
    </row>
    <row r="423" spans="6:6" s="41" customFormat="1" ht="11.25" hidden="1" x14ac:dyDescent="0.25">
      <c r="F423" s="159"/>
    </row>
    <row r="424" spans="6:6" s="41" customFormat="1" ht="11.25" hidden="1" x14ac:dyDescent="0.25">
      <c r="F424" s="159"/>
    </row>
    <row r="425" spans="6:6" s="41" customFormat="1" ht="11.25" hidden="1" x14ac:dyDescent="0.25">
      <c r="F425" s="159"/>
    </row>
    <row r="426" spans="6:6" s="41" customFormat="1" ht="11.25" hidden="1" x14ac:dyDescent="0.25">
      <c r="F426" s="159"/>
    </row>
    <row r="427" spans="6:6" s="41" customFormat="1" ht="11.25" hidden="1" x14ac:dyDescent="0.25">
      <c r="F427" s="159"/>
    </row>
    <row r="428" spans="6:6" s="41" customFormat="1" ht="11.25" hidden="1" x14ac:dyDescent="0.25">
      <c r="F428" s="159"/>
    </row>
    <row r="429" spans="6:6" s="41" customFormat="1" ht="11.25" hidden="1" x14ac:dyDescent="0.25">
      <c r="F429" s="159"/>
    </row>
    <row r="430" spans="6:6" s="41" customFormat="1" ht="11.25" hidden="1" x14ac:dyDescent="0.25">
      <c r="F430" s="159"/>
    </row>
    <row r="431" spans="6:6" s="41" customFormat="1" ht="11.25" hidden="1" x14ac:dyDescent="0.25">
      <c r="F431" s="159"/>
    </row>
    <row r="432" spans="6:6" s="41" customFormat="1" ht="11.25" hidden="1" x14ac:dyDescent="0.25">
      <c r="F432" s="159"/>
    </row>
    <row r="433" spans="6:6" s="41" customFormat="1" ht="11.25" hidden="1" x14ac:dyDescent="0.25">
      <c r="F433" s="159"/>
    </row>
    <row r="434" spans="6:6" s="41" customFormat="1" ht="11.25" hidden="1" x14ac:dyDescent="0.25">
      <c r="F434" s="159"/>
    </row>
    <row r="435" spans="6:6" s="41" customFormat="1" ht="11.25" hidden="1" x14ac:dyDescent="0.25">
      <c r="F435" s="159"/>
    </row>
    <row r="436" spans="6:6" s="41" customFormat="1" ht="11.25" hidden="1" x14ac:dyDescent="0.25">
      <c r="F436" s="159"/>
    </row>
    <row r="437" spans="6:6" s="41" customFormat="1" ht="11.25" hidden="1" x14ac:dyDescent="0.25">
      <c r="F437" s="159"/>
    </row>
    <row r="438" spans="6:6" s="41" customFormat="1" ht="11.25" hidden="1" x14ac:dyDescent="0.25">
      <c r="F438" s="159"/>
    </row>
    <row r="439" spans="6:6" s="41" customFormat="1" ht="11.25" hidden="1" x14ac:dyDescent="0.25">
      <c r="F439" s="159"/>
    </row>
    <row r="440" spans="6:6" s="41" customFormat="1" ht="11.25" hidden="1" x14ac:dyDescent="0.25">
      <c r="F440" s="159"/>
    </row>
    <row r="441" spans="6:6" s="41" customFormat="1" ht="11.25" hidden="1" x14ac:dyDescent="0.25">
      <c r="F441" s="159"/>
    </row>
    <row r="442" spans="6:6" s="41" customFormat="1" ht="11.25" hidden="1" x14ac:dyDescent="0.25">
      <c r="F442" s="159"/>
    </row>
    <row r="443" spans="6:6" s="41" customFormat="1" ht="11.25" hidden="1" x14ac:dyDescent="0.25">
      <c r="F443" s="159"/>
    </row>
    <row r="444" spans="6:6" s="41" customFormat="1" ht="11.25" hidden="1" x14ac:dyDescent="0.25">
      <c r="F444" s="159"/>
    </row>
    <row r="445" spans="6:6" s="41" customFormat="1" ht="11.25" hidden="1" x14ac:dyDescent="0.25">
      <c r="F445" s="159"/>
    </row>
    <row r="446" spans="6:6" s="41" customFormat="1" ht="11.25" hidden="1" x14ac:dyDescent="0.25">
      <c r="F446" s="159"/>
    </row>
    <row r="447" spans="6:6" s="41" customFormat="1" ht="11.25" hidden="1" x14ac:dyDescent="0.25">
      <c r="F447" s="159"/>
    </row>
    <row r="448" spans="6:6" s="41" customFormat="1" ht="11.25" hidden="1" x14ac:dyDescent="0.25">
      <c r="F448" s="159"/>
    </row>
    <row r="449" spans="6:6" s="41" customFormat="1" ht="11.25" hidden="1" x14ac:dyDescent="0.25">
      <c r="F449" s="159"/>
    </row>
    <row r="450" spans="6:6" s="41" customFormat="1" ht="11.25" hidden="1" x14ac:dyDescent="0.25">
      <c r="F450" s="159"/>
    </row>
    <row r="451" spans="6:6" s="41" customFormat="1" ht="11.25" hidden="1" x14ac:dyDescent="0.25">
      <c r="F451" s="159"/>
    </row>
    <row r="452" spans="6:6" s="41" customFormat="1" ht="11.25" hidden="1" x14ac:dyDescent="0.25">
      <c r="F452" s="159"/>
    </row>
    <row r="453" spans="6:6" s="41" customFormat="1" ht="11.25" hidden="1" x14ac:dyDescent="0.25">
      <c r="F453" s="159"/>
    </row>
    <row r="454" spans="6:6" s="41" customFormat="1" ht="11.25" hidden="1" x14ac:dyDescent="0.25">
      <c r="F454" s="159"/>
    </row>
    <row r="455" spans="6:6" s="41" customFormat="1" ht="11.25" hidden="1" x14ac:dyDescent="0.25">
      <c r="F455" s="159"/>
    </row>
    <row r="456" spans="6:6" s="41" customFormat="1" ht="11.25" hidden="1" x14ac:dyDescent="0.25">
      <c r="F456" s="159"/>
    </row>
    <row r="457" spans="6:6" s="41" customFormat="1" ht="11.25" hidden="1" x14ac:dyDescent="0.25">
      <c r="F457" s="159"/>
    </row>
    <row r="458" spans="6:6" s="41" customFormat="1" ht="11.25" hidden="1" x14ac:dyDescent="0.25">
      <c r="F458" s="159"/>
    </row>
    <row r="459" spans="6:6" s="41" customFormat="1" ht="11.25" hidden="1" x14ac:dyDescent="0.25">
      <c r="F459" s="159"/>
    </row>
    <row r="460" spans="6:6" s="41" customFormat="1" ht="11.25" hidden="1" x14ac:dyDescent="0.25">
      <c r="F460" s="159"/>
    </row>
    <row r="461" spans="6:6" s="41" customFormat="1" ht="11.25" hidden="1" x14ac:dyDescent="0.25">
      <c r="F461" s="159"/>
    </row>
    <row r="462" spans="6:6" s="41" customFormat="1" ht="11.25" hidden="1" x14ac:dyDescent="0.25">
      <c r="F462" s="159"/>
    </row>
    <row r="463" spans="6:6" s="41" customFormat="1" ht="11.25" hidden="1" x14ac:dyDescent="0.25">
      <c r="F463" s="159"/>
    </row>
    <row r="464" spans="6:6" s="41" customFormat="1" ht="11.25" hidden="1" x14ac:dyDescent="0.25">
      <c r="F464" s="159"/>
    </row>
    <row r="465" spans="6:6" s="41" customFormat="1" ht="11.25" hidden="1" x14ac:dyDescent="0.25">
      <c r="F465" s="159"/>
    </row>
    <row r="466" spans="6:6" s="41" customFormat="1" ht="11.25" hidden="1" x14ac:dyDescent="0.25">
      <c r="F466" s="159"/>
    </row>
    <row r="467" spans="6:6" s="41" customFormat="1" ht="11.25" hidden="1" x14ac:dyDescent="0.25">
      <c r="F467" s="159"/>
    </row>
    <row r="468" spans="6:6" s="41" customFormat="1" ht="11.25" hidden="1" x14ac:dyDescent="0.25">
      <c r="F468" s="159"/>
    </row>
    <row r="469" spans="6:6" s="41" customFormat="1" ht="11.25" hidden="1" x14ac:dyDescent="0.25">
      <c r="F469" s="159"/>
    </row>
    <row r="470" spans="6:6" s="41" customFormat="1" ht="11.25" hidden="1" x14ac:dyDescent="0.25">
      <c r="F470" s="159"/>
    </row>
    <row r="471" spans="6:6" s="41" customFormat="1" ht="11.25" hidden="1" x14ac:dyDescent="0.25">
      <c r="F471" s="159"/>
    </row>
    <row r="472" spans="6:6" s="41" customFormat="1" ht="11.25" hidden="1" x14ac:dyDescent="0.25">
      <c r="F472" s="159"/>
    </row>
    <row r="473" spans="6:6" s="41" customFormat="1" ht="11.25" hidden="1" x14ac:dyDescent="0.25">
      <c r="F473" s="159"/>
    </row>
    <row r="474" spans="6:6" s="41" customFormat="1" ht="11.25" hidden="1" x14ac:dyDescent="0.25">
      <c r="F474" s="159"/>
    </row>
    <row r="475" spans="6:6" s="41" customFormat="1" ht="11.25" hidden="1" x14ac:dyDescent="0.25">
      <c r="F475" s="159"/>
    </row>
    <row r="476" spans="6:6" s="41" customFormat="1" ht="11.25" hidden="1" x14ac:dyDescent="0.25">
      <c r="F476" s="159"/>
    </row>
    <row r="477" spans="6:6" s="41" customFormat="1" ht="11.25" hidden="1" x14ac:dyDescent="0.25">
      <c r="F477" s="159"/>
    </row>
    <row r="478" spans="6:6" s="41" customFormat="1" ht="11.25" hidden="1" x14ac:dyDescent="0.25">
      <c r="F478" s="159"/>
    </row>
    <row r="479" spans="6:6" s="41" customFormat="1" ht="11.25" hidden="1" x14ac:dyDescent="0.25">
      <c r="F479" s="159"/>
    </row>
    <row r="480" spans="6:6" s="41" customFormat="1" ht="11.25" hidden="1" x14ac:dyDescent="0.25">
      <c r="F480" s="159"/>
    </row>
    <row r="481" spans="6:6" s="41" customFormat="1" ht="11.25" hidden="1" x14ac:dyDescent="0.25">
      <c r="F481" s="159"/>
    </row>
    <row r="482" spans="6:6" s="41" customFormat="1" ht="11.25" hidden="1" x14ac:dyDescent="0.25">
      <c r="F482" s="159"/>
    </row>
    <row r="483" spans="6:6" s="41" customFormat="1" ht="11.25" hidden="1" x14ac:dyDescent="0.25">
      <c r="F483" s="159"/>
    </row>
    <row r="484" spans="6:6" s="41" customFormat="1" ht="11.25" hidden="1" x14ac:dyDescent="0.25">
      <c r="F484" s="159"/>
    </row>
    <row r="485" spans="6:6" s="41" customFormat="1" ht="11.25" hidden="1" x14ac:dyDescent="0.25">
      <c r="F485" s="159"/>
    </row>
    <row r="486" spans="6:6" s="41" customFormat="1" ht="11.25" hidden="1" x14ac:dyDescent="0.25">
      <c r="F486" s="159"/>
    </row>
    <row r="487" spans="6:6" s="41" customFormat="1" ht="11.25" hidden="1" x14ac:dyDescent="0.25">
      <c r="F487" s="159"/>
    </row>
    <row r="488" spans="6:6" s="41" customFormat="1" ht="11.25" hidden="1" x14ac:dyDescent="0.25">
      <c r="F488" s="159"/>
    </row>
    <row r="489" spans="6:6" s="41" customFormat="1" ht="11.25" hidden="1" x14ac:dyDescent="0.25">
      <c r="F489" s="159"/>
    </row>
    <row r="490" spans="6:6" s="41" customFormat="1" ht="11.25" hidden="1" x14ac:dyDescent="0.25">
      <c r="F490" s="159"/>
    </row>
    <row r="491" spans="6:6" s="41" customFormat="1" ht="11.25" hidden="1" x14ac:dyDescent="0.25">
      <c r="F491" s="159"/>
    </row>
    <row r="492" spans="6:6" s="41" customFormat="1" ht="11.25" hidden="1" x14ac:dyDescent="0.25">
      <c r="F492" s="159"/>
    </row>
    <row r="493" spans="6:6" s="41" customFormat="1" ht="11.25" hidden="1" x14ac:dyDescent="0.25">
      <c r="F493" s="159"/>
    </row>
    <row r="494" spans="6:6" s="41" customFormat="1" ht="11.25" hidden="1" x14ac:dyDescent="0.25">
      <c r="F494" s="159"/>
    </row>
    <row r="495" spans="6:6" s="41" customFormat="1" ht="11.25" hidden="1" x14ac:dyDescent="0.25">
      <c r="F495" s="159"/>
    </row>
    <row r="496" spans="6:6" s="41" customFormat="1" ht="11.25" hidden="1" x14ac:dyDescent="0.25">
      <c r="F496" s="159"/>
    </row>
    <row r="497" spans="6:6" s="41" customFormat="1" ht="11.25" hidden="1" x14ac:dyDescent="0.25">
      <c r="F497" s="159"/>
    </row>
    <row r="498" spans="6:6" s="41" customFormat="1" ht="11.25" hidden="1" x14ac:dyDescent="0.25">
      <c r="F498" s="159"/>
    </row>
    <row r="499" spans="6:6" s="41" customFormat="1" ht="11.25" hidden="1" x14ac:dyDescent="0.25">
      <c r="F499" s="159"/>
    </row>
    <row r="500" spans="6:6" s="41" customFormat="1" ht="11.25" hidden="1" x14ac:dyDescent="0.25">
      <c r="F500" s="159"/>
    </row>
    <row r="501" spans="6:6" s="41" customFormat="1" ht="11.25" hidden="1" x14ac:dyDescent="0.25">
      <c r="F501" s="159"/>
    </row>
    <row r="502" spans="6:6" s="41" customFormat="1" ht="11.25" hidden="1" x14ac:dyDescent="0.25">
      <c r="F502" s="159"/>
    </row>
    <row r="503" spans="6:6" s="41" customFormat="1" ht="11.25" hidden="1" x14ac:dyDescent="0.25">
      <c r="F503" s="159"/>
    </row>
    <row r="504" spans="6:6" s="41" customFormat="1" ht="11.25" hidden="1" x14ac:dyDescent="0.25">
      <c r="F504" s="159"/>
    </row>
    <row r="505" spans="6:6" s="41" customFormat="1" ht="11.25" hidden="1" x14ac:dyDescent="0.25">
      <c r="F505" s="159"/>
    </row>
    <row r="506" spans="6:6" s="41" customFormat="1" ht="11.25" hidden="1" x14ac:dyDescent="0.25">
      <c r="F506" s="159"/>
    </row>
    <row r="507" spans="6:6" s="41" customFormat="1" ht="11.25" hidden="1" x14ac:dyDescent="0.25">
      <c r="F507" s="159"/>
    </row>
    <row r="508" spans="6:6" s="41" customFormat="1" ht="11.25" hidden="1" x14ac:dyDescent="0.25">
      <c r="F508" s="159"/>
    </row>
    <row r="509" spans="6:6" s="41" customFormat="1" ht="11.25" hidden="1" x14ac:dyDescent="0.25">
      <c r="F509" s="159"/>
    </row>
    <row r="510" spans="6:6" s="41" customFormat="1" ht="11.25" hidden="1" x14ac:dyDescent="0.25">
      <c r="F510" s="159"/>
    </row>
    <row r="511" spans="6:6" s="41" customFormat="1" ht="11.25" hidden="1" x14ac:dyDescent="0.25">
      <c r="F511" s="159"/>
    </row>
    <row r="512" spans="6:6" s="41" customFormat="1" ht="11.25" hidden="1" x14ac:dyDescent="0.25">
      <c r="F512" s="159"/>
    </row>
    <row r="513" spans="6:6" s="41" customFormat="1" ht="11.25" hidden="1" x14ac:dyDescent="0.25">
      <c r="F513" s="159"/>
    </row>
    <row r="514" spans="6:6" s="41" customFormat="1" ht="11.25" hidden="1" x14ac:dyDescent="0.25">
      <c r="F514" s="159"/>
    </row>
    <row r="515" spans="6:6" s="41" customFormat="1" ht="11.25" hidden="1" x14ac:dyDescent="0.25">
      <c r="F515" s="159"/>
    </row>
    <row r="516" spans="6:6" s="41" customFormat="1" ht="11.25" hidden="1" x14ac:dyDescent="0.25">
      <c r="F516" s="159"/>
    </row>
    <row r="517" spans="6:6" s="41" customFormat="1" ht="11.25" hidden="1" x14ac:dyDescent="0.25">
      <c r="F517" s="159"/>
    </row>
    <row r="518" spans="6:6" s="41" customFormat="1" ht="11.25" hidden="1" x14ac:dyDescent="0.25">
      <c r="F518" s="159"/>
    </row>
    <row r="519" spans="6:6" s="41" customFormat="1" ht="11.25" hidden="1" x14ac:dyDescent="0.25">
      <c r="F519" s="159"/>
    </row>
    <row r="520" spans="6:6" s="41" customFormat="1" ht="11.25" hidden="1" x14ac:dyDescent="0.25">
      <c r="F520" s="159"/>
    </row>
    <row r="521" spans="6:6" s="41" customFormat="1" ht="11.25" hidden="1" x14ac:dyDescent="0.25">
      <c r="F521" s="159"/>
    </row>
    <row r="522" spans="6:6" s="41" customFormat="1" ht="11.25" hidden="1" x14ac:dyDescent="0.25">
      <c r="F522" s="159"/>
    </row>
    <row r="523" spans="6:6" s="41" customFormat="1" ht="11.25" hidden="1" x14ac:dyDescent="0.25">
      <c r="F523" s="159"/>
    </row>
    <row r="524" spans="6:6" s="41" customFormat="1" ht="11.25" hidden="1" x14ac:dyDescent="0.25">
      <c r="F524" s="159"/>
    </row>
    <row r="525" spans="6:6" s="41" customFormat="1" ht="11.25" hidden="1" x14ac:dyDescent="0.25">
      <c r="F525" s="159"/>
    </row>
    <row r="526" spans="6:6" s="41" customFormat="1" ht="11.25" hidden="1" x14ac:dyDescent="0.25">
      <c r="F526" s="159"/>
    </row>
    <row r="527" spans="6:6" s="41" customFormat="1" ht="11.25" hidden="1" x14ac:dyDescent="0.25">
      <c r="F527" s="159"/>
    </row>
    <row r="528" spans="6:6" s="41" customFormat="1" ht="11.25" hidden="1" x14ac:dyDescent="0.25">
      <c r="F528" s="159"/>
    </row>
    <row r="529" spans="6:6" s="41" customFormat="1" ht="11.25" hidden="1" x14ac:dyDescent="0.25">
      <c r="F529" s="159"/>
    </row>
    <row r="530" spans="6:6" s="41" customFormat="1" ht="11.25" hidden="1" x14ac:dyDescent="0.25">
      <c r="F530" s="159"/>
    </row>
    <row r="531" spans="6:6" s="41" customFormat="1" ht="11.25" hidden="1" x14ac:dyDescent="0.25">
      <c r="F531" s="159"/>
    </row>
    <row r="532" spans="6:6" s="41" customFormat="1" ht="11.25" hidden="1" x14ac:dyDescent="0.25">
      <c r="F532" s="159"/>
    </row>
    <row r="533" spans="6:6" s="41" customFormat="1" ht="11.25" hidden="1" x14ac:dyDescent="0.25">
      <c r="F533" s="159"/>
    </row>
    <row r="534" spans="6:6" s="41" customFormat="1" ht="11.25" hidden="1" x14ac:dyDescent="0.25">
      <c r="F534" s="159"/>
    </row>
    <row r="535" spans="6:6" s="41" customFormat="1" ht="11.25" hidden="1" x14ac:dyDescent="0.25">
      <c r="F535" s="159"/>
    </row>
    <row r="536" spans="6:6" s="41" customFormat="1" ht="11.25" hidden="1" x14ac:dyDescent="0.25">
      <c r="F536" s="159"/>
    </row>
    <row r="537" spans="6:6" s="41" customFormat="1" ht="11.25" hidden="1" x14ac:dyDescent="0.25">
      <c r="F537" s="159"/>
    </row>
    <row r="538" spans="6:6" s="41" customFormat="1" ht="11.25" hidden="1" x14ac:dyDescent="0.25">
      <c r="F538" s="159"/>
    </row>
    <row r="539" spans="6:6" s="41" customFormat="1" ht="11.25" hidden="1" x14ac:dyDescent="0.25">
      <c r="F539" s="159"/>
    </row>
    <row r="540" spans="6:6" s="41" customFormat="1" ht="11.25" hidden="1" x14ac:dyDescent="0.25">
      <c r="F540" s="159"/>
    </row>
    <row r="541" spans="6:6" s="41" customFormat="1" ht="11.25" hidden="1" x14ac:dyDescent="0.25">
      <c r="F541" s="159"/>
    </row>
    <row r="542" spans="6:6" s="41" customFormat="1" ht="11.25" hidden="1" x14ac:dyDescent="0.25">
      <c r="F542" s="159"/>
    </row>
    <row r="543" spans="6:6" s="41" customFormat="1" ht="11.25" hidden="1" x14ac:dyDescent="0.25">
      <c r="F543" s="159"/>
    </row>
    <row r="544" spans="6:6" s="41" customFormat="1" ht="11.25" hidden="1" x14ac:dyDescent="0.25">
      <c r="F544" s="159"/>
    </row>
    <row r="545" spans="6:6" s="41" customFormat="1" ht="11.25" hidden="1" x14ac:dyDescent="0.25">
      <c r="F545" s="159"/>
    </row>
    <row r="546" spans="6:6" s="41" customFormat="1" ht="11.25" hidden="1" x14ac:dyDescent="0.25">
      <c r="F546" s="159"/>
    </row>
    <row r="547" spans="6:6" s="41" customFormat="1" ht="11.25" hidden="1" x14ac:dyDescent="0.25">
      <c r="F547" s="159"/>
    </row>
    <row r="548" spans="6:6" s="41" customFormat="1" ht="11.25" hidden="1" x14ac:dyDescent="0.25">
      <c r="F548" s="159"/>
    </row>
    <row r="549" spans="6:6" s="41" customFormat="1" ht="11.25" hidden="1" x14ac:dyDescent="0.25">
      <c r="F549" s="159"/>
    </row>
    <row r="550" spans="6:6" s="41" customFormat="1" ht="11.25" hidden="1" x14ac:dyDescent="0.25">
      <c r="F550" s="159"/>
    </row>
    <row r="551" spans="6:6" s="41" customFormat="1" ht="11.25" hidden="1" x14ac:dyDescent="0.25">
      <c r="F551" s="159"/>
    </row>
    <row r="552" spans="6:6" s="41" customFormat="1" ht="11.25" hidden="1" x14ac:dyDescent="0.25">
      <c r="F552" s="159"/>
    </row>
    <row r="553" spans="6:6" s="41" customFormat="1" ht="11.25" hidden="1" x14ac:dyDescent="0.25">
      <c r="F553" s="159"/>
    </row>
    <row r="554" spans="6:6" s="41" customFormat="1" ht="11.25" hidden="1" x14ac:dyDescent="0.25">
      <c r="F554" s="159"/>
    </row>
    <row r="555" spans="6:6" s="41" customFormat="1" ht="11.25" hidden="1" x14ac:dyDescent="0.25">
      <c r="F555" s="159"/>
    </row>
    <row r="556" spans="6:6" s="41" customFormat="1" ht="11.25" hidden="1" x14ac:dyDescent="0.25">
      <c r="F556" s="159"/>
    </row>
    <row r="557" spans="6:6" s="41" customFormat="1" ht="11.25" hidden="1" x14ac:dyDescent="0.25">
      <c r="F557" s="159"/>
    </row>
    <row r="558" spans="6:6" s="41" customFormat="1" ht="11.25" hidden="1" x14ac:dyDescent="0.25">
      <c r="F558" s="159"/>
    </row>
    <row r="559" spans="6:6" s="41" customFormat="1" ht="11.25" hidden="1" x14ac:dyDescent="0.25">
      <c r="F559" s="159"/>
    </row>
    <row r="560" spans="6:6" s="41" customFormat="1" ht="11.25" hidden="1" x14ac:dyDescent="0.25">
      <c r="F560" s="159"/>
    </row>
    <row r="561" spans="6:6" s="41" customFormat="1" ht="11.25" hidden="1" x14ac:dyDescent="0.25">
      <c r="F561" s="159"/>
    </row>
    <row r="562" spans="6:6" s="41" customFormat="1" ht="11.25" hidden="1" x14ac:dyDescent="0.25">
      <c r="F562" s="159"/>
    </row>
    <row r="563" spans="6:6" s="41" customFormat="1" ht="11.25" hidden="1" x14ac:dyDescent="0.25">
      <c r="F563" s="159"/>
    </row>
    <row r="564" spans="6:6" s="41" customFormat="1" ht="11.25" hidden="1" x14ac:dyDescent="0.25">
      <c r="F564" s="159"/>
    </row>
    <row r="565" spans="6:6" s="41" customFormat="1" ht="11.25" hidden="1" x14ac:dyDescent="0.25">
      <c r="F565" s="159"/>
    </row>
    <row r="566" spans="6:6" s="41" customFormat="1" ht="11.25" hidden="1" x14ac:dyDescent="0.25">
      <c r="F566" s="159"/>
    </row>
    <row r="567" spans="6:6" s="41" customFormat="1" ht="11.25" hidden="1" x14ac:dyDescent="0.25">
      <c r="F567" s="159"/>
    </row>
    <row r="568" spans="6:6" s="41" customFormat="1" ht="11.25" hidden="1" x14ac:dyDescent="0.25">
      <c r="F568" s="159"/>
    </row>
    <row r="569" spans="6:6" s="41" customFormat="1" ht="11.25" hidden="1" x14ac:dyDescent="0.25">
      <c r="F569" s="159"/>
    </row>
    <row r="570" spans="6:6" s="41" customFormat="1" ht="11.25" hidden="1" x14ac:dyDescent="0.25">
      <c r="F570" s="159"/>
    </row>
    <row r="571" spans="6:6" s="41" customFormat="1" ht="11.25" hidden="1" x14ac:dyDescent="0.25">
      <c r="F571" s="159"/>
    </row>
    <row r="572" spans="6:6" s="41" customFormat="1" ht="11.25" hidden="1" x14ac:dyDescent="0.25">
      <c r="F572" s="159"/>
    </row>
    <row r="573" spans="6:6" s="41" customFormat="1" ht="11.25" hidden="1" x14ac:dyDescent="0.25">
      <c r="F573" s="159"/>
    </row>
    <row r="574" spans="6:6" s="41" customFormat="1" ht="11.25" hidden="1" x14ac:dyDescent="0.25">
      <c r="F574" s="159"/>
    </row>
    <row r="575" spans="6:6" s="41" customFormat="1" ht="11.25" hidden="1" x14ac:dyDescent="0.25">
      <c r="F575" s="159"/>
    </row>
    <row r="576" spans="6:6" s="41" customFormat="1" ht="11.25" hidden="1" x14ac:dyDescent="0.25">
      <c r="F576" s="159"/>
    </row>
    <row r="577" spans="6:6" s="41" customFormat="1" ht="11.25" hidden="1" x14ac:dyDescent="0.25">
      <c r="F577" s="159"/>
    </row>
    <row r="578" spans="6:6" s="41" customFormat="1" ht="11.25" hidden="1" x14ac:dyDescent="0.25">
      <c r="F578" s="159"/>
    </row>
    <row r="579" spans="6:6" s="41" customFormat="1" ht="11.25" hidden="1" x14ac:dyDescent="0.25">
      <c r="F579" s="159"/>
    </row>
    <row r="580" spans="6:6" s="41" customFormat="1" ht="11.25" hidden="1" x14ac:dyDescent="0.25">
      <c r="F580" s="159"/>
    </row>
    <row r="581" spans="6:6" s="41" customFormat="1" ht="11.25" hidden="1" x14ac:dyDescent="0.25">
      <c r="F581" s="159"/>
    </row>
    <row r="582" spans="6:6" s="41" customFormat="1" ht="11.25" hidden="1" x14ac:dyDescent="0.25">
      <c r="F582" s="159"/>
    </row>
    <row r="583" spans="6:6" s="41" customFormat="1" ht="11.25" hidden="1" x14ac:dyDescent="0.25">
      <c r="F583" s="159"/>
    </row>
    <row r="584" spans="6:6" s="41" customFormat="1" ht="11.25" hidden="1" x14ac:dyDescent="0.25">
      <c r="F584" s="159"/>
    </row>
    <row r="585" spans="6:6" s="41" customFormat="1" ht="11.25" hidden="1" x14ac:dyDescent="0.25">
      <c r="F585" s="159"/>
    </row>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sheetData>
  <mergeCells count="851">
    <mergeCell ref="C91:C120"/>
    <mergeCell ref="D91:D105"/>
    <mergeCell ref="E91:E120"/>
    <mergeCell ref="C121:C145"/>
    <mergeCell ref="D121:D145"/>
    <mergeCell ref="E121:E145"/>
    <mergeCell ref="C146:C195"/>
    <mergeCell ref="D146:D195"/>
    <mergeCell ref="E146:E170"/>
    <mergeCell ref="E171:E195"/>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V26:V30"/>
    <mergeCell ref="G26:G30"/>
    <mergeCell ref="H26:I30"/>
    <mergeCell ref="K30:P30"/>
    <mergeCell ref="K24:P24"/>
    <mergeCell ref="K25:P25"/>
    <mergeCell ref="K26:P26"/>
    <mergeCell ref="K27:P27"/>
    <mergeCell ref="K28:P28"/>
    <mergeCell ref="K29:P29"/>
    <mergeCell ref="Q21:Q25"/>
    <mergeCell ref="K22:P22"/>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X121:X125"/>
    <mergeCell ref="Y121:Y125"/>
    <mergeCell ref="X146:X150"/>
    <mergeCell ref="Y146:Y150"/>
    <mergeCell ref="W151:W155"/>
    <mergeCell ref="X151:X155"/>
    <mergeCell ref="Y151:Y155"/>
    <mergeCell ref="X126:X130"/>
    <mergeCell ref="Y126:Y130"/>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Y186:Y190"/>
    <mergeCell ref="Z186:Z190"/>
    <mergeCell ref="X181:X185"/>
    <mergeCell ref="Y181:Y185"/>
    <mergeCell ref="Z181:Z185"/>
    <mergeCell ref="AA181:AA185"/>
    <mergeCell ref="AB181:AB185"/>
    <mergeCell ref="AC181:AC185"/>
    <mergeCell ref="AD181:AD185"/>
    <mergeCell ref="AE181:AE185"/>
    <mergeCell ref="AA161:AA165"/>
    <mergeCell ref="AB161:AB165"/>
    <mergeCell ref="AA166:AA170"/>
    <mergeCell ref="AB166:AB170"/>
    <mergeCell ref="AC166:AC170"/>
    <mergeCell ref="AD166:AD170"/>
    <mergeCell ref="AE176:AE180"/>
    <mergeCell ref="AF176:AF180"/>
    <mergeCell ref="AF181:AF185"/>
    <mergeCell ref="AG176:AG180"/>
    <mergeCell ref="AD171:AD175"/>
    <mergeCell ref="AE171:AE175"/>
    <mergeCell ref="AF171:AF175"/>
    <mergeCell ref="AG171:AG175"/>
    <mergeCell ref="AH171:AH175"/>
    <mergeCell ref="AE166:AE170"/>
    <mergeCell ref="AF166:AF170"/>
    <mergeCell ref="AG166:AG170"/>
    <mergeCell ref="AH166:AH170"/>
    <mergeCell ref="AH176:AH18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Y66:Y70"/>
    <mergeCell ref="Z66:Z70"/>
    <mergeCell ref="AA66:AA70"/>
    <mergeCell ref="AB66:AB70"/>
    <mergeCell ref="AC66:AC70"/>
    <mergeCell ref="AD66:AD70"/>
    <mergeCell ref="AE76:AE80"/>
    <mergeCell ref="AF76:AF80"/>
    <mergeCell ref="AG76:AG8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AB26:AB30"/>
    <mergeCell ref="AC26:AC30"/>
    <mergeCell ref="AD26:AD30"/>
    <mergeCell ref="Y26:Y30"/>
    <mergeCell ref="AC16:AC20"/>
    <mergeCell ref="AD16:AD20"/>
    <mergeCell ref="AE16:AE20"/>
    <mergeCell ref="AF16:AF20"/>
    <mergeCell ref="AG16:AG20"/>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R46:R50"/>
    <mergeCell ref="Q51:Q55"/>
    <mergeCell ref="R51:R55"/>
    <mergeCell ref="Q56:Q60"/>
    <mergeCell ref="R56:R60"/>
    <mergeCell ref="Q61:Q65"/>
    <mergeCell ref="R61:R65"/>
    <mergeCell ref="Q66:Q70"/>
    <mergeCell ref="R66:R70"/>
    <mergeCell ref="Q46:Q50"/>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K96:P96"/>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Q11:Q15"/>
    <mergeCell ref="R11:R15"/>
    <mergeCell ref="R16:R20"/>
    <mergeCell ref="R21:R25"/>
    <mergeCell ref="K44:P44"/>
    <mergeCell ref="K12:P12"/>
    <mergeCell ref="K13:P13"/>
    <mergeCell ref="K14:P14"/>
    <mergeCell ref="K15:P15"/>
    <mergeCell ref="K16:P16"/>
    <mergeCell ref="Q31:Q35"/>
    <mergeCell ref="R31:R35"/>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K131:P131"/>
    <mergeCell ref="K161:P161"/>
    <mergeCell ref="K162:P162"/>
    <mergeCell ref="K163:P163"/>
    <mergeCell ref="K164:P164"/>
    <mergeCell ref="K165:P165"/>
    <mergeCell ref="K188:P188"/>
    <mergeCell ref="K189:P189"/>
    <mergeCell ref="K190:P190"/>
    <mergeCell ref="K191:P191"/>
    <mergeCell ref="K178:P178"/>
    <mergeCell ref="K179:P179"/>
    <mergeCell ref="K192:P192"/>
    <mergeCell ref="K193:P193"/>
    <mergeCell ref="K194:P194"/>
    <mergeCell ref="K195:P195"/>
    <mergeCell ref="K180:P180"/>
    <mergeCell ref="K181:P181"/>
    <mergeCell ref="K182:P182"/>
    <mergeCell ref="K183:P183"/>
    <mergeCell ref="K184:P184"/>
    <mergeCell ref="K185:P185"/>
    <mergeCell ref="K186:P186"/>
    <mergeCell ref="K187:P187"/>
  </mergeCells>
  <conditionalFormatting sqref="F11:F41 D11:D195 F91 F121 F146">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1</formula>
      <formula>20</formula>
    </cfRule>
  </conditionalFormatting>
  <conditionalFormatting sqref="J7:R7">
    <cfRule type="cellIs" dxfId="9" priority="16" operator="between">
      <formula>81</formula>
      <formula>100</formula>
    </cfRule>
    <cfRule type="cellIs" dxfId="8" priority="18" operator="between">
      <formula>61</formula>
      <formula>80</formula>
    </cfRule>
    <cfRule type="cellIs" dxfId="7" priority="19" operator="between">
      <formula>41</formula>
      <formula>60</formula>
    </cfRule>
    <cfRule type="cellIs" dxfId="6" priority="20" operator="between">
      <formula>21</formula>
      <formula>40</formula>
    </cfRule>
    <cfRule type="cellIs" dxfId="5" priority="22" operator="between">
      <formula>1</formula>
      <formula>20</formula>
    </cfRule>
  </conditionalFormatting>
  <conditionalFormatting sqref="Q11:Q126 Q131 Q136:Q195">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xr:uid="{00000000-0002-0000-0200-000000000000}">
      <formula1>574874578547458000</formula1>
    </dataValidation>
    <dataValidation type="whole" operator="equal" allowBlank="1" showInputMessage="1" showErrorMessage="1" errorTitle="ATENCIÓN!" error="No se pueden modificar datos aquí" sqref="U199:XFD214" xr:uid="{00000000-0002-0000-0200-000001000000}">
      <formula1>54784458474578500000</formula1>
    </dataValidation>
    <dataValidation type="whole" operator="equal" allowBlank="1" showInputMessage="1" showErrorMessage="1" errorTitle="ATENCIÓN!" error="No se pueden modificar datos aquí" sqref="V5:AH9" xr:uid="{00000000-0002-0000-0200-000002000000}">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zoomScale="70" zoomScaleNormal="90" workbookViewId="0">
      <selection activeCell="C122" sqref="C122"/>
    </sheetView>
  </sheetViews>
  <sheetFormatPr baseColWidth="10" defaultColWidth="0" defaultRowHeight="13.9" customHeight="1" zeroHeight="1" x14ac:dyDescent="0.2"/>
  <cols>
    <col min="1" max="1" width="0.85546875" style="22" customWidth="1"/>
    <col min="2" max="2" width="1.7109375" style="22" customWidth="1"/>
    <col min="3" max="20" width="11.42578125" style="22" customWidth="1"/>
    <col min="21" max="21" width="1" style="22" customWidth="1"/>
    <col min="22" max="22" width="0.5703125" style="22" customWidth="1"/>
    <col min="23" max="16384" width="11.42578125" style="22" hidden="1"/>
  </cols>
  <sheetData>
    <row r="1" spans="2:21" ht="8.25" customHeight="1" thickBot="1" x14ac:dyDescent="0.25"/>
    <row r="2" spans="2:21" ht="104.25" customHeight="1" x14ac:dyDescent="0.2">
      <c r="B2" s="19"/>
      <c r="C2" s="20"/>
      <c r="D2" s="20"/>
      <c r="E2" s="20"/>
      <c r="F2" s="20"/>
      <c r="G2" s="20"/>
      <c r="H2" s="20"/>
      <c r="I2" s="20"/>
      <c r="J2" s="20"/>
      <c r="K2" s="20"/>
      <c r="L2" s="20"/>
      <c r="M2" s="20"/>
      <c r="N2" s="20"/>
      <c r="O2" s="20"/>
      <c r="P2" s="20"/>
      <c r="Q2" s="20"/>
      <c r="R2" s="20"/>
      <c r="S2" s="20"/>
      <c r="T2" s="20"/>
      <c r="U2" s="21"/>
    </row>
    <row r="3" spans="2:21" ht="30" customHeight="1" x14ac:dyDescent="0.2">
      <c r="B3" s="23"/>
      <c r="C3" s="181" t="s">
        <v>317</v>
      </c>
      <c r="D3" s="181"/>
      <c r="E3" s="181"/>
      <c r="F3" s="181"/>
      <c r="G3" s="181"/>
      <c r="H3" s="181"/>
      <c r="I3" s="181"/>
      <c r="J3" s="181"/>
      <c r="K3" s="181"/>
      <c r="L3" s="181"/>
      <c r="M3" s="181"/>
      <c r="N3" s="181"/>
      <c r="O3" s="181"/>
      <c r="P3" s="181"/>
      <c r="Q3" s="181"/>
      <c r="R3" s="181"/>
      <c r="S3" s="181"/>
      <c r="T3" s="181"/>
      <c r="U3" s="24"/>
    </row>
    <row r="4" spans="2:21" ht="6.75" customHeight="1" x14ac:dyDescent="0.2">
      <c r="B4" s="23"/>
      <c r="U4" s="24"/>
    </row>
    <row r="5" spans="2:21" ht="14.25" x14ac:dyDescent="0.2">
      <c r="B5" s="23"/>
      <c r="U5" s="24"/>
    </row>
    <row r="6" spans="2:21" ht="18" customHeight="1" x14ac:dyDescent="0.25">
      <c r="B6" s="23"/>
      <c r="C6" s="60" t="s">
        <v>318</v>
      </c>
      <c r="D6" s="25"/>
      <c r="E6" s="25"/>
      <c r="F6" s="25"/>
      <c r="G6" s="25"/>
      <c r="H6" s="25"/>
      <c r="I6" s="25"/>
      <c r="J6" s="25"/>
      <c r="K6" s="25"/>
      <c r="L6" s="25"/>
      <c r="M6" s="25"/>
      <c r="N6" s="25"/>
      <c r="O6" s="25"/>
      <c r="P6" s="25"/>
      <c r="Q6" s="25"/>
      <c r="R6" s="25"/>
      <c r="S6" s="25"/>
      <c r="T6" s="25"/>
      <c r="U6" s="24"/>
    </row>
    <row r="7" spans="2:21" ht="14.25" x14ac:dyDescent="0.2">
      <c r="B7" s="23"/>
      <c r="U7" s="24"/>
    </row>
    <row r="8" spans="2:21" ht="14.25" x14ac:dyDescent="0.2">
      <c r="B8" s="23"/>
      <c r="U8" s="24"/>
    </row>
    <row r="9" spans="2:21" ht="14.25" x14ac:dyDescent="0.2">
      <c r="B9" s="23"/>
      <c r="U9" s="24"/>
    </row>
    <row r="10" spans="2:21" ht="14.25" x14ac:dyDescent="0.2">
      <c r="B10" s="23"/>
      <c r="U10" s="24"/>
    </row>
    <row r="11" spans="2:21" ht="14.25" x14ac:dyDescent="0.2">
      <c r="B11" s="23"/>
      <c r="J11" s="22" t="s">
        <v>319</v>
      </c>
      <c r="K11" s="22" t="s">
        <v>75</v>
      </c>
      <c r="U11" s="24"/>
    </row>
    <row r="12" spans="2:21" ht="14.25" x14ac:dyDescent="0.2">
      <c r="B12" s="23"/>
      <c r="I12" s="22" t="str">
        <f>Inicio!C5</f>
        <v>POLÍTICA DE GESTIÓN DEL CONOCIMIENTO Y LA INNOVACIÓN</v>
      </c>
      <c r="J12" s="22">
        <v>100</v>
      </c>
      <c r="K12" s="26">
        <f>SUM('Autodiagnóstico '!J7:R7)</f>
        <v>28</v>
      </c>
      <c r="U12" s="24"/>
    </row>
    <row r="13" spans="2:21" ht="14.25" x14ac:dyDescent="0.2">
      <c r="B13" s="23"/>
      <c r="U13" s="24"/>
    </row>
    <row r="14" spans="2:21" ht="14.25" x14ac:dyDescent="0.2">
      <c r="B14" s="23"/>
      <c r="U14" s="24"/>
    </row>
    <row r="15" spans="2:21" ht="14.25" x14ac:dyDescent="0.2">
      <c r="B15" s="23"/>
      <c r="U15" s="24"/>
    </row>
    <row r="16" spans="2:21" ht="14.25" x14ac:dyDescent="0.2">
      <c r="B16" s="23"/>
      <c r="U16" s="24"/>
    </row>
    <row r="17" spans="2:21" ht="14.25" x14ac:dyDescent="0.2">
      <c r="B17" s="23"/>
      <c r="U17" s="24"/>
    </row>
    <row r="18" spans="2:21" ht="14.25" x14ac:dyDescent="0.2">
      <c r="B18" s="23"/>
      <c r="U18" s="24"/>
    </row>
    <row r="19" spans="2:21" ht="14.25" x14ac:dyDescent="0.2">
      <c r="B19" s="23"/>
      <c r="U19" s="24"/>
    </row>
    <row r="20" spans="2:21" ht="14.25" x14ac:dyDescent="0.2">
      <c r="B20" s="23"/>
      <c r="U20" s="24"/>
    </row>
    <row r="21" spans="2:21" ht="14.25" x14ac:dyDescent="0.2">
      <c r="B21" s="23"/>
      <c r="U21" s="24"/>
    </row>
    <row r="22" spans="2:21" ht="14.25" x14ac:dyDescent="0.2">
      <c r="B22" s="23"/>
      <c r="U22" s="24"/>
    </row>
    <row r="23" spans="2:21" ht="14.25" x14ac:dyDescent="0.2">
      <c r="B23" s="23"/>
      <c r="U23" s="24"/>
    </row>
    <row r="24" spans="2:21" ht="14.25" x14ac:dyDescent="0.2">
      <c r="B24" s="23"/>
      <c r="U24" s="24"/>
    </row>
    <row r="25" spans="2:21" ht="14.25" x14ac:dyDescent="0.2">
      <c r="B25" s="23"/>
      <c r="U25" s="24"/>
    </row>
    <row r="26" spans="2:21" ht="14.25" x14ac:dyDescent="0.2">
      <c r="B26" s="23"/>
      <c r="U26" s="24"/>
    </row>
    <row r="27" spans="2:21" ht="14.25" x14ac:dyDescent="0.2">
      <c r="B27" s="23"/>
      <c r="U27" s="24"/>
    </row>
    <row r="28" spans="2:21" ht="18" customHeight="1" x14ac:dyDescent="0.25">
      <c r="B28" s="23"/>
      <c r="C28" s="60" t="s">
        <v>320</v>
      </c>
      <c r="D28" s="25"/>
      <c r="E28" s="25"/>
      <c r="F28" s="25"/>
      <c r="G28" s="25"/>
      <c r="H28" s="25"/>
      <c r="I28" s="25"/>
      <c r="J28" s="25"/>
      <c r="K28" s="25"/>
      <c r="L28" s="25"/>
      <c r="M28" s="25"/>
      <c r="N28" s="25"/>
      <c r="O28" s="25"/>
      <c r="P28" s="25"/>
      <c r="Q28" s="25"/>
      <c r="R28" s="25"/>
      <c r="S28" s="25"/>
      <c r="T28" s="25"/>
      <c r="U28" s="24"/>
    </row>
    <row r="29" spans="2:21" ht="14.25" x14ac:dyDescent="0.2">
      <c r="B29" s="23"/>
      <c r="U29" s="24"/>
    </row>
    <row r="30" spans="2:21" ht="14.25" x14ac:dyDescent="0.2">
      <c r="B30" s="23"/>
      <c r="U30" s="24"/>
    </row>
    <row r="31" spans="2:21" ht="14.25" x14ac:dyDescent="0.2">
      <c r="B31" s="23"/>
      <c r="U31" s="24"/>
    </row>
    <row r="32" spans="2:21" ht="14.25" x14ac:dyDescent="0.2">
      <c r="B32" s="23"/>
      <c r="U32" s="24"/>
    </row>
    <row r="33" spans="2:21" ht="14.25" x14ac:dyDescent="0.2">
      <c r="B33" s="23"/>
      <c r="J33" s="22" t="s">
        <v>321</v>
      </c>
      <c r="K33" s="22" t="s">
        <v>322</v>
      </c>
      <c r="L33" s="22" t="s">
        <v>323</v>
      </c>
      <c r="U33" s="24"/>
    </row>
    <row r="34" spans="2:21" ht="14.25" x14ac:dyDescent="0.2">
      <c r="B34" s="23"/>
      <c r="J34" s="22" t="s">
        <v>81</v>
      </c>
      <c r="K34" s="22">
        <v>100</v>
      </c>
      <c r="L34" s="35">
        <f>AVERAGE('Autodiagnóstico '!Q11:Q40)</f>
        <v>46.333333333333336</v>
      </c>
      <c r="U34" s="24"/>
    </row>
    <row r="35" spans="2:21" ht="14.25" x14ac:dyDescent="0.2">
      <c r="B35" s="23"/>
      <c r="J35" s="22" t="s">
        <v>120</v>
      </c>
      <c r="K35" s="22">
        <v>100</v>
      </c>
      <c r="L35" s="26">
        <f>AVERAGE('Autodiagnóstico '!Q41:Q90)</f>
        <v>21.8</v>
      </c>
      <c r="U35" s="24"/>
    </row>
    <row r="36" spans="2:21" ht="14.25" x14ac:dyDescent="0.2">
      <c r="B36" s="23"/>
      <c r="J36" s="22" t="s">
        <v>185</v>
      </c>
      <c r="K36" s="22">
        <v>100</v>
      </c>
      <c r="L36" s="26">
        <f>AVERAGE('Autodiagnóstico '!Q91:Q120)</f>
        <v>20</v>
      </c>
      <c r="U36" s="24"/>
    </row>
    <row r="37" spans="2:21" ht="14.25" x14ac:dyDescent="0.2">
      <c r="B37" s="23"/>
      <c r="J37" s="22" t="s">
        <v>324</v>
      </c>
      <c r="K37" s="22">
        <v>100</v>
      </c>
      <c r="L37" s="26">
        <f>AVERAGE('Autodiagnóstico '!Q121:Q145)</f>
        <v>20</v>
      </c>
      <c r="U37" s="24"/>
    </row>
    <row r="38" spans="2:21" ht="14.25" x14ac:dyDescent="0.2">
      <c r="B38" s="23"/>
      <c r="J38" s="22" t="s">
        <v>254</v>
      </c>
      <c r="K38" s="22">
        <v>100</v>
      </c>
      <c r="L38" s="26">
        <f>AVERAGE('Autodiagnóstico '!Q146:Q195)</f>
        <v>32</v>
      </c>
      <c r="U38" s="24"/>
    </row>
    <row r="39" spans="2:21" ht="14.25" x14ac:dyDescent="0.2">
      <c r="B39" s="23"/>
      <c r="U39" s="24"/>
    </row>
    <row r="40" spans="2:21" ht="14.25" x14ac:dyDescent="0.2">
      <c r="B40" s="23"/>
      <c r="U40" s="24"/>
    </row>
    <row r="41" spans="2:21" ht="14.25" x14ac:dyDescent="0.2">
      <c r="B41" s="23"/>
      <c r="U41" s="24"/>
    </row>
    <row r="42" spans="2:21" ht="14.25" x14ac:dyDescent="0.2">
      <c r="B42" s="23"/>
      <c r="U42" s="24"/>
    </row>
    <row r="43" spans="2:21" ht="14.25" x14ac:dyDescent="0.2">
      <c r="B43" s="23"/>
      <c r="U43" s="24"/>
    </row>
    <row r="44" spans="2:21" ht="14.25" x14ac:dyDescent="0.2">
      <c r="B44" s="23"/>
      <c r="U44" s="24"/>
    </row>
    <row r="45" spans="2:21" ht="14.25" x14ac:dyDescent="0.2">
      <c r="B45" s="23"/>
      <c r="U45" s="24"/>
    </row>
    <row r="46" spans="2:21" ht="14.25" x14ac:dyDescent="0.2">
      <c r="B46" s="23"/>
      <c r="U46" s="24"/>
    </row>
    <row r="47" spans="2:21" ht="14.25" x14ac:dyDescent="0.2">
      <c r="B47" s="23"/>
      <c r="U47" s="24"/>
    </row>
    <row r="48" spans="2:21" ht="14.25" x14ac:dyDescent="0.2">
      <c r="B48" s="23"/>
      <c r="U48" s="24"/>
    </row>
    <row r="49" spans="2:21" ht="18" customHeight="1" x14ac:dyDescent="0.25">
      <c r="B49" s="23"/>
      <c r="C49" s="60" t="s">
        <v>325</v>
      </c>
      <c r="D49" s="25"/>
      <c r="E49" s="25"/>
      <c r="F49" s="25"/>
      <c r="G49" s="25"/>
      <c r="H49" s="25"/>
      <c r="I49" s="25"/>
      <c r="J49" s="25"/>
      <c r="K49" s="25"/>
      <c r="L49" s="25"/>
      <c r="M49" s="25"/>
      <c r="N49" s="25"/>
      <c r="O49" s="25"/>
      <c r="P49" s="25"/>
      <c r="Q49" s="25"/>
      <c r="R49" s="25"/>
      <c r="S49" s="25"/>
      <c r="T49" s="25"/>
      <c r="U49" s="24"/>
    </row>
    <row r="50" spans="2:21" ht="14.25" x14ac:dyDescent="0.2">
      <c r="B50" s="23"/>
      <c r="U50" s="24"/>
    </row>
    <row r="51" spans="2:21" ht="14.25" x14ac:dyDescent="0.2">
      <c r="B51" s="23"/>
      <c r="K51" s="384" t="s">
        <v>326</v>
      </c>
      <c r="L51" s="384"/>
      <c r="M51" s="384"/>
      <c r="N51" s="384"/>
      <c r="U51" s="24"/>
    </row>
    <row r="52" spans="2:21" ht="15" customHeight="1" x14ac:dyDescent="0.25">
      <c r="B52" s="23"/>
      <c r="J52" s="385" t="s">
        <v>81</v>
      </c>
      <c r="K52" s="385"/>
      <c r="L52" s="385"/>
      <c r="M52" s="385"/>
      <c r="N52" s="385"/>
      <c r="O52" s="385"/>
      <c r="U52" s="24"/>
    </row>
    <row r="53" spans="2:21" ht="15" x14ac:dyDescent="0.25">
      <c r="B53" s="23"/>
      <c r="H53" s="169"/>
      <c r="U53" s="24"/>
    </row>
    <row r="54" spans="2:21" ht="14.25" x14ac:dyDescent="0.2">
      <c r="B54" s="23"/>
      <c r="U54" s="24"/>
    </row>
    <row r="55" spans="2:21" ht="14.25" x14ac:dyDescent="0.2">
      <c r="B55" s="23"/>
      <c r="U55" s="24"/>
    </row>
    <row r="56" spans="2:21" ht="14.25" x14ac:dyDescent="0.2">
      <c r="B56" s="23"/>
      <c r="J56" s="22" t="s">
        <v>327</v>
      </c>
      <c r="K56" s="22" t="s">
        <v>319</v>
      </c>
      <c r="L56" s="22" t="s">
        <v>75</v>
      </c>
      <c r="U56" s="24"/>
    </row>
    <row r="57" spans="2:21" ht="14.25" x14ac:dyDescent="0.2">
      <c r="B57" s="23"/>
      <c r="J57" s="22" t="s">
        <v>328</v>
      </c>
      <c r="K57" s="22">
        <v>100</v>
      </c>
      <c r="L57" s="26">
        <f>AVERAGE('Autodiagnóstico '!Q11:Q40)</f>
        <v>46.333333333333336</v>
      </c>
      <c r="U57" s="24"/>
    </row>
    <row r="58" spans="2:21" ht="14.25" x14ac:dyDescent="0.2">
      <c r="B58" s="23"/>
      <c r="J58" s="22" t="s">
        <v>329</v>
      </c>
      <c r="K58" s="22">
        <v>100</v>
      </c>
      <c r="L58" s="26" t="s">
        <v>6</v>
      </c>
      <c r="U58" s="24"/>
    </row>
    <row r="59" spans="2:21" ht="14.25" x14ac:dyDescent="0.2">
      <c r="B59" s="23"/>
      <c r="J59" s="22" t="s">
        <v>330</v>
      </c>
      <c r="K59" s="22">
        <v>100</v>
      </c>
      <c r="L59" s="26" t="s">
        <v>6</v>
      </c>
      <c r="U59" s="24"/>
    </row>
    <row r="60" spans="2:21" ht="14.25" x14ac:dyDescent="0.2">
      <c r="B60" s="23"/>
      <c r="J60" s="22" t="s">
        <v>331</v>
      </c>
      <c r="K60" s="22">
        <v>100</v>
      </c>
      <c r="L60" s="26" t="s">
        <v>6</v>
      </c>
      <c r="U60" s="24"/>
    </row>
    <row r="61" spans="2:21" ht="14.25" x14ac:dyDescent="0.2">
      <c r="B61" s="23"/>
      <c r="J61" s="22" t="s">
        <v>332</v>
      </c>
      <c r="K61" s="22">
        <v>100</v>
      </c>
      <c r="L61" s="27" t="s">
        <v>6</v>
      </c>
      <c r="U61" s="24"/>
    </row>
    <row r="62" spans="2:21" ht="14.25" x14ac:dyDescent="0.2">
      <c r="B62" s="23"/>
      <c r="U62" s="24"/>
    </row>
    <row r="63" spans="2:21" ht="14.25" x14ac:dyDescent="0.2">
      <c r="B63" s="23"/>
      <c r="U63" s="24"/>
    </row>
    <row r="64" spans="2:21" ht="14.25" x14ac:dyDescent="0.2">
      <c r="B64" s="23"/>
      <c r="U64" s="24"/>
    </row>
    <row r="65" spans="2:21" ht="14.25" x14ac:dyDescent="0.2">
      <c r="B65" s="23"/>
      <c r="U65" s="24"/>
    </row>
    <row r="66" spans="2:21" ht="14.25" x14ac:dyDescent="0.2">
      <c r="B66" s="23"/>
      <c r="U66" s="24"/>
    </row>
    <row r="67" spans="2:21" ht="14.25" x14ac:dyDescent="0.2">
      <c r="B67" s="23"/>
      <c r="U67" s="24"/>
    </row>
    <row r="68" spans="2:21" ht="14.25" x14ac:dyDescent="0.2">
      <c r="B68" s="23"/>
      <c r="U68" s="24"/>
    </row>
    <row r="69" spans="2:21" ht="14.25" x14ac:dyDescent="0.2">
      <c r="B69" s="23"/>
      <c r="U69" s="24"/>
    </row>
    <row r="70" spans="2:21" ht="14.25" x14ac:dyDescent="0.2">
      <c r="B70" s="23"/>
      <c r="U70" s="24"/>
    </row>
    <row r="71" spans="2:21" ht="14.25" x14ac:dyDescent="0.2">
      <c r="B71" s="23"/>
      <c r="U71" s="24"/>
    </row>
    <row r="72" spans="2:21" ht="14.25" x14ac:dyDescent="0.2">
      <c r="B72" s="23"/>
      <c r="U72" s="24"/>
    </row>
    <row r="73" spans="2:21" ht="14.25" x14ac:dyDescent="0.2">
      <c r="B73" s="23"/>
      <c r="U73" s="24"/>
    </row>
    <row r="74" spans="2:21" ht="14.25" x14ac:dyDescent="0.2">
      <c r="B74" s="23"/>
      <c r="U74" s="24"/>
    </row>
    <row r="75" spans="2:21" ht="14.25" x14ac:dyDescent="0.2">
      <c r="B75" s="23"/>
      <c r="U75" s="24"/>
    </row>
    <row r="76" spans="2:21" ht="14.25" x14ac:dyDescent="0.2">
      <c r="B76" s="23"/>
      <c r="K76" s="384" t="s">
        <v>333</v>
      </c>
      <c r="L76" s="384"/>
      <c r="M76" s="384"/>
      <c r="N76" s="384"/>
      <c r="U76" s="24"/>
    </row>
    <row r="77" spans="2:21" ht="16.5" x14ac:dyDescent="0.25">
      <c r="B77" s="23"/>
      <c r="J77" s="385" t="s">
        <v>120</v>
      </c>
      <c r="K77" s="385"/>
      <c r="L77" s="385"/>
      <c r="M77" s="385"/>
      <c r="N77" s="385"/>
      <c r="O77" s="385"/>
      <c r="U77" s="24"/>
    </row>
    <row r="78" spans="2:21" ht="14.25" x14ac:dyDescent="0.2">
      <c r="B78" s="23"/>
      <c r="K78" s="148"/>
      <c r="L78" s="148"/>
      <c r="M78" s="148"/>
      <c r="N78" s="148"/>
      <c r="U78" s="24"/>
    </row>
    <row r="79" spans="2:21" ht="14.25" x14ac:dyDescent="0.2">
      <c r="B79" s="23"/>
      <c r="U79" s="24"/>
    </row>
    <row r="80" spans="2:21" ht="14.25" x14ac:dyDescent="0.2">
      <c r="B80" s="23"/>
      <c r="D80" s="27"/>
      <c r="J80" s="22" t="s">
        <v>334</v>
      </c>
      <c r="K80" s="22" t="s">
        <v>319</v>
      </c>
      <c r="L80" s="22" t="s">
        <v>75</v>
      </c>
      <c r="U80" s="24"/>
    </row>
    <row r="81" spans="2:21" ht="14.25" x14ac:dyDescent="0.2">
      <c r="B81" s="23"/>
      <c r="J81" s="22" t="s">
        <v>121</v>
      </c>
      <c r="K81" s="22">
        <v>100</v>
      </c>
      <c r="L81" s="26">
        <f>AVERAGE('Autodiagnóstico '!Q41:Q55)</f>
        <v>20</v>
      </c>
      <c r="U81" s="24"/>
    </row>
    <row r="82" spans="2:21" ht="14.25" x14ac:dyDescent="0.2">
      <c r="B82" s="23"/>
      <c r="J82" s="22" t="s">
        <v>140</v>
      </c>
      <c r="K82" s="22">
        <v>100</v>
      </c>
      <c r="L82" s="26">
        <f>AVERAGE('Autodiagnóstico '!Q56:Q60)</f>
        <v>1</v>
      </c>
      <c r="U82" s="24"/>
    </row>
    <row r="83" spans="2:21" ht="14.25" x14ac:dyDescent="0.2">
      <c r="B83" s="23"/>
      <c r="J83" s="22" t="s">
        <v>147</v>
      </c>
      <c r="K83" s="22">
        <v>100</v>
      </c>
      <c r="L83" s="22">
        <f>AVERAGE('Autodiagnóstico '!Q61:Q80)</f>
        <v>19.25</v>
      </c>
      <c r="U83" s="24"/>
    </row>
    <row r="84" spans="2:21" ht="14.25" x14ac:dyDescent="0.2">
      <c r="B84" s="23"/>
      <c r="J84" s="22" t="s">
        <v>172</v>
      </c>
      <c r="K84" s="22">
        <v>100</v>
      </c>
      <c r="L84" s="26">
        <f>AVERAGE('Autodiagnóstico '!Q81:Q90)</f>
        <v>40</v>
      </c>
      <c r="U84" s="24"/>
    </row>
    <row r="85" spans="2:21" ht="14.25" x14ac:dyDescent="0.2">
      <c r="B85" s="23"/>
      <c r="J85" s="22" t="s">
        <v>335</v>
      </c>
      <c r="K85" s="22">
        <v>100</v>
      </c>
      <c r="L85" s="22" t="s">
        <v>6</v>
      </c>
      <c r="U85" s="24"/>
    </row>
    <row r="86" spans="2:21" ht="14.25" x14ac:dyDescent="0.2">
      <c r="B86" s="23"/>
      <c r="U86" s="24"/>
    </row>
    <row r="87" spans="2:21" ht="14.25" x14ac:dyDescent="0.2">
      <c r="B87" s="23"/>
      <c r="U87" s="24"/>
    </row>
    <row r="88" spans="2:21" ht="14.25" x14ac:dyDescent="0.2">
      <c r="B88" s="23"/>
      <c r="U88" s="24"/>
    </row>
    <row r="89" spans="2:21" ht="14.25" x14ac:dyDescent="0.2">
      <c r="B89" s="23"/>
      <c r="U89" s="24"/>
    </row>
    <row r="90" spans="2:21" ht="14.25" x14ac:dyDescent="0.2">
      <c r="B90" s="23"/>
      <c r="U90" s="24"/>
    </row>
    <row r="91" spans="2:21" ht="14.25" x14ac:dyDescent="0.2">
      <c r="B91" s="23"/>
      <c r="U91" s="24"/>
    </row>
    <row r="92" spans="2:21" ht="14.25" x14ac:dyDescent="0.2">
      <c r="B92" s="23"/>
      <c r="U92" s="24"/>
    </row>
    <row r="93" spans="2:21" ht="14.25" x14ac:dyDescent="0.2">
      <c r="B93" s="23"/>
      <c r="U93" s="24"/>
    </row>
    <row r="94" spans="2:21" ht="14.25" x14ac:dyDescent="0.2">
      <c r="B94" s="23"/>
      <c r="U94" s="24"/>
    </row>
    <row r="95" spans="2:21" ht="14.25" x14ac:dyDescent="0.2">
      <c r="B95" s="23"/>
      <c r="U95" s="24"/>
    </row>
    <row r="96" spans="2:21" ht="14.25" x14ac:dyDescent="0.2">
      <c r="B96" s="23"/>
      <c r="U96" s="24"/>
    </row>
    <row r="97" spans="2:21" ht="14.25" x14ac:dyDescent="0.2">
      <c r="B97" s="23"/>
      <c r="U97" s="24"/>
    </row>
    <row r="98" spans="2:21" ht="14.25" x14ac:dyDescent="0.2">
      <c r="B98" s="23"/>
      <c r="U98" s="24"/>
    </row>
    <row r="99" spans="2:21" ht="14.25" x14ac:dyDescent="0.2">
      <c r="B99" s="23"/>
      <c r="U99" s="24"/>
    </row>
    <row r="100" spans="2:21" ht="14.25" x14ac:dyDescent="0.2">
      <c r="B100" s="23"/>
      <c r="U100" s="24"/>
    </row>
    <row r="101" spans="2:21" ht="14.25" x14ac:dyDescent="0.2">
      <c r="B101" s="23"/>
      <c r="K101" s="384" t="s">
        <v>336</v>
      </c>
      <c r="L101" s="384"/>
      <c r="M101" s="384"/>
      <c r="N101" s="384"/>
      <c r="U101" s="24"/>
    </row>
    <row r="102" spans="2:21" ht="16.5" x14ac:dyDescent="0.25">
      <c r="B102" s="23"/>
      <c r="J102" s="169"/>
      <c r="K102" s="385" t="s">
        <v>185</v>
      </c>
      <c r="L102" s="385"/>
      <c r="M102" s="385"/>
      <c r="N102" s="385"/>
      <c r="U102" s="24"/>
    </row>
    <row r="103" spans="2:21" ht="14.25" x14ac:dyDescent="0.2">
      <c r="B103" s="23"/>
      <c r="U103" s="24"/>
    </row>
    <row r="104" spans="2:21" ht="14.25" x14ac:dyDescent="0.2">
      <c r="B104" s="23"/>
      <c r="U104" s="24"/>
    </row>
    <row r="105" spans="2:21" ht="14.25" x14ac:dyDescent="0.2">
      <c r="B105" s="23"/>
      <c r="J105" s="22" t="s">
        <v>327</v>
      </c>
      <c r="K105" s="22" t="s">
        <v>319</v>
      </c>
      <c r="L105" s="22" t="s">
        <v>75</v>
      </c>
      <c r="U105" s="24"/>
    </row>
    <row r="106" spans="2:21" ht="14.25" x14ac:dyDescent="0.2">
      <c r="B106" s="23"/>
      <c r="J106" s="22" t="s">
        <v>337</v>
      </c>
      <c r="K106" s="22">
        <v>100</v>
      </c>
      <c r="L106" s="26">
        <f>AVERAGE('Autodiagnóstico '!Q91:Q120)</f>
        <v>20</v>
      </c>
      <c r="U106" s="24"/>
    </row>
    <row r="107" spans="2:21" ht="14.25" x14ac:dyDescent="0.2">
      <c r="B107" s="23"/>
      <c r="J107" s="22" t="s">
        <v>329</v>
      </c>
      <c r="K107" s="22">
        <v>100</v>
      </c>
      <c r="L107" s="26" t="s">
        <v>6</v>
      </c>
      <c r="U107" s="24"/>
    </row>
    <row r="108" spans="2:21" ht="14.25" x14ac:dyDescent="0.2">
      <c r="B108" s="23"/>
      <c r="J108" s="22" t="s">
        <v>330</v>
      </c>
      <c r="K108" s="22">
        <v>100</v>
      </c>
      <c r="L108" s="26" t="s">
        <v>6</v>
      </c>
      <c r="U108" s="24"/>
    </row>
    <row r="109" spans="2:21" ht="14.25" x14ac:dyDescent="0.2">
      <c r="B109" s="23"/>
      <c r="J109" s="22" t="s">
        <v>331</v>
      </c>
      <c r="K109" s="22">
        <v>100</v>
      </c>
      <c r="L109" s="26" t="s">
        <v>6</v>
      </c>
      <c r="U109" s="24"/>
    </row>
    <row r="110" spans="2:21" ht="14.25" x14ac:dyDescent="0.2">
      <c r="B110" s="23"/>
      <c r="J110" s="22" t="s">
        <v>335</v>
      </c>
      <c r="K110" s="22">
        <v>100</v>
      </c>
      <c r="L110" s="22" t="s">
        <v>6</v>
      </c>
      <c r="U110" s="24"/>
    </row>
    <row r="111" spans="2:21" ht="14.25" x14ac:dyDescent="0.2">
      <c r="B111" s="23"/>
      <c r="U111" s="24"/>
    </row>
    <row r="112" spans="2:21" ht="14.25" x14ac:dyDescent="0.2">
      <c r="B112" s="23"/>
      <c r="U112" s="24"/>
    </row>
    <row r="113" spans="2:21" ht="14.25" x14ac:dyDescent="0.2">
      <c r="B113" s="23"/>
      <c r="U113" s="24"/>
    </row>
    <row r="114" spans="2:21" ht="14.25" x14ac:dyDescent="0.2">
      <c r="B114" s="23"/>
      <c r="U114" s="24"/>
    </row>
    <row r="115" spans="2:21" ht="14.25" x14ac:dyDescent="0.2">
      <c r="B115" s="23"/>
      <c r="U115" s="24"/>
    </row>
    <row r="116" spans="2:21" ht="14.25" x14ac:dyDescent="0.2">
      <c r="B116" s="23"/>
      <c r="U116" s="24"/>
    </row>
    <row r="117" spans="2:21" ht="14.25" x14ac:dyDescent="0.2">
      <c r="B117" s="23"/>
      <c r="U117" s="24"/>
    </row>
    <row r="118" spans="2:21" ht="14.25" x14ac:dyDescent="0.2">
      <c r="B118" s="23"/>
      <c r="U118" s="24"/>
    </row>
    <row r="119" spans="2:21" ht="14.25" x14ac:dyDescent="0.2">
      <c r="B119" s="23"/>
      <c r="U119" s="24"/>
    </row>
    <row r="120" spans="2:21" ht="14.25" x14ac:dyDescent="0.2">
      <c r="B120" s="23"/>
      <c r="U120" s="24"/>
    </row>
    <row r="121" spans="2:21" ht="14.25" x14ac:dyDescent="0.2">
      <c r="B121" s="23"/>
      <c r="U121" s="24"/>
    </row>
    <row r="122" spans="2:21" ht="14.25" x14ac:dyDescent="0.2">
      <c r="B122" s="23"/>
      <c r="U122" s="24"/>
    </row>
    <row r="123" spans="2:21" ht="14.25" x14ac:dyDescent="0.2">
      <c r="B123" s="23"/>
      <c r="U123" s="24"/>
    </row>
    <row r="124" spans="2:21" ht="14.25" x14ac:dyDescent="0.2">
      <c r="B124" s="23"/>
      <c r="U124" s="24"/>
    </row>
    <row r="125" spans="2:21" ht="14.25" x14ac:dyDescent="0.2">
      <c r="B125" s="23"/>
      <c r="U125" s="24"/>
    </row>
    <row r="126" spans="2:21" ht="14.25" x14ac:dyDescent="0.2">
      <c r="B126" s="23"/>
      <c r="K126" s="384" t="s">
        <v>338</v>
      </c>
      <c r="L126" s="384"/>
      <c r="M126" s="384"/>
      <c r="N126" s="384"/>
      <c r="U126" s="24"/>
    </row>
    <row r="127" spans="2:21" ht="16.5" x14ac:dyDescent="0.25">
      <c r="B127" s="23"/>
      <c r="J127" s="169"/>
      <c r="K127" s="385" t="s">
        <v>324</v>
      </c>
      <c r="L127" s="385"/>
      <c r="M127" s="385"/>
      <c r="N127" s="385"/>
      <c r="U127" s="24"/>
    </row>
    <row r="128" spans="2:21" ht="14.25" x14ac:dyDescent="0.2">
      <c r="B128" s="23"/>
      <c r="U128" s="24"/>
    </row>
    <row r="129" spans="2:21" ht="14.25" x14ac:dyDescent="0.2">
      <c r="B129" s="23"/>
      <c r="U129" s="24"/>
    </row>
    <row r="130" spans="2:21" ht="14.25" x14ac:dyDescent="0.2">
      <c r="B130" s="23"/>
      <c r="J130" s="22" t="s">
        <v>327</v>
      </c>
      <c r="K130" s="22" t="s">
        <v>319</v>
      </c>
      <c r="L130" s="22" t="s">
        <v>75</v>
      </c>
      <c r="U130" s="24"/>
    </row>
    <row r="131" spans="2:21" ht="14.25" x14ac:dyDescent="0.2">
      <c r="B131" s="23"/>
      <c r="J131" s="22" t="s">
        <v>224</v>
      </c>
      <c r="K131" s="22">
        <v>100</v>
      </c>
      <c r="L131" s="26">
        <f>AVERAGE('Autodiagnóstico '!Q121:Q145)</f>
        <v>20</v>
      </c>
      <c r="U131" s="24"/>
    </row>
    <row r="132" spans="2:21" ht="14.25" x14ac:dyDescent="0.2">
      <c r="B132" s="23"/>
      <c r="J132" s="22" t="s">
        <v>329</v>
      </c>
      <c r="K132" s="22">
        <v>100</v>
      </c>
      <c r="L132" s="26" t="s">
        <v>6</v>
      </c>
      <c r="U132" s="24"/>
    </row>
    <row r="133" spans="2:21" ht="14.25" x14ac:dyDescent="0.2">
      <c r="B133" s="23"/>
      <c r="J133" s="22" t="s">
        <v>330</v>
      </c>
      <c r="K133" s="22">
        <v>100</v>
      </c>
      <c r="L133" s="26" t="s">
        <v>6</v>
      </c>
      <c r="U133" s="24"/>
    </row>
    <row r="134" spans="2:21" ht="14.25" x14ac:dyDescent="0.2">
      <c r="B134" s="23"/>
      <c r="J134" s="22" t="s">
        <v>331</v>
      </c>
      <c r="K134" s="22">
        <v>100</v>
      </c>
      <c r="L134" s="26" t="s">
        <v>6</v>
      </c>
      <c r="U134" s="24"/>
    </row>
    <row r="135" spans="2:21" ht="14.25" x14ac:dyDescent="0.2">
      <c r="B135" s="23"/>
      <c r="J135" s="22" t="s">
        <v>335</v>
      </c>
      <c r="K135" s="22">
        <v>100</v>
      </c>
      <c r="L135" s="26" t="s">
        <v>6</v>
      </c>
      <c r="U135" s="24"/>
    </row>
    <row r="136" spans="2:21" ht="14.25" x14ac:dyDescent="0.2">
      <c r="B136" s="23"/>
      <c r="U136" s="24"/>
    </row>
    <row r="137" spans="2:21" ht="14.25" x14ac:dyDescent="0.2">
      <c r="B137" s="23"/>
      <c r="U137" s="24"/>
    </row>
    <row r="138" spans="2:21" ht="14.25" x14ac:dyDescent="0.2">
      <c r="B138" s="23"/>
      <c r="U138" s="24"/>
    </row>
    <row r="139" spans="2:21" ht="14.25" x14ac:dyDescent="0.2">
      <c r="B139" s="23"/>
      <c r="U139" s="24"/>
    </row>
    <row r="140" spans="2:21" ht="14.25" x14ac:dyDescent="0.2">
      <c r="B140" s="23"/>
      <c r="U140" s="24"/>
    </row>
    <row r="141" spans="2:21" ht="14.25" x14ac:dyDescent="0.2">
      <c r="B141" s="23"/>
      <c r="U141" s="24"/>
    </row>
    <row r="142" spans="2:21" ht="14.25" x14ac:dyDescent="0.2">
      <c r="B142" s="23"/>
      <c r="U142" s="24"/>
    </row>
    <row r="143" spans="2:21" ht="14.25" x14ac:dyDescent="0.2">
      <c r="B143" s="23"/>
      <c r="U143" s="24"/>
    </row>
    <row r="144" spans="2:21" ht="14.25" x14ac:dyDescent="0.2">
      <c r="B144" s="23"/>
      <c r="U144" s="24"/>
    </row>
    <row r="145" spans="2:21" ht="14.25" x14ac:dyDescent="0.2">
      <c r="B145" s="23"/>
      <c r="U145" s="24"/>
    </row>
    <row r="146" spans="2:21" ht="14.25" x14ac:dyDescent="0.2">
      <c r="B146" s="23"/>
      <c r="U146" s="24"/>
    </row>
    <row r="147" spans="2:21" ht="14.25" x14ac:dyDescent="0.2">
      <c r="B147" s="23"/>
      <c r="U147" s="24"/>
    </row>
    <row r="148" spans="2:21" ht="14.25" x14ac:dyDescent="0.2">
      <c r="B148" s="23"/>
      <c r="U148" s="24"/>
    </row>
    <row r="149" spans="2:21" ht="14.25" x14ac:dyDescent="0.2">
      <c r="B149" s="23"/>
      <c r="U149" s="24"/>
    </row>
    <row r="150" spans="2:21" ht="14.25" x14ac:dyDescent="0.2">
      <c r="B150" s="23"/>
      <c r="K150" s="384" t="s">
        <v>339</v>
      </c>
      <c r="L150" s="384"/>
      <c r="M150" s="384"/>
      <c r="N150" s="384"/>
      <c r="U150" s="24"/>
    </row>
    <row r="151" spans="2:21" ht="16.5" x14ac:dyDescent="0.25">
      <c r="B151" s="23"/>
      <c r="K151" s="385" t="s">
        <v>254</v>
      </c>
      <c r="L151" s="385"/>
      <c r="M151" s="385"/>
      <c r="N151" s="385"/>
      <c r="U151" s="24"/>
    </row>
    <row r="152" spans="2:21" ht="14.25" x14ac:dyDescent="0.2">
      <c r="B152" s="23"/>
      <c r="U152" s="24"/>
    </row>
    <row r="153" spans="2:21" ht="14.25" x14ac:dyDescent="0.2">
      <c r="B153" s="23"/>
      <c r="U153" s="24"/>
    </row>
    <row r="154" spans="2:21" ht="14.25" x14ac:dyDescent="0.2">
      <c r="B154" s="23"/>
      <c r="J154" s="22" t="s">
        <v>327</v>
      </c>
      <c r="K154" s="22" t="s">
        <v>319</v>
      </c>
      <c r="L154" s="22" t="s">
        <v>75</v>
      </c>
      <c r="U154" s="24"/>
    </row>
    <row r="155" spans="2:21" ht="14.25" x14ac:dyDescent="0.2">
      <c r="B155" s="23"/>
      <c r="J155" s="22" t="s">
        <v>255</v>
      </c>
      <c r="K155" s="22">
        <v>100</v>
      </c>
      <c r="L155" s="22">
        <f>AVERAGE('Autodiagnóstico '!Q146:Q170)</f>
        <v>36</v>
      </c>
      <c r="M155" s="26" t="s">
        <v>6</v>
      </c>
      <c r="U155" s="24"/>
    </row>
    <row r="156" spans="2:21" ht="14.25" x14ac:dyDescent="0.2">
      <c r="B156" s="23"/>
      <c r="J156" s="22" t="s">
        <v>286</v>
      </c>
      <c r="K156" s="22">
        <v>100</v>
      </c>
      <c r="L156" s="22">
        <f>AVERAGE('Autodiagnóstico '!Q171:Q195)</f>
        <v>28</v>
      </c>
      <c r="M156" s="26" t="s">
        <v>6</v>
      </c>
      <c r="U156" s="24"/>
    </row>
    <row r="157" spans="2:21" ht="14.25" x14ac:dyDescent="0.2">
      <c r="B157" s="23"/>
      <c r="M157" s="26" t="s">
        <v>6</v>
      </c>
      <c r="U157" s="24"/>
    </row>
    <row r="158" spans="2:21" ht="14.25" x14ac:dyDescent="0.2">
      <c r="B158" s="23"/>
      <c r="M158" s="26" t="s">
        <v>6</v>
      </c>
      <c r="U158" s="24"/>
    </row>
    <row r="159" spans="2:21" ht="14.25" x14ac:dyDescent="0.2">
      <c r="B159" s="23"/>
      <c r="M159" s="26" t="s">
        <v>6</v>
      </c>
      <c r="U159" s="24"/>
    </row>
    <row r="160" spans="2:21" ht="14.25" x14ac:dyDescent="0.2">
      <c r="B160" s="23"/>
      <c r="U160" s="24"/>
    </row>
    <row r="161" spans="2:21" ht="14.25" x14ac:dyDescent="0.2">
      <c r="B161" s="23"/>
      <c r="U161" s="24"/>
    </row>
    <row r="162" spans="2:21" ht="14.25" x14ac:dyDescent="0.2">
      <c r="B162" s="23"/>
      <c r="U162" s="24"/>
    </row>
    <row r="163" spans="2:21" ht="14.25" x14ac:dyDescent="0.2">
      <c r="B163" s="23"/>
      <c r="U163" s="24"/>
    </row>
    <row r="164" spans="2:21" ht="14.25" x14ac:dyDescent="0.2">
      <c r="B164" s="23"/>
      <c r="U164" s="24"/>
    </row>
    <row r="165" spans="2:21" ht="14.25" x14ac:dyDescent="0.2">
      <c r="B165" s="23"/>
      <c r="U165" s="24"/>
    </row>
    <row r="166" spans="2:21" ht="14.25" x14ac:dyDescent="0.2">
      <c r="B166" s="23"/>
      <c r="U166" s="24"/>
    </row>
    <row r="167" spans="2:21" ht="14.25" x14ac:dyDescent="0.2">
      <c r="B167" s="23"/>
      <c r="U167" s="24"/>
    </row>
    <row r="168" spans="2:21" ht="14.25" x14ac:dyDescent="0.2">
      <c r="B168" s="23"/>
      <c r="U168" s="24"/>
    </row>
    <row r="169" spans="2:21" ht="14.25" x14ac:dyDescent="0.2">
      <c r="B169" s="23"/>
      <c r="U169" s="24"/>
    </row>
    <row r="170" spans="2:21" ht="14.25" x14ac:dyDescent="0.2">
      <c r="B170" s="23"/>
      <c r="U170" s="24"/>
    </row>
    <row r="171" spans="2:21" ht="14.25" x14ac:dyDescent="0.2">
      <c r="B171" s="23"/>
      <c r="U171" s="24"/>
    </row>
    <row r="172" spans="2:21" ht="14.25" x14ac:dyDescent="0.2">
      <c r="B172" s="23"/>
      <c r="U172" s="24"/>
    </row>
    <row r="173" spans="2:21" ht="15" thickBot="1" x14ac:dyDescent="0.25">
      <c r="B173" s="28"/>
      <c r="C173" s="29"/>
      <c r="D173" s="29"/>
      <c r="E173" s="29"/>
      <c r="F173" s="29"/>
      <c r="G173" s="29"/>
      <c r="H173" s="29"/>
      <c r="I173" s="29"/>
      <c r="J173" s="29"/>
      <c r="K173" s="29"/>
      <c r="L173" s="29"/>
      <c r="M173" s="29"/>
      <c r="N173" s="29"/>
      <c r="O173" s="29"/>
      <c r="P173" s="29"/>
      <c r="Q173" s="29"/>
      <c r="R173" s="29"/>
      <c r="S173" s="29"/>
      <c r="T173" s="29"/>
      <c r="U173" s="30"/>
    </row>
    <row r="174" spans="2:21" ht="14.25" x14ac:dyDescent="0.2"/>
    <row r="175" spans="2:21" ht="14.25" x14ac:dyDescent="0.2"/>
    <row r="176" spans="2:21" ht="14.25" x14ac:dyDescent="0.2"/>
    <row r="177" spans="3:16" ht="14.25" x14ac:dyDescent="0.2">
      <c r="C177" s="31"/>
      <c r="D177" s="32"/>
      <c r="E177" s="32"/>
      <c r="F177" s="32"/>
      <c r="O177" s="33"/>
      <c r="P177" s="34"/>
    </row>
    <row r="178" spans="3:16" ht="14.25" x14ac:dyDescent="0.2">
      <c r="O178" s="33"/>
      <c r="P178" s="34"/>
    </row>
    <row r="179" spans="3:16" ht="14.25" x14ac:dyDescent="0.2">
      <c r="O179" s="33"/>
      <c r="P179" s="34"/>
    </row>
    <row r="180" spans="3:16" ht="14.25" x14ac:dyDescent="0.2"/>
    <row r="181" spans="3:16" ht="18" x14ac:dyDescent="0.25">
      <c r="K181" s="383" t="s">
        <v>51</v>
      </c>
      <c r="L181" s="383"/>
    </row>
    <row r="182" spans="3:16" ht="14.25" x14ac:dyDescent="0.2"/>
    <row r="183" spans="3:16" ht="14.25" x14ac:dyDescent="0.2"/>
    <row r="184" spans="3:16" ht="14.25" x14ac:dyDescent="0.2"/>
    <row r="185" spans="3:16" ht="14.25" x14ac:dyDescent="0.2"/>
    <row r="186" spans="3:16" ht="14.25" x14ac:dyDescent="0.2"/>
    <row r="187" spans="3:16" ht="14.25" x14ac:dyDescent="0.2"/>
    <row r="188" spans="3:16" ht="14.25" x14ac:dyDescent="0.2"/>
    <row r="189" spans="3:16" ht="14.25" x14ac:dyDescent="0.2"/>
    <row r="190" spans="3:16" ht="14.25" x14ac:dyDescent="0.2"/>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4"/>
  <sheetViews>
    <sheetView showGridLines="0" topLeftCell="A9" zoomScale="70" zoomScaleNormal="70" workbookViewId="0">
      <selection activeCell="F11" sqref="F11"/>
    </sheetView>
  </sheetViews>
  <sheetFormatPr baseColWidth="10" defaultColWidth="0" defaultRowHeight="0" customHeight="1" zeroHeight="1" x14ac:dyDescent="0.25"/>
  <cols>
    <col min="1" max="1" width="2.28515625" style="1" customWidth="1"/>
    <col min="2" max="2" width="1.5703125" style="1" customWidth="1"/>
    <col min="3" max="3" width="27.85546875" style="1" customWidth="1"/>
    <col min="4" max="4" width="34" style="2" customWidth="1"/>
    <col min="5" max="5" width="8.85546875" style="2" customWidth="1"/>
    <col min="6" max="6" width="48.28515625" style="1" customWidth="1"/>
    <col min="7" max="7" width="15.5703125" style="2" customWidth="1"/>
    <col min="8" max="8" width="29" style="1" customWidth="1"/>
    <col min="9" max="10" width="28.7109375" style="1" customWidth="1"/>
    <col min="11" max="11" width="1.42578125" style="1" customWidth="1"/>
    <col min="12" max="12" width="2.28515625" style="1" customWidth="1"/>
    <col min="13" max="23" width="0" style="1" hidden="1" customWidth="1"/>
    <col min="24" max="16384" width="11.42578125" style="1" hidden="1"/>
  </cols>
  <sheetData>
    <row r="1" spans="2:21" ht="12" customHeight="1" thickBot="1" x14ac:dyDescent="0.3"/>
    <row r="2" spans="2:21" ht="63.75" customHeight="1" x14ac:dyDescent="0.25">
      <c r="B2" s="10"/>
      <c r="C2" s="11"/>
      <c r="D2" s="12"/>
      <c r="E2" s="12"/>
      <c r="F2" s="11"/>
      <c r="G2" s="12"/>
      <c r="H2" s="11"/>
      <c r="I2" s="11"/>
      <c r="J2" s="11"/>
      <c r="K2" s="13"/>
    </row>
    <row r="3" spans="2:21" ht="32.25" customHeight="1" x14ac:dyDescent="0.25">
      <c r="B3" s="14"/>
      <c r="C3" s="387" t="s">
        <v>340</v>
      </c>
      <c r="D3" s="388"/>
      <c r="E3" s="388"/>
      <c r="F3" s="388"/>
      <c r="G3" s="388"/>
      <c r="H3" s="388"/>
      <c r="I3" s="388"/>
      <c r="J3" s="388"/>
      <c r="K3" s="15"/>
    </row>
    <row r="4" spans="2:21" ht="12" customHeight="1" x14ac:dyDescent="0.25">
      <c r="B4" s="14"/>
      <c r="K4" s="15"/>
    </row>
    <row r="5" spans="2:21" ht="30" customHeight="1" x14ac:dyDescent="0.25">
      <c r="B5" s="14"/>
      <c r="C5" s="397" t="s">
        <v>341</v>
      </c>
      <c r="D5" s="397"/>
      <c r="E5" s="397"/>
      <c r="F5" s="397"/>
      <c r="G5" s="397"/>
      <c r="H5" s="397"/>
      <c r="I5" s="397"/>
      <c r="J5" s="397"/>
      <c r="K5" s="15"/>
      <c r="L5" s="164"/>
      <c r="M5" s="164"/>
      <c r="N5" s="164"/>
      <c r="O5" s="164"/>
      <c r="P5" s="164"/>
      <c r="Q5" s="164"/>
      <c r="R5" s="164"/>
      <c r="S5" s="164"/>
      <c r="T5" s="164"/>
      <c r="U5" s="56"/>
    </row>
    <row r="6" spans="2:21" ht="30" customHeight="1" x14ac:dyDescent="0.25">
      <c r="B6" s="14"/>
      <c r="C6" s="397" t="s">
        <v>342</v>
      </c>
      <c r="D6" s="398"/>
      <c r="E6" s="398"/>
      <c r="F6" s="398"/>
      <c r="G6" s="398"/>
      <c r="H6" s="398"/>
      <c r="I6" s="398"/>
      <c r="J6" s="398"/>
      <c r="K6" s="15"/>
      <c r="L6" s="164"/>
      <c r="M6" s="164"/>
      <c r="N6" s="164"/>
      <c r="O6" s="164"/>
      <c r="P6" s="164"/>
      <c r="Q6" s="164"/>
      <c r="R6" s="164"/>
      <c r="S6" s="164"/>
      <c r="T6" s="164"/>
    </row>
    <row r="7" spans="2:21" ht="30" customHeight="1" x14ac:dyDescent="0.25">
      <c r="B7" s="14"/>
      <c r="C7" s="397" t="s">
        <v>343</v>
      </c>
      <c r="D7" s="398"/>
      <c r="E7" s="398"/>
      <c r="F7" s="398"/>
      <c r="G7" s="398"/>
      <c r="H7" s="398"/>
      <c r="I7" s="398"/>
      <c r="J7" s="398"/>
      <c r="K7" s="15"/>
      <c r="L7" s="164"/>
      <c r="M7" s="164"/>
      <c r="N7" s="164"/>
      <c r="O7" s="164"/>
      <c r="P7" s="164"/>
      <c r="Q7" s="164"/>
      <c r="R7" s="164"/>
      <c r="S7" s="164"/>
      <c r="T7" s="164"/>
    </row>
    <row r="8" spans="2:21" ht="30" customHeight="1" thickBot="1" x14ac:dyDescent="0.3">
      <c r="B8" s="14"/>
      <c r="C8" s="161"/>
      <c r="D8" s="161"/>
      <c r="E8" s="161"/>
      <c r="F8" s="161"/>
      <c r="G8" s="161"/>
      <c r="H8" s="161"/>
      <c r="I8" s="161"/>
      <c r="J8" s="161"/>
      <c r="K8" s="15"/>
      <c r="L8" s="161"/>
      <c r="M8" s="161"/>
      <c r="N8" s="161"/>
      <c r="O8" s="161"/>
      <c r="P8" s="161"/>
      <c r="Q8" s="161"/>
      <c r="R8" s="161"/>
      <c r="S8" s="161"/>
      <c r="T8" s="161"/>
    </row>
    <row r="9" spans="2:21" ht="32.25" customHeight="1" x14ac:dyDescent="0.25">
      <c r="B9" s="14"/>
      <c r="C9" s="389" t="s">
        <v>344</v>
      </c>
      <c r="D9" s="391" t="s">
        <v>345</v>
      </c>
      <c r="E9" s="399" t="s">
        <v>346</v>
      </c>
      <c r="F9" s="391" t="s">
        <v>347</v>
      </c>
      <c r="G9" s="391" t="s">
        <v>348</v>
      </c>
      <c r="H9" s="393" t="s">
        <v>349</v>
      </c>
      <c r="I9" s="393" t="s">
        <v>350</v>
      </c>
      <c r="J9" s="395" t="s">
        <v>351</v>
      </c>
      <c r="K9" s="15"/>
    </row>
    <row r="10" spans="2:21" ht="36" customHeight="1" x14ac:dyDescent="0.25">
      <c r="B10" s="16"/>
      <c r="C10" s="390"/>
      <c r="D10" s="392"/>
      <c r="E10" s="400"/>
      <c r="F10" s="392"/>
      <c r="G10" s="392"/>
      <c r="H10" s="394"/>
      <c r="I10" s="394"/>
      <c r="J10" s="396"/>
      <c r="K10" s="15"/>
    </row>
    <row r="11" spans="2:21" ht="50.25" customHeight="1" x14ac:dyDescent="0.25">
      <c r="B11" s="386"/>
      <c r="C11" s="401" t="s">
        <v>81</v>
      </c>
      <c r="D11" s="402" t="s">
        <v>82</v>
      </c>
      <c r="E11" s="170">
        <v>1</v>
      </c>
      <c r="F11" s="171" t="s">
        <v>352</v>
      </c>
      <c r="G11" s="172">
        <f>SUM('Autodiagnóstico '!Q11:Q15)</f>
        <v>61</v>
      </c>
      <c r="H11" s="173"/>
      <c r="I11" s="173"/>
      <c r="J11" s="174"/>
      <c r="K11" s="15"/>
    </row>
    <row r="12" spans="2:21" ht="58.5" customHeight="1" x14ac:dyDescent="0.25">
      <c r="B12" s="386"/>
      <c r="C12" s="401"/>
      <c r="D12" s="402"/>
      <c r="E12" s="170">
        <v>2</v>
      </c>
      <c r="F12" s="171" t="s">
        <v>353</v>
      </c>
      <c r="G12" s="172">
        <f>SUM('Autodiagnóstico '!Q16:Q20)</f>
        <v>20</v>
      </c>
      <c r="H12" s="173"/>
      <c r="I12" s="173"/>
      <c r="J12" s="174"/>
      <c r="K12" s="15"/>
    </row>
    <row r="13" spans="2:21" ht="50.25" customHeight="1" x14ac:dyDescent="0.25">
      <c r="B13" s="386"/>
      <c r="C13" s="401"/>
      <c r="D13" s="402"/>
      <c r="E13" s="170">
        <v>3</v>
      </c>
      <c r="F13" s="171" t="s">
        <v>354</v>
      </c>
      <c r="G13" s="172">
        <f>SUM('Autodiagnóstico '!Q21:Q25)</f>
        <v>41</v>
      </c>
      <c r="H13" s="173"/>
      <c r="I13" s="173"/>
      <c r="J13" s="174"/>
      <c r="K13" s="15"/>
    </row>
    <row r="14" spans="2:21" ht="50.25" customHeight="1" x14ac:dyDescent="0.25">
      <c r="B14" s="386"/>
      <c r="C14" s="401"/>
      <c r="D14" s="402"/>
      <c r="E14" s="170">
        <v>4</v>
      </c>
      <c r="F14" s="171" t="s">
        <v>102</v>
      </c>
      <c r="G14" s="172">
        <f>SUM('Autodiagnóstico '!Q26:Q30)</f>
        <v>40</v>
      </c>
      <c r="H14" s="173"/>
      <c r="I14" s="173"/>
      <c r="J14" s="174"/>
      <c r="K14" s="15"/>
    </row>
    <row r="15" spans="2:21" ht="77.45" customHeight="1" x14ac:dyDescent="0.25">
      <c r="B15" s="386"/>
      <c r="C15" s="401"/>
      <c r="D15" s="402"/>
      <c r="E15" s="170">
        <v>5</v>
      </c>
      <c r="F15" s="171" t="s">
        <v>108</v>
      </c>
      <c r="G15" s="172">
        <f>SUM('Autodiagnóstico '!Q31:Q35)</f>
        <v>61</v>
      </c>
      <c r="H15" s="173"/>
      <c r="I15" s="173"/>
      <c r="J15" s="174"/>
      <c r="K15" s="15"/>
    </row>
    <row r="16" spans="2:21" ht="83.45" customHeight="1" x14ac:dyDescent="0.25">
      <c r="B16" s="386"/>
      <c r="C16" s="401"/>
      <c r="D16" s="402"/>
      <c r="E16" s="170">
        <v>6</v>
      </c>
      <c r="F16" s="171" t="s">
        <v>355</v>
      </c>
      <c r="G16" s="172">
        <f>SUM('Autodiagnóstico '!Q36:Q40)</f>
        <v>55</v>
      </c>
      <c r="H16" s="173"/>
      <c r="I16" s="173"/>
      <c r="J16" s="174"/>
      <c r="K16" s="15"/>
    </row>
    <row r="17" spans="2:11" ht="59.25" customHeight="1" x14ac:dyDescent="0.25">
      <c r="B17" s="386"/>
      <c r="C17" s="401" t="s">
        <v>120</v>
      </c>
      <c r="D17" s="402" t="s">
        <v>121</v>
      </c>
      <c r="E17" s="170">
        <v>7</v>
      </c>
      <c r="F17" s="171" t="s">
        <v>356</v>
      </c>
      <c r="G17" s="172">
        <f>SUM('Autodiagnóstico '!Q41:Q45)</f>
        <v>20</v>
      </c>
      <c r="H17" s="173"/>
      <c r="I17" s="173"/>
      <c r="J17" s="174"/>
      <c r="K17" s="15"/>
    </row>
    <row r="18" spans="2:11" ht="66.75" customHeight="1" x14ac:dyDescent="0.25">
      <c r="B18" s="386"/>
      <c r="C18" s="401"/>
      <c r="D18" s="402"/>
      <c r="E18" s="170">
        <v>8</v>
      </c>
      <c r="F18" s="171" t="s">
        <v>357</v>
      </c>
      <c r="G18" s="172">
        <f>SUM('Autodiagnóstico '!Q46:Q50)</f>
        <v>20</v>
      </c>
      <c r="H18" s="173"/>
      <c r="I18" s="173"/>
      <c r="J18" s="174"/>
      <c r="K18" s="15"/>
    </row>
    <row r="19" spans="2:11" ht="59.25" customHeight="1" x14ac:dyDescent="0.25">
      <c r="B19" s="386"/>
      <c r="C19" s="401"/>
      <c r="D19" s="402"/>
      <c r="E19" s="170">
        <v>9</v>
      </c>
      <c r="F19" s="171" t="s">
        <v>358</v>
      </c>
      <c r="G19" s="172">
        <f>SUM('Autodiagnóstico '!Q51:Q55)</f>
        <v>20</v>
      </c>
      <c r="H19" s="173"/>
      <c r="I19" s="173"/>
      <c r="J19" s="174"/>
      <c r="K19" s="15"/>
    </row>
    <row r="20" spans="2:11" ht="48.75" customHeight="1" x14ac:dyDescent="0.25">
      <c r="B20" s="386"/>
      <c r="C20" s="401"/>
      <c r="D20" s="170" t="s">
        <v>140</v>
      </c>
      <c r="E20" s="170">
        <v>10</v>
      </c>
      <c r="F20" s="171" t="s">
        <v>359</v>
      </c>
      <c r="G20" s="172">
        <f>SUM('Autodiagnóstico '!Q56:Q60)</f>
        <v>1</v>
      </c>
      <c r="H20" s="173"/>
      <c r="I20" s="173"/>
      <c r="J20" s="174"/>
      <c r="K20" s="15"/>
    </row>
    <row r="21" spans="2:11" ht="72" customHeight="1" x14ac:dyDescent="0.25">
      <c r="B21" s="386"/>
      <c r="C21" s="401"/>
      <c r="D21" s="402" t="s">
        <v>147</v>
      </c>
      <c r="E21" s="170">
        <v>11</v>
      </c>
      <c r="F21" s="171" t="s">
        <v>360</v>
      </c>
      <c r="G21" s="172">
        <f>SUM('Autodiagnóstico '!Q61:Q65)</f>
        <v>1</v>
      </c>
      <c r="H21" s="173"/>
      <c r="I21" s="173"/>
      <c r="J21" s="174"/>
      <c r="K21" s="15"/>
    </row>
    <row r="22" spans="2:11" ht="55.5" customHeight="1" x14ac:dyDescent="0.25">
      <c r="B22" s="386"/>
      <c r="C22" s="401"/>
      <c r="D22" s="402"/>
      <c r="E22" s="170">
        <v>12</v>
      </c>
      <c r="F22" s="171" t="s">
        <v>154</v>
      </c>
      <c r="G22" s="172">
        <f>SUM('Autodiagnóstico '!Q66:Q70)</f>
        <v>1</v>
      </c>
      <c r="H22" s="173"/>
      <c r="I22" s="173"/>
      <c r="J22" s="174"/>
      <c r="K22" s="15"/>
    </row>
    <row r="23" spans="2:11" ht="56.25" customHeight="1" x14ac:dyDescent="0.25">
      <c r="B23" s="386"/>
      <c r="C23" s="401"/>
      <c r="D23" s="402"/>
      <c r="E23" s="170">
        <v>13</v>
      </c>
      <c r="F23" s="171" t="s">
        <v>160</v>
      </c>
      <c r="G23" s="172">
        <f>SUM('Autodiagnóstico '!Q71:Q75)</f>
        <v>60</v>
      </c>
      <c r="H23" s="173"/>
      <c r="I23" s="173"/>
      <c r="J23" s="174"/>
      <c r="K23" s="15"/>
    </row>
    <row r="24" spans="2:11" ht="52.5" customHeight="1" x14ac:dyDescent="0.25">
      <c r="B24" s="386"/>
      <c r="C24" s="401"/>
      <c r="D24" s="402"/>
      <c r="E24" s="170">
        <v>14</v>
      </c>
      <c r="F24" s="171" t="s">
        <v>166</v>
      </c>
      <c r="G24" s="172">
        <f>SUM('Autodiagnóstico '!Q76:Q80)</f>
        <v>15</v>
      </c>
      <c r="H24" s="173"/>
      <c r="I24" s="173"/>
      <c r="J24" s="174"/>
      <c r="K24" s="15"/>
    </row>
    <row r="25" spans="2:11" ht="49.5" customHeight="1" x14ac:dyDescent="0.25">
      <c r="B25" s="386"/>
      <c r="C25" s="401"/>
      <c r="D25" s="402" t="s">
        <v>172</v>
      </c>
      <c r="E25" s="170">
        <v>15</v>
      </c>
      <c r="F25" s="171" t="s">
        <v>173</v>
      </c>
      <c r="G25" s="172">
        <f>SUM('Autodiagnóstico '!Q81:Q85)</f>
        <v>40</v>
      </c>
      <c r="H25" s="173"/>
      <c r="I25" s="173"/>
      <c r="J25" s="174"/>
      <c r="K25" s="15"/>
    </row>
    <row r="26" spans="2:11" ht="41.25" customHeight="1" x14ac:dyDescent="0.25">
      <c r="B26" s="386"/>
      <c r="C26" s="401"/>
      <c r="D26" s="402"/>
      <c r="E26" s="170">
        <v>16</v>
      </c>
      <c r="F26" s="171" t="s">
        <v>361</v>
      </c>
      <c r="G26" s="172">
        <f>SUM('Autodiagnóstico '!Q86:Q90)</f>
        <v>40</v>
      </c>
      <c r="H26" s="173"/>
      <c r="I26" s="173"/>
      <c r="J26" s="174"/>
      <c r="K26" s="15"/>
    </row>
    <row r="27" spans="2:11" ht="71.25" customHeight="1" x14ac:dyDescent="0.25">
      <c r="B27" s="386"/>
      <c r="C27" s="401" t="s">
        <v>185</v>
      </c>
      <c r="D27" s="402" t="s">
        <v>186</v>
      </c>
      <c r="E27" s="170">
        <v>17</v>
      </c>
      <c r="F27" s="171" t="s">
        <v>187</v>
      </c>
      <c r="G27" s="172">
        <f>SUM('Autodiagnóstico '!Q91:Q95)</f>
        <v>20</v>
      </c>
      <c r="H27" s="173"/>
      <c r="I27" s="173"/>
      <c r="J27" s="174"/>
      <c r="K27" s="15"/>
    </row>
    <row r="28" spans="2:11" ht="44.25" customHeight="1" x14ac:dyDescent="0.25">
      <c r="B28" s="386"/>
      <c r="C28" s="401"/>
      <c r="D28" s="402"/>
      <c r="E28" s="170">
        <v>18</v>
      </c>
      <c r="F28" s="171" t="s">
        <v>362</v>
      </c>
      <c r="G28" s="172">
        <f>SUM('Autodiagnóstico '!Q96:Q100)</f>
        <v>20</v>
      </c>
      <c r="H28" s="173"/>
      <c r="I28" s="173"/>
      <c r="J28" s="174"/>
      <c r="K28" s="15"/>
    </row>
    <row r="29" spans="2:11" ht="66.75" customHeight="1" x14ac:dyDescent="0.25">
      <c r="B29" s="386"/>
      <c r="C29" s="401"/>
      <c r="D29" s="402"/>
      <c r="E29" s="170">
        <v>19</v>
      </c>
      <c r="F29" s="171" t="s">
        <v>199</v>
      </c>
      <c r="G29" s="172">
        <f>SUM('Autodiagnóstico '!Q101:Q105)</f>
        <v>20</v>
      </c>
      <c r="H29" s="173"/>
      <c r="I29" s="173"/>
      <c r="J29" s="174"/>
      <c r="K29" s="15"/>
    </row>
    <row r="30" spans="2:11" ht="48.75" customHeight="1" x14ac:dyDescent="0.25">
      <c r="B30" s="137"/>
      <c r="C30" s="401"/>
      <c r="D30" s="402"/>
      <c r="E30" s="170">
        <v>20</v>
      </c>
      <c r="F30" s="171" t="s">
        <v>363</v>
      </c>
      <c r="G30" s="172">
        <f>SUM('Autodiagnóstico '!Q106:Q110)</f>
        <v>20</v>
      </c>
      <c r="H30" s="173"/>
      <c r="I30" s="173"/>
      <c r="J30" s="174"/>
      <c r="K30" s="15"/>
    </row>
    <row r="31" spans="2:11" ht="47.25" customHeight="1" x14ac:dyDescent="0.25">
      <c r="B31" s="137"/>
      <c r="C31" s="401"/>
      <c r="D31" s="402"/>
      <c r="E31" s="170">
        <v>21</v>
      </c>
      <c r="F31" s="171" t="s">
        <v>364</v>
      </c>
      <c r="G31" s="172">
        <f>SUM('Autodiagnóstico '!Q111:Q115)</f>
        <v>20</v>
      </c>
      <c r="H31" s="173"/>
      <c r="I31" s="173"/>
      <c r="J31" s="174"/>
      <c r="K31" s="15"/>
    </row>
    <row r="32" spans="2:11" ht="90" customHeight="1" x14ac:dyDescent="0.25">
      <c r="B32" s="137"/>
      <c r="C32" s="401"/>
      <c r="D32" s="402"/>
      <c r="E32" s="170">
        <v>22</v>
      </c>
      <c r="F32" s="171" t="s">
        <v>365</v>
      </c>
      <c r="G32" s="172">
        <f>SUM('Autodiagnóstico '!Q116:Q120)</f>
        <v>20</v>
      </c>
      <c r="H32" s="173"/>
      <c r="I32" s="173"/>
      <c r="J32" s="174"/>
      <c r="K32" s="15"/>
    </row>
    <row r="33" spans="2:11" ht="84.75" customHeight="1" x14ac:dyDescent="0.25">
      <c r="B33" s="137"/>
      <c r="C33" s="401" t="s">
        <v>223</v>
      </c>
      <c r="D33" s="402" t="s">
        <v>224</v>
      </c>
      <c r="E33" s="170">
        <v>23</v>
      </c>
      <c r="F33" s="171" t="s">
        <v>225</v>
      </c>
      <c r="G33" s="172">
        <f>SUM('Autodiagnóstico '!Q121:Q125)</f>
        <v>20</v>
      </c>
      <c r="H33" s="173"/>
      <c r="I33" s="173"/>
      <c r="J33" s="174"/>
      <c r="K33" s="15"/>
    </row>
    <row r="34" spans="2:11" ht="63" customHeight="1" x14ac:dyDescent="0.25">
      <c r="B34" s="137"/>
      <c r="C34" s="401"/>
      <c r="D34" s="402"/>
      <c r="E34" s="170">
        <v>24</v>
      </c>
      <c r="F34" s="171" t="s">
        <v>366</v>
      </c>
      <c r="G34" s="172">
        <f>SUM('Autodiagnóstico '!Q126:Q130)</f>
        <v>20</v>
      </c>
      <c r="H34" s="173"/>
      <c r="I34" s="173"/>
      <c r="J34" s="174"/>
      <c r="K34" s="15"/>
    </row>
    <row r="35" spans="2:11" ht="64.5" customHeight="1" x14ac:dyDescent="0.25">
      <c r="B35" s="137"/>
      <c r="C35" s="401"/>
      <c r="D35" s="402"/>
      <c r="E35" s="170">
        <v>25</v>
      </c>
      <c r="F35" s="171" t="s">
        <v>367</v>
      </c>
      <c r="G35" s="172">
        <f>SUM('Autodiagnóstico '!Q131:Q135)</f>
        <v>20</v>
      </c>
      <c r="H35" s="173"/>
      <c r="I35" s="173"/>
      <c r="J35" s="174"/>
      <c r="K35" s="15"/>
    </row>
    <row r="36" spans="2:11" ht="42" customHeight="1" x14ac:dyDescent="0.25">
      <c r="B36" s="137"/>
      <c r="C36" s="401"/>
      <c r="D36" s="402"/>
      <c r="E36" s="170">
        <v>26</v>
      </c>
      <c r="F36" s="171" t="s">
        <v>242</v>
      </c>
      <c r="G36" s="172">
        <f>SUM('Autodiagnóstico '!Q136:Q140)</f>
        <v>20</v>
      </c>
      <c r="H36" s="173"/>
      <c r="I36" s="173"/>
      <c r="J36" s="174"/>
      <c r="K36" s="15"/>
    </row>
    <row r="37" spans="2:11" ht="66.75" customHeight="1" x14ac:dyDescent="0.25">
      <c r="B37" s="137"/>
      <c r="C37" s="401"/>
      <c r="D37" s="402"/>
      <c r="E37" s="170">
        <v>27</v>
      </c>
      <c r="F37" s="171" t="s">
        <v>248</v>
      </c>
      <c r="G37" s="172">
        <f>SUM('Autodiagnóstico '!Q141:Q145)</f>
        <v>20</v>
      </c>
      <c r="H37" s="173"/>
      <c r="I37" s="173"/>
      <c r="J37" s="174"/>
      <c r="K37" s="15"/>
    </row>
    <row r="38" spans="2:11" ht="57.75" customHeight="1" x14ac:dyDescent="0.25">
      <c r="B38" s="137"/>
      <c r="C38" s="401" t="s">
        <v>254</v>
      </c>
      <c r="D38" s="402" t="s">
        <v>255</v>
      </c>
      <c r="E38" s="170">
        <v>28</v>
      </c>
      <c r="F38" s="171" t="s">
        <v>256</v>
      </c>
      <c r="G38" s="172">
        <f>SUM('Autodiagnóstico '!Q146:Q150)</f>
        <v>40</v>
      </c>
      <c r="H38" s="173"/>
      <c r="I38" s="173"/>
      <c r="J38" s="174"/>
      <c r="K38" s="15"/>
    </row>
    <row r="39" spans="2:11" ht="93" customHeight="1" x14ac:dyDescent="0.25">
      <c r="B39" s="137"/>
      <c r="C39" s="401"/>
      <c r="D39" s="402"/>
      <c r="E39" s="170">
        <v>29</v>
      </c>
      <c r="F39" s="171" t="s">
        <v>262</v>
      </c>
      <c r="G39" s="172">
        <f>SUM('Autodiagnóstico '!Q151:Q155)</f>
        <v>40</v>
      </c>
      <c r="H39" s="173"/>
      <c r="I39" s="173"/>
      <c r="J39" s="174"/>
      <c r="K39" s="15"/>
    </row>
    <row r="40" spans="2:11" ht="66.75" customHeight="1" x14ac:dyDescent="0.25">
      <c r="B40" s="137"/>
      <c r="C40" s="401"/>
      <c r="D40" s="402"/>
      <c r="E40" s="170">
        <v>30</v>
      </c>
      <c r="F40" s="171" t="s">
        <v>368</v>
      </c>
      <c r="G40" s="172">
        <f>SUM('Autodiagnóstico '!Q156:Q160)</f>
        <v>20</v>
      </c>
      <c r="H40" s="173"/>
      <c r="I40" s="173"/>
      <c r="J40" s="174"/>
      <c r="K40" s="15"/>
    </row>
    <row r="41" spans="2:11" ht="64.900000000000006" customHeight="1" x14ac:dyDescent="0.25">
      <c r="B41" s="137"/>
      <c r="C41" s="401"/>
      <c r="D41" s="402"/>
      <c r="E41" s="170">
        <v>31</v>
      </c>
      <c r="F41" s="171" t="s">
        <v>369</v>
      </c>
      <c r="G41" s="172">
        <f>SUM('Autodiagnóstico '!Q161:Q165)</f>
        <v>20</v>
      </c>
      <c r="H41" s="173"/>
      <c r="I41" s="173"/>
      <c r="J41" s="174"/>
      <c r="K41" s="15"/>
    </row>
    <row r="42" spans="2:11" ht="87.75" customHeight="1" x14ac:dyDescent="0.25">
      <c r="B42" s="137"/>
      <c r="C42" s="401"/>
      <c r="D42" s="402"/>
      <c r="E42" s="170">
        <v>32</v>
      </c>
      <c r="F42" s="171" t="s">
        <v>370</v>
      </c>
      <c r="G42" s="172">
        <f>SUM('Autodiagnóstico '!Q166:Q170)</f>
        <v>60</v>
      </c>
      <c r="H42" s="173"/>
      <c r="I42" s="173"/>
      <c r="J42" s="174"/>
      <c r="K42" s="15"/>
    </row>
    <row r="43" spans="2:11" ht="90" customHeight="1" x14ac:dyDescent="0.25">
      <c r="B43" s="137"/>
      <c r="C43" s="401"/>
      <c r="D43" s="402" t="s">
        <v>286</v>
      </c>
      <c r="E43" s="170">
        <v>33</v>
      </c>
      <c r="F43" s="171" t="s">
        <v>371</v>
      </c>
      <c r="G43" s="172">
        <f>SUM('Autodiagnóstico '!Q171:Q175)</f>
        <v>20</v>
      </c>
      <c r="H43" s="173"/>
      <c r="I43" s="173"/>
      <c r="J43" s="174"/>
      <c r="K43" s="15"/>
    </row>
    <row r="44" spans="2:11" ht="72.75" customHeight="1" x14ac:dyDescent="0.25">
      <c r="B44" s="137"/>
      <c r="C44" s="401"/>
      <c r="D44" s="402"/>
      <c r="E44" s="170">
        <v>34</v>
      </c>
      <c r="F44" s="171" t="s">
        <v>372</v>
      </c>
      <c r="G44" s="172">
        <f>SUM('Autodiagnóstico '!Q176:Q180)</f>
        <v>20</v>
      </c>
      <c r="H44" s="173"/>
      <c r="I44" s="173"/>
      <c r="J44" s="174"/>
      <c r="K44" s="15"/>
    </row>
    <row r="45" spans="2:11" ht="103.15" customHeight="1" x14ac:dyDescent="0.25">
      <c r="B45" s="137"/>
      <c r="C45" s="401"/>
      <c r="D45" s="402"/>
      <c r="E45" s="170">
        <v>35</v>
      </c>
      <c r="F45" s="171" t="s">
        <v>299</v>
      </c>
      <c r="G45" s="172">
        <f>SUM('Autodiagnóstico '!Q181:Q185)</f>
        <v>20</v>
      </c>
      <c r="H45" s="173"/>
      <c r="I45" s="173"/>
      <c r="J45" s="174"/>
      <c r="K45" s="15"/>
    </row>
    <row r="46" spans="2:11" ht="72" customHeight="1" x14ac:dyDescent="0.25">
      <c r="B46" s="137"/>
      <c r="C46" s="401"/>
      <c r="D46" s="402"/>
      <c r="E46" s="170">
        <v>36</v>
      </c>
      <c r="F46" s="171" t="s">
        <v>373</v>
      </c>
      <c r="G46" s="172">
        <f>SUM('Autodiagnóstico '!Q186:Q190)</f>
        <v>60</v>
      </c>
      <c r="H46" s="173"/>
      <c r="I46" s="173"/>
      <c r="J46" s="174"/>
      <c r="K46" s="15"/>
    </row>
    <row r="47" spans="2:11" ht="85.15" customHeight="1" thickBot="1" x14ac:dyDescent="0.3">
      <c r="B47" s="137"/>
      <c r="C47" s="403"/>
      <c r="D47" s="404"/>
      <c r="E47" s="175">
        <v>37</v>
      </c>
      <c r="F47" s="176" t="s">
        <v>311</v>
      </c>
      <c r="G47" s="177">
        <f>SUM('Autodiagnóstico '!Q191:Q195)</f>
        <v>20</v>
      </c>
      <c r="H47" s="178"/>
      <c r="I47" s="178"/>
      <c r="J47" s="179"/>
      <c r="K47" s="15"/>
    </row>
    <row r="48" spans="2:11" ht="9" customHeight="1" thickBot="1" x14ac:dyDescent="0.3">
      <c r="B48" s="51"/>
      <c r="C48" s="134"/>
      <c r="D48" s="136"/>
      <c r="E48" s="136"/>
      <c r="F48" s="135"/>
      <c r="G48" s="136"/>
      <c r="H48" s="134"/>
      <c r="I48" s="134"/>
      <c r="J48" s="134"/>
      <c r="K48" s="17"/>
    </row>
    <row r="49" spans="3:20" ht="13.9" customHeight="1" x14ac:dyDescent="0.25"/>
    <row r="50" spans="3:20" ht="13.9" customHeight="1" x14ac:dyDescent="0.25">
      <c r="C50" s="161"/>
      <c r="D50" s="161"/>
      <c r="E50" s="161"/>
      <c r="F50" s="161"/>
      <c r="G50" s="161"/>
      <c r="H50" s="161"/>
      <c r="I50" s="161"/>
      <c r="J50" s="161"/>
      <c r="K50" s="161"/>
      <c r="L50" s="161"/>
      <c r="M50" s="161"/>
      <c r="N50" s="161"/>
      <c r="O50" s="161"/>
      <c r="P50" s="161"/>
      <c r="Q50" s="161"/>
      <c r="R50" s="161"/>
      <c r="S50" s="161"/>
      <c r="T50" s="161"/>
    </row>
    <row r="51" spans="3:20" ht="13.9" customHeight="1" x14ac:dyDescent="0.25"/>
    <row r="52" spans="3:20" ht="13.9" customHeight="1" x14ac:dyDescent="0.25"/>
    <row r="53" spans="3:20" ht="13.9" customHeight="1" x14ac:dyDescent="0.25"/>
    <row r="54" spans="3:20" ht="13.9" customHeight="1" x14ac:dyDescent="0.25"/>
    <row r="55" spans="3:20" ht="13.9" customHeight="1" x14ac:dyDescent="0.25"/>
    <row r="56" spans="3:20" ht="13.9" customHeight="1" x14ac:dyDescent="0.25">
      <c r="G56" s="39" t="s">
        <v>51</v>
      </c>
    </row>
    <row r="57" spans="3:20" ht="13.9" customHeight="1" x14ac:dyDescent="0.25"/>
    <row r="58" spans="3:20" ht="13.9" hidden="1" customHeight="1" x14ac:dyDescent="0.25"/>
    <row r="59" spans="3:20" ht="13.9" hidden="1" customHeight="1" x14ac:dyDescent="0.25"/>
    <row r="60" spans="3:20" ht="13.9" hidden="1" customHeight="1" x14ac:dyDescent="0.25"/>
    <row r="61" spans="3:20" ht="13.9" hidden="1" customHeight="1" x14ac:dyDescent="0.25"/>
    <row r="62" spans="3:20" ht="13.9" hidden="1" customHeight="1" x14ac:dyDescent="0.25"/>
    <row r="63" spans="3:20" ht="13.9" hidden="1" customHeight="1" x14ac:dyDescent="0.25"/>
    <row r="64" spans="3:20" ht="13.9"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sheetData>
  <protectedRanges>
    <protectedRange sqref="H11:J47" name="Planeacion"/>
  </protectedRanges>
  <mergeCells count="26">
    <mergeCell ref="D11:D16"/>
    <mergeCell ref="C17:C26"/>
    <mergeCell ref="D17:D19"/>
    <mergeCell ref="D21:D24"/>
    <mergeCell ref="D25:D26"/>
    <mergeCell ref="C33:C37"/>
    <mergeCell ref="D33:D37"/>
    <mergeCell ref="C38:C47"/>
    <mergeCell ref="D38:D42"/>
    <mergeCell ref="D43:D47"/>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s>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8e834fa-b66d-4a95-98a4-8549996bee3b" xsi:nil="true"/>
    <lcf76f155ced4ddcb4097134ff3c332f xmlns="87c7cea8-da3e-48f1-9022-c560b684e368">
      <Terms xmlns="http://schemas.microsoft.com/office/infopath/2007/PartnerControls"/>
    </lcf76f155ced4ddcb4097134ff3c332f>
    <Vigencia xmlns="87c7cea8-da3e-48f1-9022-c560b684e368" xsi:nil="true"/>
    <Fechadecreaci_x00f3_n xmlns="87c7cea8-da3e-48f1-9022-c560b684e368">2023-10-17T17:35:03+00:00</Fechadecreaci_x00f3_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F604477B1567F47B526323C8F7B4C37" ma:contentTypeVersion="15" ma:contentTypeDescription="Crear nuevo documento." ma:contentTypeScope="" ma:versionID="dc0b6c95df86082b45d2931526646a9b">
  <xsd:schema xmlns:xsd="http://www.w3.org/2001/XMLSchema" xmlns:xs="http://www.w3.org/2001/XMLSchema" xmlns:p="http://schemas.microsoft.com/office/2006/metadata/properties" xmlns:ns2="87c7cea8-da3e-48f1-9022-c560b684e368" xmlns:ns3="28e834fa-b66d-4a95-98a4-8549996bee3b" targetNamespace="http://schemas.microsoft.com/office/2006/metadata/properties" ma:root="true" ma:fieldsID="2ddbec4dad75b62974f861f72a19ead2" ns2:_="" ns3:_="">
    <xsd:import namespace="87c7cea8-da3e-48f1-9022-c560b684e368"/>
    <xsd:import namespace="28e834fa-b66d-4a95-98a4-8549996bee3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Fechadecreaci_x00f3_n" minOccurs="0"/>
                <xsd:element ref="ns2:Vigenci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7cea8-da3e-48f1-9022-c560b684e3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c5dfa331-ad63-4ff6-bd03-6b540606bee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Fechadecreaci_x00f3_n" ma:index="19" nillable="true" ma:displayName="Fecha Elaboración" ma:default="[today]" ma:description="Fecha en que el documento fue creado en el sistema" ma:format="DateOnly" ma:internalName="Fechadecreaci_x00f3_n">
      <xsd:simpleType>
        <xsd:restriction base="dms:DateTime"/>
      </xsd:simpleType>
    </xsd:element>
    <xsd:element name="Vigencia" ma:index="20" nillable="true" ma:displayName="Vigencia" ma:format="Dropdown" ma:internalName="Vigencia">
      <xsd:simpleType>
        <xsd:restriction base="dms:Choice">
          <xsd:enumeration value="2020"/>
          <xsd:enumeration value="2021"/>
          <xsd:enumeration value="2022"/>
          <xsd:enumeration value="2023"/>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e834fa-b66d-4a95-98a4-8549996bee3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ce7b8-14c5-4a64-8ec1-f59cce888bcf}" ma:internalName="TaxCatchAll" ma:showField="CatchAllData" ma:web="28e834fa-b66d-4a95-98a4-8549996bee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03DCAC-2CA9-4920-9F45-E0720EA386EF}">
  <ds:schemaRefs>
    <ds:schemaRef ds:uri="http://schemas.microsoft.com/sharepoint/v3/contenttype/forms"/>
  </ds:schemaRefs>
</ds:datastoreItem>
</file>

<file path=customXml/itemProps2.xml><?xml version="1.0" encoding="utf-8"?>
<ds:datastoreItem xmlns:ds="http://schemas.openxmlformats.org/officeDocument/2006/customXml" ds:itemID="{BF5EB3E4-D70F-4560-AA63-261C4E30D01C}">
  <ds:schemaRefs>
    <ds:schemaRef ds:uri="http://schemas.microsoft.com/office/2006/metadata/properties"/>
    <ds:schemaRef ds:uri="http://www.w3.org/2000/xmlns/"/>
    <ds:schemaRef ds:uri="28e834fa-b66d-4a95-98a4-8549996bee3b"/>
    <ds:schemaRef ds:uri="http://www.w3.org/2001/XMLSchema-instance"/>
    <ds:schemaRef ds:uri="87c7cea8-da3e-48f1-9022-c560b684e368"/>
    <ds:schemaRef ds:uri="http://schemas.microsoft.com/office/infopath/2007/PartnerControls"/>
  </ds:schemaRefs>
</ds:datastoreItem>
</file>

<file path=customXml/itemProps3.xml><?xml version="1.0" encoding="utf-8"?>
<ds:datastoreItem xmlns:ds="http://schemas.openxmlformats.org/officeDocument/2006/customXml" ds:itemID="{07E80205-50F4-414D-A610-4A3859C63F98}">
  <ds:schemaRefs>
    <ds:schemaRef ds:uri="http://schemas.microsoft.com/office/2006/metadata/contentType"/>
    <ds:schemaRef ds:uri="http://schemas.microsoft.com/office/2006/metadata/properties/metaAttributes"/>
    <ds:schemaRef ds:uri="http://www.w3.org/2000/xmlns/"/>
    <ds:schemaRef ds:uri="http://www.w3.org/2001/XMLSchema"/>
    <ds:schemaRef ds:uri="87c7cea8-da3e-48f1-9022-c560b684e368"/>
    <ds:schemaRef ds:uri="28e834fa-b66d-4a95-98a4-8549996bee3b"/>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vt:lpstr>
      <vt:lpstr>Gráficas</vt:lpstr>
      <vt:lpstr>Plan de Acción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Departamento Administrativo de la Función Pública</dc:creator>
  <cp:keywords/>
  <dc:description/>
  <cp:lastModifiedBy>Katherine Diaz Hoyos</cp:lastModifiedBy>
  <cp:revision/>
  <dcterms:created xsi:type="dcterms:W3CDTF">2016-09-30T23:33:36Z</dcterms:created>
  <dcterms:modified xsi:type="dcterms:W3CDTF">2024-07-15T02:00:00Z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0x0101003F604477B1567F47B526323C8F7B4C37</vt:lpwstr>
  </property>
  <property fmtid="{D5CDD505-2E9C-101B-9397-08002B2CF9AE}" pid="3" name="MediaServiceImageTags">
    <vt:lpwstr/>
  </property>
</Properties>
</file>