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codeName="ThisWorkbook" defaultThemeVersion="124226"/>
  <xr:revisionPtr revIDLastSave="12" documentId="8_{B32C984D-DFB5-4CBD-A53A-5BFBBE6B8757}" xr6:coauthVersionLast="47" xr6:coauthVersionMax="47" xr10:uidLastSave="{38F2A932-2B42-4AC6-8924-476653C0BDBF}"/>
  <bookViews>
    <workbookView xWindow="-110" yWindow="-110" windowWidth="19420" windowHeight="10420" tabRatio="973" activeTab="2" xr2:uid="{00000000-000D-0000-FFFF-FFFF00000000}"/>
  </bookViews>
  <sheets>
    <sheet name="Indice" sheetId="28" r:id="rId1"/>
    <sheet name="CONTEXTO" sheetId="30" r:id="rId2"/>
    <sheet name="MATRIZ DE RIESGOS" sheetId="29" r:id="rId3"/>
    <sheet name="Control de Cambios" sheetId="31" r:id="rId4"/>
  </sheets>
  <externalReferences>
    <externalReference r:id="rId5"/>
    <externalReference r:id="rId6"/>
    <externalReference r:id="rId7"/>
    <externalReference r:id="rId8"/>
  </externalReferences>
  <definedNames>
    <definedName name="_xlnm._FilterDatabase" localSheetId="1" hidden="1">CONTEXTO!$A$4:$I$78</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fectación_Económica">'[1]3 PROBABIL E IMPACTO INHERENTE'!$X$11:$X$16</definedName>
    <definedName name="Departamentos">#REF!</definedName>
    <definedName name="Fuentes">#REF!</definedName>
    <definedName name="Indicadores">#REF!</definedName>
    <definedName name="Objetivos">OFFSET(#REF!,0,0,COUNTA(#REF!)-1,1)</definedName>
    <definedName name="RAN_C_AMENAZ">[2]NUEVAS_TABLAS!#REF!</definedName>
    <definedName name="RAN_C_TIPAME">[2]NUEVAS_TABLAS!#REF!</definedName>
    <definedName name="RAN_N_IMPAME">[2]NUEVAS_TABLAS!$B$2:$B$10</definedName>
    <definedName name="Tipo">'[1]11 FORMULAS'!$A$4:$A$11</definedName>
    <definedName name="Tipos">[3]TABLA!$G$2:$G$4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6" i="29" l="1"/>
  <c r="AD36" i="29"/>
  <c r="AC36" i="29"/>
  <c r="AF35" i="29"/>
  <c r="AD35" i="29"/>
  <c r="AC35" i="29"/>
  <c r="AF34" i="29"/>
  <c r="AD34" i="29"/>
  <c r="AC34" i="29"/>
  <c r="AF33" i="29"/>
  <c r="AJ33" i="29" s="1"/>
  <c r="AD33" i="29"/>
  <c r="AC33" i="29"/>
  <c r="AF32" i="29"/>
  <c r="AD32" i="29"/>
  <c r="AC32" i="29"/>
  <c r="AF31" i="29"/>
  <c r="AD31" i="29"/>
  <c r="AC31" i="29"/>
  <c r="AF30" i="29"/>
  <c r="AD30" i="29"/>
  <c r="AC30" i="29"/>
  <c r="AF29" i="29"/>
  <c r="AD29" i="29"/>
  <c r="AC29" i="29"/>
  <c r="AF28" i="29"/>
  <c r="AD28" i="29"/>
  <c r="AC28" i="29"/>
  <c r="AF27" i="29"/>
  <c r="AD27" i="29"/>
  <c r="AC27" i="29"/>
  <c r="AF26" i="29"/>
  <c r="AD26" i="29"/>
  <c r="AC26" i="29"/>
  <c r="AF25" i="29"/>
  <c r="AD25" i="29"/>
  <c r="AC25" i="29"/>
  <c r="AF24" i="29"/>
  <c r="AD24" i="29"/>
  <c r="AC24" i="29"/>
  <c r="AF23" i="29"/>
  <c r="AD23" i="29"/>
  <c r="AC23" i="29"/>
  <c r="AF22" i="29"/>
  <c r="AD22" i="29"/>
  <c r="AC22" i="29"/>
  <c r="AA35" i="29"/>
  <c r="AA34" i="29"/>
  <c r="AA33" i="29"/>
  <c r="AA32" i="29"/>
  <c r="AA30" i="29"/>
  <c r="AA29" i="29"/>
  <c r="AA28" i="29"/>
  <c r="AA27" i="29"/>
  <c r="AA25" i="29"/>
  <c r="AA24" i="29"/>
  <c r="AA23" i="29"/>
  <c r="AA22" i="29"/>
  <c r="AF20" i="29"/>
  <c r="AD20" i="29"/>
  <c r="AC20" i="29"/>
  <c r="AA20" i="29"/>
  <c r="AF19" i="29"/>
  <c r="AD19" i="29"/>
  <c r="AC19" i="29"/>
  <c r="AA19" i="29"/>
  <c r="AF18" i="29"/>
  <c r="AD18" i="29"/>
  <c r="AC18" i="29"/>
  <c r="AA18" i="29"/>
  <c r="AF17" i="29"/>
  <c r="AD17" i="29"/>
  <c r="AC17" i="29"/>
  <c r="AJ17" i="29" s="1"/>
  <c r="AA17" i="29"/>
  <c r="AF15" i="29"/>
  <c r="AD15" i="29"/>
  <c r="AC15" i="29"/>
  <c r="AA15" i="29"/>
  <c r="AF14" i="29"/>
  <c r="AD14" i="29"/>
  <c r="AC14" i="29"/>
  <c r="AA14" i="29"/>
  <c r="AF13" i="29"/>
  <c r="AD13" i="29"/>
  <c r="AC13" i="29"/>
  <c r="AA13" i="29"/>
  <c r="AF12" i="29"/>
  <c r="AD12" i="29"/>
  <c r="AC12" i="29"/>
  <c r="AA12" i="29"/>
  <c r="L12" i="29"/>
  <c r="M12" i="29" s="1"/>
  <c r="O12" i="29"/>
  <c r="P12" i="29" s="1"/>
  <c r="S12" i="29"/>
  <c r="R12" i="29" s="1"/>
  <c r="L17" i="29"/>
  <c r="M17" i="29" s="1"/>
  <c r="O17" i="29"/>
  <c r="P17" i="29" s="1"/>
  <c r="S17" i="29"/>
  <c r="U17" i="29" s="1"/>
  <c r="T17" i="29" s="1"/>
  <c r="V17" i="29" s="1"/>
  <c r="L22" i="29"/>
  <c r="M22" i="29" s="1"/>
  <c r="O22" i="29"/>
  <c r="P22" i="29" s="1"/>
  <c r="S22" i="29"/>
  <c r="U22" i="29" s="1"/>
  <c r="T22" i="29" s="1"/>
  <c r="L27" i="29"/>
  <c r="O27" i="29"/>
  <c r="P27" i="29" s="1"/>
  <c r="S27" i="29"/>
  <c r="U27" i="29" s="1"/>
  <c r="T27" i="29" s="1"/>
  <c r="L32" i="29"/>
  <c r="M32" i="29"/>
  <c r="O32" i="29"/>
  <c r="P32" i="29" s="1"/>
  <c r="S32" i="29"/>
  <c r="R32" i="29" s="1"/>
  <c r="J32" i="29"/>
  <c r="J27" i="29"/>
  <c r="J22" i="29"/>
  <c r="J17" i="29"/>
  <c r="J12" i="29"/>
  <c r="F32" i="29"/>
  <c r="AJ22" i="29" l="1"/>
  <c r="AK22" i="29" s="1"/>
  <c r="AL22" i="29" s="1"/>
  <c r="AK23" i="29" s="1"/>
  <c r="AL23" i="29" s="1"/>
  <c r="AJ30" i="29"/>
  <c r="AJ18" i="29"/>
  <c r="AJ23" i="29"/>
  <c r="AJ31" i="29"/>
  <c r="AJ26" i="29"/>
  <c r="AJ34" i="29"/>
  <c r="AJ32" i="29"/>
  <c r="AJ20" i="29"/>
  <c r="AJ19" i="29"/>
  <c r="AJ29" i="29"/>
  <c r="AM17" i="29"/>
  <c r="AM18" i="29" s="1"/>
  <c r="AM19" i="29" s="1"/>
  <c r="AM20" i="29" s="1"/>
  <c r="AJ24" i="29"/>
  <c r="AJ27" i="29"/>
  <c r="AM27" i="29"/>
  <c r="AM28" i="29" s="1"/>
  <c r="AM29" i="29" s="1"/>
  <c r="AM30" i="29" s="1"/>
  <c r="AM31" i="29" s="1"/>
  <c r="AK32" i="29"/>
  <c r="AL32" i="29" s="1"/>
  <c r="AK33" i="29" s="1"/>
  <c r="AL33" i="29" s="1"/>
  <c r="AM22" i="29"/>
  <c r="AM23" i="29" s="1"/>
  <c r="AM24" i="29" s="1"/>
  <c r="AM25" i="29" s="1"/>
  <c r="AM26" i="29" s="1"/>
  <c r="AJ25" i="29"/>
  <c r="V22" i="29"/>
  <c r="AJ28" i="29"/>
  <c r="AJ36" i="29"/>
  <c r="AJ35" i="29"/>
  <c r="AJ12" i="29"/>
  <c r="AK12" i="29" s="1"/>
  <c r="AL12" i="29" s="1"/>
  <c r="AJ14" i="29"/>
  <c r="AK17" i="29"/>
  <c r="AL17" i="29" s="1"/>
  <c r="AJ13" i="29"/>
  <c r="AJ15" i="29"/>
  <c r="U32" i="29"/>
  <c r="AM32" i="29" s="1"/>
  <c r="AM33" i="29" s="1"/>
  <c r="AM34" i="29" s="1"/>
  <c r="AM35" i="29" s="1"/>
  <c r="AM36" i="29" s="1"/>
  <c r="R27" i="29"/>
  <c r="R17" i="29"/>
  <c r="U12" i="29"/>
  <c r="T12" i="29" s="1"/>
  <c r="V12" i="29" s="1"/>
  <c r="V27" i="29"/>
  <c r="R22" i="29"/>
  <c r="M27" i="29"/>
  <c r="AM12" i="29" l="1"/>
  <c r="AM13" i="29" s="1"/>
  <c r="AM14" i="29" s="1"/>
  <c r="AM15" i="29" s="1"/>
  <c r="AK13" i="29"/>
  <c r="AL13" i="29" s="1"/>
  <c r="AK14" i="29" s="1"/>
  <c r="AL14" i="29" s="1"/>
  <c r="AK27" i="29"/>
  <c r="AL27" i="29" s="1"/>
  <c r="AK28" i="29" s="1"/>
  <c r="AL28" i="29" s="1"/>
  <c r="AK29" i="29" s="1"/>
  <c r="AL29" i="29" s="1"/>
  <c r="AK18" i="29"/>
  <c r="AL18" i="29" s="1"/>
  <c r="AK34" i="29"/>
  <c r="AL34" i="29" s="1"/>
  <c r="AK24" i="29"/>
  <c r="AL24" i="29" s="1"/>
  <c r="T32" i="29"/>
  <c r="V32" i="29" s="1"/>
  <c r="AP32" i="29"/>
  <c r="AQ32" i="29" s="1"/>
  <c r="AK19" i="29" l="1"/>
  <c r="AL19" i="29"/>
  <c r="AK20" i="29" s="1"/>
  <c r="AL20" i="29" s="1"/>
  <c r="AK35" i="29"/>
  <c r="AL35" i="29" s="1"/>
  <c r="AK30" i="29"/>
  <c r="AL30" i="29" s="1"/>
  <c r="AK25" i="29"/>
  <c r="AL25" i="29" s="1"/>
  <c r="AK15" i="29"/>
  <c r="AL15" i="29" s="1"/>
  <c r="AK26" i="29" l="1"/>
  <c r="AL26" i="29" s="1"/>
  <c r="AK31" i="29"/>
  <c r="AL31" i="29" s="1"/>
  <c r="AK36" i="29"/>
  <c r="AL36" i="29" s="1"/>
  <c r="AN32" i="29" s="1"/>
  <c r="AO32" i="29" l="1"/>
  <c r="AR32" i="29" s="1"/>
  <c r="D80" i="28"/>
  <c r="D81" i="28" s="1"/>
  <c r="D82" i="28" s="1"/>
  <c r="D83" i="28" s="1"/>
  <c r="D84" i="28" s="1"/>
  <c r="D85" i="28" s="1"/>
  <c r="D86" i="28" s="1"/>
  <c r="D87" i="28" s="1"/>
  <c r="D88" i="28" s="1"/>
  <c r="D89" i="28" s="1"/>
  <c r="D90" i="28" s="1"/>
  <c r="D91" i="28" s="1"/>
  <c r="D92" i="28" s="1"/>
  <c r="D70" i="28"/>
  <c r="D71" i="28" s="1"/>
  <c r="D72" i="28" s="1"/>
  <c r="D73" i="28" s="1"/>
  <c r="D74" i="28" s="1"/>
  <c r="D75" i="28" s="1"/>
  <c r="D76" i="28" s="1"/>
  <c r="D77" i="28" s="1"/>
  <c r="D78" i="28" s="1"/>
  <c r="D79" i="28" s="1"/>
  <c r="D60" i="28"/>
  <c r="D61" i="28"/>
  <c r="D62" i="28"/>
  <c r="D63" i="28" s="1"/>
  <c r="D64" i="28" s="1"/>
  <c r="D65" i="28" s="1"/>
  <c r="D66" i="28" s="1"/>
  <c r="D67" i="28" s="1"/>
  <c r="D68" i="28" s="1"/>
  <c r="D69" i="28" s="1"/>
  <c r="D51" i="28"/>
  <c r="D52" i="28" s="1"/>
  <c r="D53" i="28" s="1"/>
  <c r="D54" i="28" s="1"/>
  <c r="D55" i="28" s="1"/>
  <c r="D56" i="28" s="1"/>
  <c r="D57" i="28" s="1"/>
  <c r="D58" i="28" s="1"/>
  <c r="D59" i="28" s="1"/>
  <c r="D45" i="28"/>
  <c r="D46" i="28"/>
  <c r="D47" i="28" s="1"/>
  <c r="D48" i="28" s="1"/>
  <c r="D49" i="28" s="1"/>
  <c r="D50" i="28" s="1"/>
  <c r="D44" i="28"/>
  <c r="D8" i="28"/>
  <c r="F27" i="29"/>
  <c r="F22" i="29"/>
  <c r="F17" i="29"/>
  <c r="AP27" i="29" l="1"/>
  <c r="AQ27" i="29" s="1"/>
  <c r="AA16" i="29"/>
  <c r="AA21" i="29"/>
  <c r="AF21" i="29"/>
  <c r="AF16" i="29"/>
  <c r="AP22" i="29" l="1"/>
  <c r="AQ22" i="29" s="1"/>
  <c r="F12" i="29"/>
  <c r="AD21" i="29" l="1"/>
  <c r="AM21" i="29" s="1"/>
  <c r="AC21" i="29"/>
  <c r="AJ21" i="29" s="1"/>
  <c r="AK21" i="29" s="1"/>
  <c r="AL21" i="29" s="1"/>
  <c r="AD16" i="29"/>
  <c r="AC16" i="29"/>
  <c r="AN27" i="29" l="1"/>
  <c r="AN22" i="29"/>
  <c r="AO22" i="29" l="1"/>
  <c r="AR22" i="29" s="1"/>
  <c r="AO27" i="29"/>
  <c r="AR27" i="29" s="1"/>
  <c r="AJ16" i="29"/>
  <c r="AP17" i="29" l="1"/>
  <c r="AQ17" i="29" s="1"/>
  <c r="AM16" i="29"/>
  <c r="AN17" i="29" l="1"/>
  <c r="AO17" i="29" s="1"/>
  <c r="AR17" i="29" s="1"/>
  <c r="AK16" i="29"/>
  <c r="AP12" i="29"/>
  <c r="AQ12" i="29" s="1"/>
  <c r="AL16" i="29" l="1"/>
  <c r="AN12" i="29" s="1"/>
  <c r="AO12" i="29" s="1"/>
  <c r="AR12"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tc={5987D665-EE49-49E8-B210-9E4887F8873A}</author>
    <author>tc={3648DEF1-8A46-4AED-9479-C243105011F8}</author>
  </authors>
  <commentList>
    <comment ref="A37" authorId="0" shapeId="0" xr:uid="{5987D665-EE49-49E8-B210-9E4887F8873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
      </text>
    </comment>
    <comment ref="F37" authorId="1" shapeId="0" xr:uid="{3648DEF1-8A46-4AED-9479-C243105011F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
      </text>
    </comment>
  </commentList>
</comments>
</file>

<file path=xl/sharedStrings.xml><?xml version="1.0" encoding="utf-8"?>
<sst xmlns="http://schemas.openxmlformats.org/spreadsheetml/2006/main" count="766" uniqueCount="391">
  <si>
    <t>TIPO</t>
  </si>
  <si>
    <t>MACROPROCESO</t>
  </si>
  <si>
    <t>ITEM</t>
  </si>
  <si>
    <t>PROCESOS ALCALDÍA CARTAGENA</t>
  </si>
  <si>
    <t>CODIGO</t>
  </si>
  <si>
    <t>SUBPROCESO</t>
  </si>
  <si>
    <t>Cód. Sp</t>
  </si>
  <si>
    <t>ESTRATEGICO</t>
  </si>
  <si>
    <t>PLANEACION TERRITORIAL Y DIRECCIONAMIENTO ESTRATEGICO</t>
  </si>
  <si>
    <t>DIRECCIONAMIENTO  ESTRATÉGICO</t>
  </si>
  <si>
    <t>PTDDE</t>
  </si>
  <si>
    <t xml:space="preserve">PLANEACIÓN ESTRATEGICA </t>
  </si>
  <si>
    <t>GESTIÓN DE POLITICAS PÚBLICAS E INSTITUCIONALES</t>
  </si>
  <si>
    <t xml:space="preserve">ADMINISTRACIÓN DE RIESGO </t>
  </si>
  <si>
    <t>EVALUACIÓN Y GESTIÓN DE LOS GRUPOS DE VALOR</t>
  </si>
  <si>
    <t>SEGUIMIENTO Y EVALUACIÓN</t>
  </si>
  <si>
    <t>PTDSE</t>
  </si>
  <si>
    <t>GESTIÓN DE LA INVERSIÓN PUBLICA</t>
  </si>
  <si>
    <t>PTDGI</t>
  </si>
  <si>
    <t>GESTIÓN  DEL PLAN DE DESARROLLO Y SUS INTRUMENTOS DE EJECUCIÓN</t>
  </si>
  <si>
    <t>GESTIÓN DE PROYECTOS DE INVERSIÓN PÚBLICA</t>
  </si>
  <si>
    <t xml:space="preserve">GESTIÓN DE PROYECTOS DE INVERSIÓN PÚBLICA CON RECURSOS DE REGALIAS </t>
  </si>
  <si>
    <t xml:space="preserve"> GESTIÓN Y  CONTROL  DE INVERSIONES PÚBLICAS </t>
  </si>
  <si>
    <t>GESTIÓN DE DATOS E INFORMACIÓN ESTADISTICA DISTRITAL</t>
  </si>
  <si>
    <t>PTDSI</t>
  </si>
  <si>
    <t>SISTEMA DE INFORMACION - SISBEN</t>
  </si>
  <si>
    <t>SISTEMA DE INFORMACIÓN DE LA ESTRATIFICACIÓN SOCIOECONOMICA</t>
  </si>
  <si>
    <t>SISTEMA DE INFORMACIÓN GEOGRAFICA</t>
  </si>
  <si>
    <t>GESTIÓN ESTADISTICA</t>
  </si>
  <si>
    <t xml:space="preserve">GESTIÓN TERRITORIAL Y GESTIÓN DE SUS INSTRUMENTOS </t>
  </si>
  <si>
    <t>PTDGT</t>
  </si>
  <si>
    <t>FORMULACIÓN DE PLANES PARCIALES</t>
  </si>
  <si>
    <t>FORMULACIÓN Y SEGUIMIENTO DEL POT</t>
  </si>
  <si>
    <t>PLUSVALIA</t>
  </si>
  <si>
    <t>EXPEDIENTE URBANO</t>
  </si>
  <si>
    <t>GESTIÓN EN LA VIGILANCIA Y CONTROL DE LAS NORMAS URBANAS</t>
  </si>
  <si>
    <t>PTDCU</t>
  </si>
  <si>
    <t>INSPECCIÓN, CONTROL Y LA VIGILANCIA DE LOS ENAJENADORES DE VIVIENDA</t>
  </si>
  <si>
    <t>RECEPCIÓN DE BIENES DESTINADOS AL USO PÚBLICO EN ACTUACIONES URBANÍSTICAS</t>
  </si>
  <si>
    <t xml:space="preserve">PROCESOS POLICIVOS URBANÍSTICOS POR INFRACCIÓN URBANÍSTICA </t>
  </si>
  <si>
    <t>GESTIÓN DE PENSAMIENTO ESTRATEGICO INSTITUCIONAL Y DE LA COMUNIDAD</t>
  </si>
  <si>
    <t>GESTIÓN INSTITUCIONAL Y DE LA COMUNIDAD</t>
  </si>
  <si>
    <t>GPEGI</t>
  </si>
  <si>
    <t>COMUNICACIÓN PUBLICA</t>
  </si>
  <si>
    <t>COMUNICACIÓN ESTRATÉGICA</t>
  </si>
  <si>
    <t>COMCE</t>
  </si>
  <si>
    <t>COMUNICACIÓN ORGANIZACIONAL</t>
  </si>
  <si>
    <t>COMCO</t>
  </si>
  <si>
    <t>GESTION DE LA COMUNICACION INSTITUCIONAL</t>
  </si>
  <si>
    <t>COMCI</t>
  </si>
  <si>
    <t>EVALUACION Y CONTROL DE LA GESTION PUBLICA</t>
  </si>
  <si>
    <t>CONTROL DISCIPLINARIO</t>
  </si>
  <si>
    <t>ECGCD</t>
  </si>
  <si>
    <t>EVALUACIÓN INDEPENDIENTE</t>
  </si>
  <si>
    <t>ECGEI</t>
  </si>
  <si>
    <t>MISIONAL</t>
  </si>
  <si>
    <t xml:space="preserve">GESTION SALUD </t>
  </si>
  <si>
    <t>PROMOCIÓN SOCIAL EN SALUD</t>
  </si>
  <si>
    <t>GESPA</t>
  </si>
  <si>
    <t>SALUD PUBLICA</t>
  </si>
  <si>
    <t>GESSP</t>
  </si>
  <si>
    <t>ASEGURAMIENTO EN SALUD</t>
  </si>
  <si>
    <t>GESAS</t>
  </si>
  <si>
    <t xml:space="preserve">SALUD PÚBLICA EN EMERGENCIAS Y DESASTRES </t>
  </si>
  <si>
    <t>GESED</t>
  </si>
  <si>
    <t>PRESTACIÓN DE SERVICIOS EN SALUD</t>
  </si>
  <si>
    <t>GESPS</t>
  </si>
  <si>
    <t>VIGILANCIA Y CONTROL DEL SISTEMA OBLIGATORIO DE GARANTIA DE LA CALIDAD DE LA ATENCIÓN EN SALUD</t>
  </si>
  <si>
    <t>GESVC</t>
  </si>
  <si>
    <t>GESTION EN TRANSITO Y TRANSPORTE</t>
  </si>
  <si>
    <t>GESTION OPERATIVA,  CONTROL DE TRÁNSITO Y TRANSPORTE</t>
  </si>
  <si>
    <t>GTTGO</t>
  </si>
  <si>
    <t>EDUCACION VIAL</t>
  </si>
  <si>
    <t>GTTEV</t>
  </si>
  <si>
    <t>GESTION TECNICA</t>
  </si>
  <si>
    <t>GTTGT</t>
  </si>
  <si>
    <t>GESTIÓN EN SEGURIDAD Y CONVIVENCIA</t>
  </si>
  <si>
    <t>GESTION DE LA SEGURIDAD Y CONVIVENCIA</t>
  </si>
  <si>
    <t>GSCPS</t>
  </si>
  <si>
    <t>GESTION INTEGRAL DEL RIESGO CONTRAINCENDIO</t>
  </si>
  <si>
    <t>GSCBO</t>
  </si>
  <si>
    <t>DERECHOS HUMANOS Y CONSTRUCCCIÓN DE PAZ</t>
  </si>
  <si>
    <t>GSCDH</t>
  </si>
  <si>
    <t>JUSTICIA RACIAL PARA LOS NEGROS, AFROS, PALENQUEROS E INDÍGENAS</t>
  </si>
  <si>
    <t>GSCFO</t>
  </si>
  <si>
    <t xml:space="preserve">ACCESO A LA JUSTICIA </t>
  </si>
  <si>
    <t>GSCJU</t>
  </si>
  <si>
    <t>PRESUPUESTO PARTICIPATIVO</t>
  </si>
  <si>
    <t>GSCPP</t>
  </si>
  <si>
    <t>GESTIÓN EN PARTICIPACION CIUDADANA</t>
  </si>
  <si>
    <t>FORTALECIMIENTO DE LA PARTICIPACIÓN CIUDADANA Y COMUNITARIA</t>
  </si>
  <si>
    <t>GPCFP</t>
  </si>
  <si>
    <t>GESTIÓN EN DESARROLLO SOCIAL</t>
  </si>
  <si>
    <t>ASISTENCIA Y ACOMPAÑAMIENTO SOCIAL A LA POBLACIÓN HABITANTE DEL DISTRITO DE CARTAGENA</t>
  </si>
  <si>
    <t>GDSAA</t>
  </si>
  <si>
    <t>DESARROLLO DE ESTRATEGIAS DE EMPRENDIMIENTO Y EMPRESARISMO PARA LA INCLUSION SOCIAL, PRODUCTIVA Y LA VINCULACION LABORAL</t>
  </si>
  <si>
    <t>GDSDE</t>
  </si>
  <si>
    <t>EXTENSION AGROPECUARIA EN EL DISTRIRO DE CARTAGENA</t>
  </si>
  <si>
    <t>GDSAT</t>
  </si>
  <si>
    <t>GERENCIA SOCIAL</t>
  </si>
  <si>
    <t>GDSGS</t>
  </si>
  <si>
    <t>GESTIÓN EN INFRAESTRUCTURA</t>
  </si>
  <si>
    <t>GESTIÓN DE PROYECTOS DE OBRAS PUBLICAS</t>
  </si>
  <si>
    <t>GINOP</t>
  </si>
  <si>
    <t>GESTIÓN EN EDUCACION</t>
  </si>
  <si>
    <t>ATENCIÓN AL CIUDADANO EDUCACIÓN</t>
  </si>
  <si>
    <t>GEDAC</t>
  </si>
  <si>
    <t>ADMINISTRACIÓN DEL SISTEMA DE GESTIÓN DE CALIDAD - EDUCACIÓN</t>
  </si>
  <si>
    <t>GEDAS</t>
  </si>
  <si>
    <t>CALIDAD EDUCATIVA</t>
  </si>
  <si>
    <t>GEDCE</t>
  </si>
  <si>
    <t>COBERTURA EDUCATIVA</t>
  </si>
  <si>
    <t>GEDCO</t>
  </si>
  <si>
    <t>GESTIÓN ADMINISTRATIVA DE BIENES Y SERVICIOS - EDUCACIÓN</t>
  </si>
  <si>
    <t>GEDGA</t>
  </si>
  <si>
    <t>GESTIÓN ESTRATÉGICA EN EDUCACIÓN</t>
  </si>
  <si>
    <t>GEDGE</t>
  </si>
  <si>
    <t>GESTIÓN FINANCIERA - EDUCACIÓN</t>
  </si>
  <si>
    <t>GEDGF</t>
  </si>
  <si>
    <t>GESTIÓN LEGAL EDUCATIVA</t>
  </si>
  <si>
    <t>GEDGL</t>
  </si>
  <si>
    <t>GESTIÓN DE PROGRAMAS Y PROYECTOS EDUCATIVOS</t>
  </si>
  <si>
    <t>GEDGP</t>
  </si>
  <si>
    <t>GESTIÓN DE TICS - EDUCACIÓN</t>
  </si>
  <si>
    <t>GEDGT</t>
  </si>
  <si>
    <t>GESTIÓN DE LA INSPECCIÓN Y VIGILANCIA DEL SERVICIO EDUCATIVO</t>
  </si>
  <si>
    <t>GEDIV</t>
  </si>
  <si>
    <t>TALENTO HUMANO - EDUCACIÓN</t>
  </si>
  <si>
    <t>GEDTH</t>
  </si>
  <si>
    <t>APOYO</t>
  </si>
  <si>
    <t>GESTIÓN ADMINISTRATIVA</t>
  </si>
  <si>
    <t xml:space="preserve">GESTIÓN DEL TALENTO HUMANO </t>
  </si>
  <si>
    <t>GADAT</t>
  </si>
  <si>
    <t xml:space="preserve">ADMINISTRACIÓN DE BIENES Y SERVICIOS </t>
  </si>
  <si>
    <t>GADAD</t>
  </si>
  <si>
    <t>FONDO DE PENSIONES</t>
  </si>
  <si>
    <t>GADFP</t>
  </si>
  <si>
    <t>CALIDAD</t>
  </si>
  <si>
    <t>GADCA</t>
  </si>
  <si>
    <t>SERVICIO AL CIUDADANO</t>
  </si>
  <si>
    <t>GADSC</t>
  </si>
  <si>
    <t>TRANSPARENCIA Y PREVENCIÓN DE LA CORRUPCIÓN</t>
  </si>
  <si>
    <t>GADTR</t>
  </si>
  <si>
    <t>COOPERACION INTERNACIONAL</t>
  </si>
  <si>
    <t>GADCO</t>
  </si>
  <si>
    <t>MERCADOS PÚBLICOS</t>
  </si>
  <si>
    <t>GADMP</t>
  </si>
  <si>
    <t>SERVICIOS PÚBLICOS</t>
  </si>
  <si>
    <t>GADSP</t>
  </si>
  <si>
    <t>GESTION DE LAS TECNOLOGIAS DE LA INFORMACION</t>
  </si>
  <si>
    <t>GESTIÓN DE INFRAESTRUCTURA Y TELECOMUNICACIONES</t>
  </si>
  <si>
    <t>GTIGI</t>
  </si>
  <si>
    <t>GESTION DE PROYECTOS DE TECNOLOGIAS DE LA INFORMACION</t>
  </si>
  <si>
    <t>GTIGP</t>
  </si>
  <si>
    <t>GESTION DE SEGURIDAD Y LA PRIVACIDAD DE LA INFORMACIÓN</t>
  </si>
  <si>
    <t>GTIGPS</t>
  </si>
  <si>
    <t>GESTIÓN DE SOFTWARE</t>
  </si>
  <si>
    <t>GTIGS</t>
  </si>
  <si>
    <t>GESTION DOCUMENTAL</t>
  </si>
  <si>
    <t xml:space="preserve">DIRECCIONAMIENTO ESTRATÉGICO </t>
  </si>
  <si>
    <t>GDODE</t>
  </si>
  <si>
    <t>PLANEACIÓN DOCUMENTAL</t>
  </si>
  <si>
    <t>GDOPD</t>
  </si>
  <si>
    <t>GESTIÓN DEL ARCHIVO GENERAL</t>
  </si>
  <si>
    <t>GDOGA</t>
  </si>
  <si>
    <t xml:space="preserve">GESTIÓN  DE LAS COMUNICACIONES OFICIALES </t>
  </si>
  <si>
    <t>GDOGC</t>
  </si>
  <si>
    <t>GESTIÓN DE PROCESOS ARCHIVÍSTICOS</t>
  </si>
  <si>
    <t>GDOGP</t>
  </si>
  <si>
    <t>INFRAESTRUCTURA AMBIENTAL</t>
  </si>
  <si>
    <t>GDOIA</t>
  </si>
  <si>
    <t>GESTIÓN LEGAL</t>
  </si>
  <si>
    <t>DEFENSA JURIDICA</t>
  </si>
  <si>
    <t>GLEDJ</t>
  </si>
  <si>
    <t>GESTIÓN NORMATIVA</t>
  </si>
  <si>
    <t>GLEGN</t>
  </si>
  <si>
    <t>CONTRATACION ESTATAL</t>
  </si>
  <si>
    <t>GLECE</t>
  </si>
  <si>
    <t>GESTION DE HACIENDA</t>
  </si>
  <si>
    <t>DESARROLLO ECONOMICO</t>
  </si>
  <si>
    <t>GHADE</t>
  </si>
  <si>
    <t>DIRECCIONAMIENTO ESTRATEGICO</t>
  </si>
  <si>
    <t>GHADI</t>
  </si>
  <si>
    <t>ADMINISTRACION DEL SISTEMA DE GESTION DE CALIDAD</t>
  </si>
  <si>
    <t>GHAAS</t>
  </si>
  <si>
    <t>PRESUPUESTO</t>
  </si>
  <si>
    <t>GHAPR</t>
  </si>
  <si>
    <t>GESTION TRIBUTARIA</t>
  </si>
  <si>
    <t>GHAGT</t>
  </si>
  <si>
    <t>TESORERIA</t>
  </si>
  <si>
    <t>GHATE</t>
  </si>
  <si>
    <t>CONTABILIDAD</t>
  </si>
  <si>
    <t>GHACO</t>
  </si>
  <si>
    <t>GESTION ADMINISTRATIVA</t>
  </si>
  <si>
    <t>GHAGA</t>
  </si>
  <si>
    <t>MATRIZ DOFA IDENTIFICACION DE FACTORES</t>
  </si>
  <si>
    <t>MATRIZ DOFA FORMULACION DE ESTRATEGIAS</t>
  </si>
  <si>
    <t>Factores positivos internos</t>
  </si>
  <si>
    <t>Factores negativos internos</t>
  </si>
  <si>
    <t>Factores positivos externos</t>
  </si>
  <si>
    <t>Factores negativos externos</t>
  </si>
  <si>
    <t>(Supervivencia) Este cruce consiste en contrarrestar Debilidades por medio de Oportunidades</t>
  </si>
  <si>
    <t>(Supervivencia): utilizar Fortalezas para contrarrestar Amenazas</t>
  </si>
  <si>
    <t xml:space="preserve">(Crecimiento): Utilizar Fortalezas para optimizar Oportunidades </t>
  </si>
  <si>
    <t>Cuando el riesgo se materialice a partir de la combinación de Debilidades con Amenazas, para formular acciones de contingencia.</t>
  </si>
  <si>
    <t>PROCESO</t>
  </si>
  <si>
    <t>FORTALEZAS</t>
  </si>
  <si>
    <t>DEBILIDADES</t>
  </si>
  <si>
    <t xml:space="preserve">OPORTUNIDADES </t>
  </si>
  <si>
    <t>AMENAZAS</t>
  </si>
  <si>
    <t>Estrategias DO</t>
  </si>
  <si>
    <t>Estrategias FA</t>
  </si>
  <si>
    <t>Estrategias FO</t>
  </si>
  <si>
    <t>Estrategias DA</t>
  </si>
  <si>
    <t>EQUIDAD E INCLUSIÓN DE LOS NEGROS, AFROS, PALENQUEROS E INDÍGENAS</t>
  </si>
  <si>
    <t xml:space="preserve">ALCALDIA MAYOR DE CARTAGENA DE INDIAS </t>
  </si>
  <si>
    <t>Código: PTDDE03-F003</t>
  </si>
  <si>
    <t>NA</t>
  </si>
  <si>
    <t>MACROPROCESO: PLANEACION TERRITORIAL Y DIRECCIONAMIENTO ESTRATEGICO</t>
  </si>
  <si>
    <t>Versión: 2.0</t>
  </si>
  <si>
    <t>El riesgo afecta la imagen de algún área de la organización</t>
  </si>
  <si>
    <t>PROCESO/SUBPROCESO: DIRECCIONAMIENTO ESTRATEGICO / ADMINISTRACION DE RIESGO</t>
  </si>
  <si>
    <t>Fecha: 30/09/2024</t>
  </si>
  <si>
    <t>El riesgo afecta la imagen de la entidad internamente, de conocimiento general nivel interno, de junta directiva y accionistas y/o de proveedores</t>
  </si>
  <si>
    <t>MATRIZ DE RIESGOS INSTITUCIONALES - CONTEXTO E IDENTIFICACIÓN</t>
  </si>
  <si>
    <t>Página: 1 de 1</t>
  </si>
  <si>
    <t>El riesgo afecta la imagen de la entidad con algunos usuarios de relevancia frente al logro de los objetivos</t>
  </si>
  <si>
    <t>ENTIDAD:</t>
  </si>
  <si>
    <t>MACROPROCESO:</t>
  </si>
  <si>
    <t>PROCESO:</t>
  </si>
  <si>
    <t>Elaboración o Actualización:</t>
  </si>
  <si>
    <t>El riesgo afecta la imagen de la entidad con efecto publicitario sostenido a nivel de sector administrativo, nivel departamental o municipal</t>
  </si>
  <si>
    <t>OBJETIVO DEL PROCESO:</t>
  </si>
  <si>
    <t>Vigencia:</t>
  </si>
  <si>
    <t xml:space="preserve"> </t>
  </si>
  <si>
    <t>El riesgo afecta la imagen de la entidad a nivel nacional, con efecto publicitario sostenido a nivel país</t>
  </si>
  <si>
    <t>1. IDENTIFICACION DEL RIESGO</t>
  </si>
  <si>
    <t>2. VALORACION DEL RIESGO</t>
  </si>
  <si>
    <t>3. PLANES DE ACCION</t>
  </si>
  <si>
    <t>1.1. DESCRIPCION DEL RIESGO</t>
  </si>
  <si>
    <t>1.2. ANALISIS DEL RIESGO</t>
  </si>
  <si>
    <t>2.1. Descripción del Control</t>
  </si>
  <si>
    <t>2.2. EVALUACION DE RESGOS</t>
  </si>
  <si>
    <t>1.2.1. Frecuencia de la Actividad</t>
  </si>
  <si>
    <t>1.2.2. Probabilidad inherente</t>
  </si>
  <si>
    <t>1.2.3. %</t>
  </si>
  <si>
    <t>1.2.4. Criterio Afectación Económica</t>
  </si>
  <si>
    <t>1.2.5.%</t>
  </si>
  <si>
    <t>1.2.6. Impacto Inherente economico</t>
  </si>
  <si>
    <t>1.2.7. Criterio Reputacional</t>
  </si>
  <si>
    <t>1.2.8. Impacto Inherente reputacional</t>
  </si>
  <si>
    <t>1.2.9. %</t>
  </si>
  <si>
    <t>1.2.10. Impacto Inherente mas alto</t>
  </si>
  <si>
    <t>1.2.11. % mas alto</t>
  </si>
  <si>
    <t>1.2.12. Zona de riesgo inherente</t>
  </si>
  <si>
    <t>2.2.1. Atributos del control</t>
  </si>
  <si>
    <t>2.2.2. Valor Total del Control</t>
  </si>
  <si>
    <t>2.2.3. Probabilidad residual</t>
  </si>
  <si>
    <t>2.2.4. Impacto Residual</t>
  </si>
  <si>
    <t>2.2.5. %</t>
  </si>
  <si>
    <t>2.2.6. Probabilidad Residual Final</t>
  </si>
  <si>
    <t>2.2.7. %</t>
  </si>
  <si>
    <t>2.2.8. Impacto Residual Final</t>
  </si>
  <si>
    <t>2.2.9. Zona de Riesgo Final</t>
  </si>
  <si>
    <t>2.2.10. Tratamiento</t>
  </si>
  <si>
    <t>SUBPROCESO:</t>
  </si>
  <si>
    <t>1.1.1. No. de Riesgo</t>
  </si>
  <si>
    <t>1.1.2. ¿QUÉ? IMPACTO</t>
  </si>
  <si>
    <r>
      <t>1.1.3. ¿CÓMO? CAUSA INMEDIATA  (</t>
    </r>
    <r>
      <rPr>
        <sz val="9"/>
        <color theme="0"/>
        <rFont val="Arial Narrow"/>
        <family val="2"/>
      </rPr>
      <t xml:space="preserve">Iniciar con la palabra </t>
    </r>
    <r>
      <rPr>
        <b/>
        <sz val="9"/>
        <color theme="0"/>
        <rFont val="Arial Narrow"/>
        <family val="2"/>
      </rPr>
      <t>por)</t>
    </r>
  </si>
  <si>
    <r>
      <t>1.1.4. ¿PORQUÉ? CAUSA RAÍZ (</t>
    </r>
    <r>
      <rPr>
        <sz val="9"/>
        <color theme="0"/>
        <rFont val="Arial Narrow"/>
        <family val="2"/>
      </rPr>
      <t xml:space="preserve">Iniciar con </t>
    </r>
    <r>
      <rPr>
        <b/>
        <sz val="9"/>
        <color theme="0"/>
        <rFont val="Arial Narrow"/>
        <family val="2"/>
      </rPr>
      <t>debido a)</t>
    </r>
  </si>
  <si>
    <t>1.1.5. DESCRIPCIÓN DEL RIESGO</t>
  </si>
  <si>
    <t>1.1.6. FACTOR DEL RIESGO</t>
  </si>
  <si>
    <t>2.2.1.1. Eficiencia</t>
  </si>
  <si>
    <t>2.2.1.2. Informativos</t>
  </si>
  <si>
    <t>3.1. Plan de accion</t>
  </si>
  <si>
    <t>3.2. Responsable</t>
  </si>
  <si>
    <t>3.3. Fecha de implementacion</t>
  </si>
  <si>
    <t>3.4. Fecha seguimiento</t>
  </si>
  <si>
    <t>3.5. Seguimientos por parte del Líder del Proceso</t>
  </si>
  <si>
    <t>3.6. Verificación por parte de segunda línea de defensa o quien haga sus veces 
(Fecha y Descripción)</t>
  </si>
  <si>
    <t>3.7. Verificación por parte de la Oficina de Control Interno o quien haga sus veces 
(Fecha y Descripción)</t>
  </si>
  <si>
    <t>3.8. Estado</t>
  </si>
  <si>
    <t>1.1.6.1. TIPO</t>
  </si>
  <si>
    <t>1.1.6.2. FUENTE GENERADORA DEL EVENTO PARA TIPO E,F,G</t>
  </si>
  <si>
    <t>1.1.6.3. VALIDACIÓN FUENTE GENERADORA DEL EVENTO PARA TIPO A,B,C,D</t>
  </si>
  <si>
    <t>1.1.6.4. RESULTADO FUENTE GENERADORA DEL EVENTO</t>
  </si>
  <si>
    <t>2.1.2. No. Control</t>
  </si>
  <si>
    <t>2.1.3. Responsable (Cargo y/o Aplicativo)</t>
  </si>
  <si>
    <t>2.1.4. Acción (Inicia con un verbo)</t>
  </si>
  <si>
    <t>2.1.5. Complemento (Periodicidad - Observaciones o Desviaciones)</t>
  </si>
  <si>
    <t>2.1.6. Descripción del control</t>
  </si>
  <si>
    <t>Tipo de control</t>
  </si>
  <si>
    <t>Peso del Control</t>
  </si>
  <si>
    <t>Afectación o Desplazamiento en la Matriz</t>
  </si>
  <si>
    <t>Implementación</t>
  </si>
  <si>
    <t>Peso de la implementación</t>
  </si>
  <si>
    <t>Documentación</t>
  </si>
  <si>
    <t>Frecuencia</t>
  </si>
  <si>
    <t>Evidencia</t>
  </si>
  <si>
    <t xml:space="preserve">2.2.2. Peso del Control + Peso de la implementación </t>
  </si>
  <si>
    <t>2.2.3. % Probabilidad Riesgo Inherente-(% Probabilidad Riesgo Inherente*Valor Total del Control)</t>
  </si>
  <si>
    <t>2.2.4. % Impacto Riesgo Inherente-(% Impacto Riesgo Inherente*Valor Total del Control)</t>
  </si>
  <si>
    <t>3.5.1. Seguimiento 1 (Fecha y avance)</t>
  </si>
  <si>
    <t>3.5.2. Seguimiento 2 (Fecha y avance)</t>
  </si>
  <si>
    <t>3.5.3. Seguimiento 3 (Fecha y avance)</t>
  </si>
  <si>
    <t>R1</t>
  </si>
  <si>
    <t>N/A</t>
  </si>
  <si>
    <t>R2</t>
  </si>
  <si>
    <t>R3</t>
  </si>
  <si>
    <t>R4</t>
  </si>
  <si>
    <t>CONTROL DE CAMBIOS</t>
  </si>
  <si>
    <t>FECHA</t>
  </si>
  <si>
    <t>DESCRIPCION DE CAMBIOS</t>
  </si>
  <si>
    <t>VERSION</t>
  </si>
  <si>
    <t>Elaboración del documento</t>
  </si>
  <si>
    <t>1.0</t>
  </si>
  <si>
    <t>Se eliminó casilla de subproceso y objetivo de subproceso.
Se incluyó casilla de macroproceso y columna de subproceso.</t>
  </si>
  <si>
    <t>2.0</t>
  </si>
  <si>
    <t>Gestión Legal</t>
  </si>
  <si>
    <t>Contrtaación Estatal</t>
  </si>
  <si>
    <t>Apoyo</t>
  </si>
  <si>
    <t xml:space="preserve">1. En la Unidad Asesora de Contratación UAC se cuenta con un grupo de profesionales en derecho expertos en contratación estatal, así como profesionales contables y financieros.                                  
 2.  Articulación del modelo de operación por procesos con el MIPG.   </t>
  </si>
  <si>
    <t xml:space="preserve">1. Falta de coordinación entre las Unidades Internas de Contratación - UIC y la Unidad Asesora de Contratación - UAC.                      2.  Falta de divulgación y aplicación de los lineamientos expedidos por Colombia Compra Eficiente en materia de contratación estatal.  </t>
  </si>
  <si>
    <t xml:space="preserve">1. Infraestructura tecnologíca del Distrito de Cartagena                                           2.  Implimentación de las fases de la Política de Compras y Contratación.  </t>
  </si>
  <si>
    <t xml:space="preserve">1.  Demora de las dependencias del distrito en el suministro (Unidades Internas de Contratación - UIC) de la información requerida  para subsanar procesos contractuales.                          2. Falta de preparación en materia de contratación estatal por parte de los profesionales de las Unidades Internas de Contratación - UIC.                                     </t>
  </si>
  <si>
    <t xml:space="preserve">1. A traves de la Unidad Asesora de Contratación - UAC divulgar utilizando las plataformas digitales distritales (Sigob, Pagina web, etc) los lineamientos expedidos por Colombia Compra Eficiente en materia de contratación estatal para que sean aplicados por las Unidades Internas de Contratación -  UIC en los procesos contractuales.                          2.  Utilizar diferentes herramientas tecnologícas bajo la coordinación de la Unidad Asesora de Contratación -  UAC en asocio con las Unidades Internas de Contratación - UIC para realizar seguimiento en tiempo real de la contratación del distrito. </t>
  </si>
  <si>
    <t xml:space="preserve">1.  Por medio de la Unidad Asesora de Contratación - UAC coordinar mesas de trabajo y/o capacitaciones con las Unidades Internas de Contratación -  UIC para la implementación de los lineamientos de la Política de compras y contratación.                              2. Actualización de los procedimientos inherentes a las etapas  precontractual, contractual y poscontractual de conformidad con los  parametros del  MIPG y fortalecer su implementación y/o aplicación en las diferentes dependencias.    </t>
  </si>
  <si>
    <t xml:space="preserve">1. Articular con el equipo profesional experto de la Unidad Asesora de Contratación - UAC y la Oficina Asesora Informática y de comunicaciones y prensa,  la puesta en funcionamiento de las diferentes herramientas tecnologicas que permitan implementar las fases de la política de compras y contratación.  
</t>
  </si>
  <si>
    <t xml:space="preserve">1.  Prestar por medio de la Unidad Asesora de Contratación - UAC acompañamiento permanente a las diferentes Unidades Internas de Contratación - UIC para el cumplimiento de los lineamientos de la política de compras y contratación, y recolección de información  en aplicación de los procedimientos inherentes a la contratación pública  del Distrito. </t>
  </si>
  <si>
    <t>Posibilidad de perdida reputacional</t>
  </si>
  <si>
    <t>por retrasos en la apertura del proceso o publicación del contrato</t>
  </si>
  <si>
    <t>debido a la estructuracion del proceso sin estar publicado en el PAA o no coincidir con este</t>
  </si>
  <si>
    <t>Posibilidad de perdida economica y reputacional</t>
  </si>
  <si>
    <t>por sanciones del ente regulador</t>
  </si>
  <si>
    <t>debido a inconsistencias en los requisitos juridicos, tecnicos o financieros en los documentos previos de los procesos publicado y/o contratos suscritos</t>
  </si>
  <si>
    <t xml:space="preserve">por contratar un proponente que no cumple con los requisitos para llevar a cabo el objeto de la contratación, </t>
  </si>
  <si>
    <t>debido a una deficiente o equívoca evaluación de las ofertas</t>
  </si>
  <si>
    <t xml:space="preserve">por no cumplimiento del objeto contractual, </t>
  </si>
  <si>
    <t>debido a la inadecuada revisión de los requisitos y documentos necesarios en la contratación directa.</t>
  </si>
  <si>
    <t>por incumplimiento del objeto contratado</t>
  </si>
  <si>
    <t>debido a deficiencias en la supervisión y/o interventoria contractual</t>
  </si>
  <si>
    <t>Selección y Contratación</t>
  </si>
  <si>
    <t>R5</t>
  </si>
  <si>
    <t>A Ejecucion y administracion de procesos</t>
  </si>
  <si>
    <t>Procesos</t>
  </si>
  <si>
    <t>Ejecución Contractual</t>
  </si>
  <si>
    <t>entre 100 y 500 SMLMV</t>
  </si>
  <si>
    <t xml:space="preserve">Profesional jurídico responsable </t>
  </si>
  <si>
    <t>revisa que el objeto del futuro contrato coincida con lo publicado en el PAA</t>
  </si>
  <si>
    <t>cada vez que le sea asignado un proceso contractual.</t>
  </si>
  <si>
    <t>Preventivo</t>
  </si>
  <si>
    <t>Manual</t>
  </si>
  <si>
    <t>Documentado</t>
  </si>
  <si>
    <t>Continua</t>
  </si>
  <si>
    <t>Con Registro</t>
  </si>
  <si>
    <t xml:space="preserve">Profesional delegado para la publicación en plataformas estatal </t>
  </si>
  <si>
    <t>verifica que el objeto a contratar esté en el PAA y/o concida con este</t>
  </si>
  <si>
    <t>cada vez que un proceso de contratación vaya a publicarse</t>
  </si>
  <si>
    <t>Jefe oficina asesora juridica</t>
  </si>
  <si>
    <t>expide lineamiento metodológico para publicación y actualización del PAA</t>
  </si>
  <si>
    <t xml:space="preserve">una vez al año </t>
  </si>
  <si>
    <t>El servidor publico con delegacion contractual</t>
  </si>
  <si>
    <t>verificara que el objeto a contratar esté en el PAA y/o concida con este</t>
  </si>
  <si>
    <t>al momento de suscribir los documentos previos</t>
  </si>
  <si>
    <t>Reducir mitigar</t>
  </si>
  <si>
    <t>elaborará y/o actualizara los documentos del modelo de operación por procesos del macroproceso de gestion legal</t>
  </si>
  <si>
    <t>El profesional juridico y/o financiero</t>
  </si>
  <si>
    <t>utilizará los documentos del modelo de operación por procesos emitidos por la lider del macroproceso de gestion legal</t>
  </si>
  <si>
    <t>El Profesional jurídico y/o financiero</t>
  </si>
  <si>
    <t>revisar que los documentos previos estén ajustados a la ley</t>
  </si>
  <si>
    <t>verificara que los documentos previos estén ajustados a la ley</t>
  </si>
  <si>
    <t>El comité evaluador</t>
  </si>
  <si>
    <t xml:space="preserve">verifica el cumplimiento de los requisitos habilitantes y ponderantes de conformidad a lo señalado en el pliego de condiciones o invitación publica y adendas, </t>
  </si>
  <si>
    <t xml:space="preserve">cada vez que se adelante un proceso de selección </t>
  </si>
  <si>
    <t>emitir formato de evaluacion de procesos contractuales</t>
  </si>
  <si>
    <t>El ordenador del gasto</t>
  </si>
  <si>
    <t>verificará que el informe de evaluacion recomendado coincida con los formatos establecidos por el lider del macroproceso gestion legal</t>
  </si>
  <si>
    <t>cada vez que deba suscribir o adjudicar un contrato</t>
  </si>
  <si>
    <t>profesional jurídico y/o financiero</t>
  </si>
  <si>
    <t>cada vez que le sea asignada una contratación directa</t>
  </si>
  <si>
    <t xml:space="preserve">someterá a estudio de viabilidad el contrato a suscribir ante el comité asesor de contratacion </t>
  </si>
  <si>
    <t>cada vez que disponga la celebracion de una contratacion directa, exceptuando pas OPS</t>
  </si>
  <si>
    <t>verificará la idoneidad del contratista y suscribirá el certificado de idoneidad respectivo</t>
  </si>
  <si>
    <t>previo a la suscripcion del contrato</t>
  </si>
  <si>
    <t>expedirá memorando a los delegados sobre el reporte de los procesos sancionatorios contractuales y/o imposición de sanciones</t>
  </si>
  <si>
    <t xml:space="preserve">revisará la actualización del manual de supervisión contractual </t>
  </si>
  <si>
    <t xml:space="preserve">EL supervisor </t>
  </si>
  <si>
    <t>verificará que la publicación de los documentos de ejecucion contractual esté actualizada en el SECOP</t>
  </si>
  <si>
    <t xml:space="preserve">de manera permanente </t>
  </si>
  <si>
    <t>verificará que el contratista cumpla con la presentación de los informes de ejecucion pactados en el contrato</t>
  </si>
  <si>
    <t>Adquirir bienes, obras o servicios necesarios para satisfacer las necesidades misionales, planes, programas o proyectos de la entidad, asegurando que el 100% de los procesos contractuales cumplan con la normatividad vigente, contribuyendo a cumplimiento de los objetivos estratégicos de la organización durante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</si>
</sst>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38" x14ac:knownFonts="1">
    <font>
      <sz val="11"/>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sz val="11"/>
      <color theme="1"/>
      <name val="Arial"/>
      <family val="2"/>
    </font>
    <font>
      <sz val="10"/>
      <color theme="1"/>
      <name val="Calibri"/>
      <family val="2"/>
      <scheme val="minor"/>
    </font>
    <font>
      <sz val="8"/>
      <color theme="1"/>
      <name val="Calibri"/>
      <family val="2"/>
      <scheme val="minor"/>
    </font>
    <font>
      <b/>
      <sz val="10"/>
      <color theme="1"/>
      <name val="Calibri"/>
      <family val="2"/>
      <scheme val="minor"/>
    </font>
    <font>
      <sz val="8"/>
      <color theme="10"/>
      <name val="Calibri"/>
      <family val="2"/>
      <scheme val="minor"/>
    </font>
    <font>
      <sz val="8"/>
      <name val="Arial Narrow"/>
      <family val="2"/>
    </font>
    <font>
      <b/>
      <sz val="12"/>
      <name val="Arial Narrow"/>
      <family val="2"/>
    </font>
    <font>
      <b/>
      <sz val="11"/>
      <color theme="0"/>
      <name val="Arial Narrow"/>
      <family val="2"/>
    </font>
    <font>
      <sz val="12"/>
      <name val="Arial Narrow"/>
      <family val="2"/>
    </font>
    <font>
      <b/>
      <sz val="12"/>
      <color theme="0"/>
      <name val="Arial Narrow"/>
      <family val="2"/>
    </font>
    <font>
      <sz val="11"/>
      <name val="Arial Narrow"/>
      <family val="2"/>
    </font>
    <font>
      <b/>
      <sz val="20"/>
      <name val="Arial Narrow"/>
      <family val="2"/>
    </font>
    <font>
      <sz val="10"/>
      <name val="Arial Narrow"/>
      <family val="2"/>
    </font>
    <font>
      <b/>
      <sz val="8"/>
      <name val="Arial Narrow"/>
      <family val="2"/>
    </font>
    <font>
      <b/>
      <sz val="11"/>
      <name val="Arial Narrow"/>
      <family val="2"/>
    </font>
    <font>
      <b/>
      <sz val="10"/>
      <color theme="0"/>
      <name val="Arial Narrow"/>
      <family val="2"/>
    </font>
    <font>
      <b/>
      <sz val="9"/>
      <color theme="0"/>
      <name val="Arial Narrow"/>
      <family val="2"/>
    </font>
    <font>
      <b/>
      <sz val="6"/>
      <color theme="0"/>
      <name val="Arial Narrow"/>
      <family val="2"/>
    </font>
    <font>
      <sz val="9"/>
      <name val="Arial Narrow"/>
      <family val="2"/>
    </font>
    <font>
      <sz val="9"/>
      <color theme="0"/>
      <name val="Arial Narrow"/>
      <family val="2"/>
    </font>
    <font>
      <b/>
      <sz val="9"/>
      <color theme="0"/>
      <name val="Calibri"/>
      <family val="2"/>
      <scheme val="minor"/>
    </font>
    <font>
      <b/>
      <sz val="7"/>
      <color theme="0"/>
      <name val="Arial Narrow"/>
      <family val="2"/>
    </font>
    <font>
      <b/>
      <sz val="9"/>
      <color theme="1"/>
      <name val="Arial Narrow"/>
      <family val="2"/>
    </font>
    <font>
      <sz val="9"/>
      <color theme="1"/>
      <name val="Arial Narrow"/>
      <family val="2"/>
    </font>
    <font>
      <sz val="8"/>
      <color theme="6" tint="-0.499984740745262"/>
      <name val="Calibri"/>
      <family val="2"/>
      <scheme val="minor"/>
    </font>
    <font>
      <b/>
      <sz val="11"/>
      <color theme="0"/>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sz val="10"/>
      <name val="Arial"/>
      <family val="2"/>
    </font>
    <font>
      <sz val="9"/>
      <name val="Arial"/>
      <family val="2"/>
    </font>
    <font>
      <b/>
      <sz val="8"/>
      <name val="Arial"/>
      <family val="2"/>
    </font>
    <font>
      <b/>
      <sz val="8"/>
      <color theme="1"/>
      <name val="Arial"/>
      <family val="2"/>
    </font>
    <font>
      <sz val="8"/>
      <name val="Arial"/>
      <family val="2"/>
    </font>
  </fonts>
  <fills count="12">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rgb="FF4CAA4C"/>
        <bgColor indexed="64"/>
      </patternFill>
    </fill>
    <fill>
      <patternFill patternType="solid">
        <fgColor rgb="FF4CAA4C"/>
        <bgColor rgb="FFFBD4B4"/>
      </patternFill>
    </fill>
    <fill>
      <patternFill patternType="solid">
        <fgColor theme="9" tint="0.7999816888943144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top style="thin">
        <color rgb="FF000000"/>
      </top>
      <bottom/>
      <diagonal/>
    </border>
    <border>
      <left/>
      <right/>
      <top style="medium">
        <color rgb="FF000000"/>
      </top>
      <bottom style="thin">
        <color indexed="64"/>
      </bottom>
      <diagonal/>
    </border>
    <border>
      <left style="thin">
        <color auto="1"/>
      </left>
      <right style="medium">
        <color rgb="FF000000"/>
      </right>
      <top style="thin">
        <color auto="1"/>
      </top>
      <bottom style="thin">
        <color auto="1"/>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bottom/>
      <diagonal/>
    </border>
    <border>
      <left style="thin">
        <color rgb="FF000000"/>
      </left>
      <right style="thin">
        <color rgb="FF000000"/>
      </right>
      <top style="thin">
        <color rgb="FF000000"/>
      </top>
      <bottom style="medium">
        <color rgb="FF000000"/>
      </bottom>
      <diagonal/>
    </border>
    <border>
      <left style="thin">
        <color auto="1"/>
      </left>
      <right style="thin">
        <color auto="1"/>
      </right>
      <top style="thin">
        <color auto="1"/>
      </top>
      <bottom style="medium">
        <color rgb="FF000000"/>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right/>
      <top style="thin">
        <color rgb="FF000000"/>
      </top>
      <bottom/>
      <diagonal/>
    </border>
    <border>
      <left/>
      <right style="thin">
        <color auto="1"/>
      </right>
      <top style="thin">
        <color rgb="FF000000"/>
      </top>
      <bottom/>
      <diagonal/>
    </border>
    <border>
      <left style="thin">
        <color auto="1"/>
      </left>
      <right style="thin">
        <color auto="1"/>
      </right>
      <top style="medium">
        <color rgb="FF000000"/>
      </top>
      <bottom/>
      <diagonal/>
    </border>
    <border>
      <left style="thin">
        <color indexed="64"/>
      </left>
      <right style="thin">
        <color indexed="64"/>
      </right>
      <top style="medium">
        <color indexed="64"/>
      </top>
      <bottom style="thin">
        <color indexed="64"/>
      </bottom>
      <diagonal/>
    </border>
  </borders>
  <cellStyleXfs count="14">
    <xf numFmtId="0" fontId="0" fillId="0" borderId="0"/>
    <xf numFmtId="0" fontId="1" fillId="0" borderId="0" applyNumberFormat="0" applyFill="0" applyBorder="0" applyAlignment="0" applyProtection="0"/>
    <xf numFmtId="0" fontId="4" fillId="0" borderId="0"/>
    <xf numFmtId="0" fontId="2"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2" fillId="0" borderId="0"/>
    <xf numFmtId="0" fontId="5" fillId="0" borderId="2" applyBorder="0">
      <alignment horizontal="center" vertical="center" wrapText="1"/>
    </xf>
    <xf numFmtId="0" fontId="33" fillId="0" borderId="0"/>
  </cellStyleXfs>
  <cellXfs count="198">
    <xf numFmtId="0" fontId="0" fillId="0" borderId="0" xfId="0"/>
    <xf numFmtId="0" fontId="6" fillId="0" borderId="1" xfId="0" applyFont="1" applyBorder="1"/>
    <xf numFmtId="0" fontId="7"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1" applyFont="1" applyBorder="1"/>
    <xf numFmtId="0" fontId="8" fillId="0" borderId="1" xfId="1" applyFont="1" applyBorder="1" applyAlignment="1">
      <alignment wrapText="1"/>
    </xf>
    <xf numFmtId="0" fontId="8" fillId="0" borderId="1" xfId="1" applyFont="1" applyBorder="1" applyAlignment="1">
      <alignment horizontal="center" wrapText="1"/>
    </xf>
    <xf numFmtId="0" fontId="9" fillId="3" borderId="0" xfId="2" applyFont="1" applyFill="1"/>
    <xf numFmtId="0" fontId="14" fillId="0" borderId="0" xfId="2" applyFont="1" applyAlignment="1">
      <alignment vertical="center" wrapText="1"/>
    </xf>
    <xf numFmtId="0" fontId="22" fillId="0" borderId="0" xfId="2" applyFont="1" applyAlignment="1">
      <alignment vertical="center" wrapText="1"/>
    </xf>
    <xf numFmtId="0" fontId="25" fillId="4" borderId="1" xfId="2" applyFont="1" applyFill="1" applyBorder="1" applyAlignment="1">
      <alignment horizontal="center" vertical="center" wrapText="1"/>
    </xf>
    <xf numFmtId="9" fontId="20" fillId="4" borderId="1" xfId="2" applyNumberFormat="1" applyFont="1" applyFill="1" applyBorder="1" applyAlignment="1">
      <alignment horizontal="center" vertical="center" wrapText="1"/>
    </xf>
    <xf numFmtId="0" fontId="20" fillId="4" borderId="1" xfId="2" applyFont="1" applyFill="1" applyBorder="1" applyAlignment="1">
      <alignment horizontal="center" vertical="center" wrapText="1"/>
    </xf>
    <xf numFmtId="0" fontId="9" fillId="0" borderId="1" xfId="2" applyFont="1" applyBorder="1" applyAlignment="1">
      <alignment horizontal="center" vertical="center" wrapText="1"/>
    </xf>
    <xf numFmtId="9" fontId="22" fillId="0" borderId="1" xfId="0" applyNumberFormat="1" applyFont="1" applyBorder="1" applyAlignment="1">
      <alignment horizontal="center" vertical="center" wrapText="1"/>
    </xf>
    <xf numFmtId="0" fontId="9" fillId="0" borderId="0" xfId="2" applyFont="1" applyAlignment="1">
      <alignment horizontal="justify" vertical="top" wrapText="1"/>
    </xf>
    <xf numFmtId="165" fontId="6" fillId="0" borderId="1" xfId="0" applyNumberFormat="1" applyFont="1" applyBorder="1" applyAlignment="1">
      <alignment horizontal="center" vertical="center"/>
    </xf>
    <xf numFmtId="0" fontId="28" fillId="0"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xf>
    <xf numFmtId="0" fontId="8" fillId="0" borderId="2" xfId="1" applyFont="1" applyBorder="1" applyAlignment="1">
      <alignment vertical="center" wrapText="1"/>
    </xf>
    <xf numFmtId="0" fontId="0" fillId="0" borderId="1" xfId="0" applyBorder="1"/>
    <xf numFmtId="0" fontId="29" fillId="7" borderId="1" xfId="0" applyFont="1" applyFill="1" applyBorder="1" applyAlignment="1">
      <alignment horizontal="center"/>
    </xf>
    <xf numFmtId="0" fontId="30" fillId="8" borderId="1" xfId="0" applyFont="1" applyFill="1" applyBorder="1" applyAlignment="1">
      <alignment horizontal="center" vertical="center" wrapText="1"/>
    </xf>
    <xf numFmtId="0" fontId="31" fillId="9"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0" fillId="0" borderId="0" xfId="0" applyAlignment="1">
      <alignment wrapText="1"/>
    </xf>
    <xf numFmtId="9" fontId="27" fillId="0" borderId="2" xfId="2" applyNumberFormat="1" applyFont="1" applyBorder="1" applyAlignment="1">
      <alignment vertical="center" wrapText="1"/>
    </xf>
    <xf numFmtId="0" fontId="22" fillId="0" borderId="10" xfId="2" applyFont="1" applyBorder="1" applyAlignment="1">
      <alignment vertical="center"/>
    </xf>
    <xf numFmtId="0" fontId="22" fillId="0" borderId="6" xfId="2" applyFont="1" applyBorder="1" applyAlignment="1">
      <alignment vertical="center"/>
    </xf>
    <xf numFmtId="9" fontId="21" fillId="4" borderId="1" xfId="2" applyNumberFormat="1" applyFont="1" applyFill="1" applyBorder="1" applyAlignment="1">
      <alignment horizontal="center" vertical="center" wrapText="1"/>
    </xf>
    <xf numFmtId="9" fontId="27" fillId="6" borderId="1" xfId="0" applyNumberFormat="1"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9" fontId="27" fillId="0" borderId="2" xfId="2" applyNumberFormat="1" applyFont="1" applyBorder="1" applyAlignment="1">
      <alignment horizontal="center" vertical="center" wrapText="1"/>
    </xf>
    <xf numFmtId="9" fontId="22" fillId="0" borderId="1" xfId="0" applyNumberFormat="1" applyFont="1" applyBorder="1" applyAlignment="1" applyProtection="1">
      <alignment horizontal="center" vertical="center" wrapText="1"/>
      <protection locked="0"/>
    </xf>
    <xf numFmtId="164" fontId="12" fillId="0" borderId="6" xfId="2" applyNumberFormat="1" applyFont="1" applyBorder="1" applyAlignment="1">
      <alignment horizontal="center" vertical="center" wrapText="1"/>
    </xf>
    <xf numFmtId="0" fontId="14" fillId="0" borderId="13" xfId="2" applyFont="1" applyBorder="1" applyAlignment="1">
      <alignment vertical="center" wrapText="1"/>
    </xf>
    <xf numFmtId="0" fontId="16" fillId="0" borderId="13" xfId="2" applyFont="1" applyBorder="1" applyAlignment="1">
      <alignment vertical="center" wrapText="1"/>
    </xf>
    <xf numFmtId="9" fontId="17" fillId="0" borderId="13" xfId="2" applyNumberFormat="1" applyFont="1" applyBorder="1" applyAlignment="1">
      <alignment vertical="center" wrapText="1"/>
    </xf>
    <xf numFmtId="9" fontId="17" fillId="0" borderId="13" xfId="2" applyNumberFormat="1" applyFont="1" applyBorder="1" applyAlignment="1">
      <alignment horizontal="center" vertical="center" wrapText="1"/>
    </xf>
    <xf numFmtId="0" fontId="18" fillId="0" borderId="13" xfId="2" applyFont="1" applyBorder="1" applyAlignment="1">
      <alignment horizontal="center" vertical="center" wrapText="1"/>
    </xf>
    <xf numFmtId="0" fontId="8" fillId="0" borderId="1" xfId="1" applyFont="1" applyBorder="1" applyAlignment="1">
      <alignment vertical="center" wrapText="1"/>
    </xf>
    <xf numFmtId="0" fontId="8" fillId="0" borderId="1" xfId="1" applyFont="1" applyBorder="1" applyAlignment="1">
      <alignment horizontal="left" vertical="center" wrapText="1"/>
    </xf>
    <xf numFmtId="0" fontId="34" fillId="0" borderId="1" xfId="0" applyFont="1" applyBorder="1" applyAlignment="1">
      <alignment horizontal="center" vertical="center" wrapText="1"/>
    </xf>
    <xf numFmtId="0" fontId="13" fillId="0" borderId="17" xfId="2" applyFont="1" applyBorder="1" applyAlignment="1">
      <alignment vertical="center" wrapText="1"/>
    </xf>
    <xf numFmtId="0" fontId="12" fillId="0" borderId="2" xfId="2" applyFont="1" applyBorder="1" applyAlignment="1">
      <alignment horizontal="center" vertical="center" wrapText="1"/>
    </xf>
    <xf numFmtId="0" fontId="13" fillId="4" borderId="10" xfId="2" applyFont="1" applyFill="1" applyBorder="1" applyAlignment="1">
      <alignment horizontal="center" vertical="center" wrapText="1"/>
    </xf>
    <xf numFmtId="0" fontId="22" fillId="0" borderId="3" xfId="2" applyFont="1" applyBorder="1" applyAlignment="1">
      <alignment horizontal="center" vertical="center" wrapText="1"/>
    </xf>
    <xf numFmtId="0" fontId="9" fillId="0" borderId="29" xfId="2" applyFont="1" applyBorder="1" applyAlignment="1">
      <alignment horizontal="center" vertical="center" wrapText="1"/>
    </xf>
    <xf numFmtId="0" fontId="13" fillId="0" borderId="0" xfId="2" applyFont="1" applyAlignment="1">
      <alignment vertical="center" wrapText="1"/>
    </xf>
    <xf numFmtId="164" fontId="12" fillId="0" borderId="0" xfId="2" applyNumberFormat="1" applyFont="1" applyAlignment="1">
      <alignment horizontal="center" vertical="center" wrapText="1"/>
    </xf>
    <xf numFmtId="0" fontId="15" fillId="10" borderId="0" xfId="9" applyFont="1" applyFill="1" applyAlignment="1">
      <alignment vertical="center" wrapText="1"/>
    </xf>
    <xf numFmtId="0" fontId="12" fillId="0" borderId="0" xfId="2" applyFont="1" applyAlignment="1">
      <alignment vertical="center" wrapText="1"/>
    </xf>
    <xf numFmtId="0" fontId="37" fillId="0" borderId="1" xfId="0" applyFont="1" applyBorder="1" applyAlignment="1">
      <alignment horizontal="center" vertical="center" wrapText="1"/>
    </xf>
    <xf numFmtId="14" fontId="37" fillId="0" borderId="1" xfId="0" applyNumberFormat="1" applyFont="1" applyBorder="1" applyAlignment="1">
      <alignment horizontal="center" vertical="center" wrapText="1"/>
    </xf>
    <xf numFmtId="14" fontId="37" fillId="11" borderId="1" xfId="0" applyNumberFormat="1" applyFont="1" applyFill="1" applyBorder="1" applyAlignment="1">
      <alignment horizontal="center" vertical="center" wrapText="1"/>
    </xf>
    <xf numFmtId="0" fontId="37" fillId="11" borderId="1" xfId="0" applyFont="1" applyFill="1" applyBorder="1" applyAlignment="1">
      <alignment horizontal="center" vertical="center" wrapText="1"/>
    </xf>
    <xf numFmtId="0" fontId="34" fillId="11" borderId="1" xfId="0" applyFont="1" applyFill="1" applyBorder="1" applyAlignment="1">
      <alignment horizontal="center" vertical="center" wrapText="1"/>
    </xf>
    <xf numFmtId="0" fontId="35" fillId="11" borderId="6" xfId="0" applyFont="1" applyFill="1" applyBorder="1" applyAlignment="1">
      <alignment horizontal="center" vertical="center" wrapText="1"/>
    </xf>
    <xf numFmtId="0" fontId="22" fillId="0" borderId="17" xfId="2" applyFont="1" applyBorder="1" applyAlignment="1">
      <alignment horizontal="center" vertical="center" wrapText="1"/>
    </xf>
    <xf numFmtId="0" fontId="8" fillId="0" borderId="1" xfId="1" applyFont="1" applyBorder="1" applyAlignment="1">
      <alignment horizontal="center" vertical="center" wrapText="1"/>
    </xf>
    <xf numFmtId="0" fontId="0" fillId="0" borderId="1" xfId="0" applyBorder="1" applyAlignment="1">
      <alignment vertical="top" wrapText="1"/>
    </xf>
    <xf numFmtId="0" fontId="9" fillId="6" borderId="1" xfId="2" applyFont="1" applyFill="1" applyBorder="1" applyAlignment="1" applyProtection="1">
      <alignment horizontal="left" vertical="center" wrapText="1"/>
      <protection locked="0"/>
    </xf>
    <xf numFmtId="0" fontId="9" fillId="6" borderId="42" xfId="2" applyFont="1" applyFill="1" applyBorder="1" applyAlignment="1" applyProtection="1">
      <alignment horizontal="left" vertical="center" wrapText="1"/>
      <protection locked="0"/>
    </xf>
    <xf numFmtId="0" fontId="37" fillId="0" borderId="42" xfId="2" applyFont="1" applyBorder="1" applyAlignment="1">
      <alignment horizontal="left" vertical="center" wrapText="1"/>
    </xf>
    <xf numFmtId="0" fontId="9" fillId="0" borderId="1" xfId="2" applyFont="1" applyBorder="1" applyAlignment="1">
      <alignment horizontal="left" vertical="center" wrapText="1"/>
    </xf>
    <xf numFmtId="0" fontId="9" fillId="0" borderId="1" xfId="2" applyFont="1" applyBorder="1" applyAlignment="1">
      <alignment horizontal="justify" vertical="top" wrapText="1"/>
    </xf>
    <xf numFmtId="0" fontId="22" fillId="0" borderId="1" xfId="2" applyFont="1" applyBorder="1" applyAlignment="1">
      <alignment horizontal="justify" vertical="top" wrapText="1"/>
    </xf>
    <xf numFmtId="0" fontId="8" fillId="0" borderId="2"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6" xfId="1" applyFont="1" applyBorder="1" applyAlignment="1">
      <alignment horizontal="center"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30" fillId="9" borderId="7" xfId="0" applyFont="1" applyFill="1" applyBorder="1" applyAlignment="1">
      <alignment horizontal="center" wrapText="1"/>
    </xf>
    <xf numFmtId="0" fontId="30" fillId="9" borderId="8" xfId="0" applyFont="1" applyFill="1" applyBorder="1" applyAlignment="1">
      <alignment horizontal="center" wrapText="1"/>
    </xf>
    <xf numFmtId="0" fontId="30" fillId="9" borderId="9" xfId="0" applyFont="1" applyFill="1" applyBorder="1" applyAlignment="1">
      <alignment horizontal="center" wrapText="1"/>
    </xf>
    <xf numFmtId="0" fontId="30" fillId="8" borderId="7" xfId="0" applyFont="1" applyFill="1" applyBorder="1" applyAlignment="1">
      <alignment horizontal="center"/>
    </xf>
    <xf numFmtId="0" fontId="30" fillId="8" borderId="8" xfId="0" applyFont="1" applyFill="1" applyBorder="1" applyAlignment="1">
      <alignment horizontal="center"/>
    </xf>
    <xf numFmtId="0" fontId="30" fillId="8" borderId="9" xfId="0" applyFont="1" applyFill="1" applyBorder="1" applyAlignment="1">
      <alignment horizontal="center"/>
    </xf>
    <xf numFmtId="0" fontId="9" fillId="0" borderId="2"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30" xfId="2" applyFont="1" applyBorder="1" applyAlignment="1">
      <alignment horizontal="center" vertical="center" wrapText="1"/>
    </xf>
    <xf numFmtId="0" fontId="9" fillId="0" borderId="26" xfId="2" applyFont="1" applyBorder="1" applyAlignment="1">
      <alignment horizontal="center" vertical="center" wrapText="1"/>
    </xf>
    <xf numFmtId="0" fontId="9" fillId="0" borderId="27" xfId="2" applyFont="1" applyBorder="1" applyAlignment="1">
      <alignment horizontal="center" vertical="center" wrapText="1"/>
    </xf>
    <xf numFmtId="0" fontId="9" fillId="0" borderId="31" xfId="2" applyFont="1" applyBorder="1" applyAlignment="1">
      <alignment horizontal="center" vertical="center" wrapText="1"/>
    </xf>
    <xf numFmtId="0" fontId="22" fillId="0" borderId="15" xfId="2" applyFont="1" applyBorder="1" applyAlignment="1" applyProtection="1">
      <alignment horizontal="center" vertical="center" wrapText="1"/>
      <protection locked="0"/>
    </xf>
    <xf numFmtId="0" fontId="22" fillId="0" borderId="28" xfId="2" applyFont="1" applyBorder="1" applyAlignment="1" applyProtection="1">
      <alignment horizontal="center" vertical="center" wrapText="1"/>
      <protection locked="0"/>
    </xf>
    <xf numFmtId="0" fontId="22" fillId="6" borderId="1" xfId="2" applyFont="1" applyFill="1" applyBorder="1" applyAlignment="1" applyProtection="1">
      <alignment horizontal="center" vertical="center" wrapText="1"/>
      <protection locked="0"/>
    </xf>
    <xf numFmtId="0" fontId="22" fillId="2" borderId="1" xfId="2" applyFont="1" applyFill="1" applyBorder="1" applyAlignment="1" applyProtection="1">
      <alignment horizontal="center" vertical="center" wrapText="1"/>
      <protection locked="0"/>
    </xf>
    <xf numFmtId="0" fontId="22" fillId="0" borderId="1" xfId="2" applyFont="1" applyBorder="1" applyAlignment="1">
      <alignment horizontal="center" vertical="center" wrapText="1"/>
    </xf>
    <xf numFmtId="0" fontId="26" fillId="0" borderId="41" xfId="2" applyFont="1" applyBorder="1" applyAlignment="1">
      <alignment horizontal="center" vertical="center" wrapText="1"/>
    </xf>
    <xf numFmtId="0" fontId="26" fillId="0" borderId="10" xfId="2" applyFont="1" applyBorder="1" applyAlignment="1">
      <alignment horizontal="center" vertical="center" wrapText="1"/>
    </xf>
    <xf numFmtId="0" fontId="26" fillId="0" borderId="30" xfId="2" applyFont="1" applyBorder="1" applyAlignment="1">
      <alignment horizontal="center" vertical="center" wrapText="1"/>
    </xf>
    <xf numFmtId="0" fontId="22" fillId="6" borderId="2" xfId="2" applyFont="1" applyFill="1" applyBorder="1" applyAlignment="1" applyProtection="1">
      <alignment horizontal="center" vertical="center" wrapText="1"/>
      <protection locked="0"/>
    </xf>
    <xf numFmtId="0" fontId="22" fillId="6" borderId="10" xfId="2" applyFont="1" applyFill="1" applyBorder="1" applyAlignment="1" applyProtection="1">
      <alignment horizontal="center" vertical="center" wrapText="1"/>
      <protection locked="0"/>
    </xf>
    <xf numFmtId="0" fontId="22" fillId="6" borderId="6" xfId="2" applyFont="1" applyFill="1" applyBorder="1" applyAlignment="1" applyProtection="1">
      <alignment horizontal="center" vertical="center" wrapText="1"/>
      <protection locked="0"/>
    </xf>
    <xf numFmtId="9" fontId="27" fillId="0" borderId="41" xfId="2" applyNumberFormat="1" applyFont="1" applyBorder="1" applyAlignment="1">
      <alignment horizontal="center" vertical="center" wrapText="1"/>
    </xf>
    <xf numFmtId="9" fontId="27" fillId="0" borderId="10" xfId="2" applyNumberFormat="1" applyFont="1" applyBorder="1" applyAlignment="1">
      <alignment horizontal="center" vertical="center" wrapText="1"/>
    </xf>
    <xf numFmtId="9" fontId="27" fillId="0" borderId="30" xfId="2" applyNumberFormat="1" applyFont="1" applyBorder="1" applyAlignment="1">
      <alignment horizontal="center" vertical="center" wrapText="1"/>
    </xf>
    <xf numFmtId="9" fontId="27" fillId="0" borderId="2" xfId="0" applyNumberFormat="1" applyFont="1" applyBorder="1" applyAlignment="1" applyProtection="1">
      <alignment horizontal="center" vertical="center" wrapText="1"/>
      <protection locked="0"/>
    </xf>
    <xf numFmtId="9" fontId="27" fillId="0" borderId="10" xfId="0" applyNumberFormat="1" applyFont="1" applyBorder="1" applyAlignment="1" applyProtection="1">
      <alignment horizontal="center" vertical="center" wrapText="1"/>
      <protection locked="0"/>
    </xf>
    <xf numFmtId="9" fontId="27" fillId="0" borderId="6" xfId="0" applyNumberFormat="1" applyFont="1" applyBorder="1" applyAlignment="1" applyProtection="1">
      <alignment horizontal="center" vertical="center" wrapText="1"/>
      <protection locked="0"/>
    </xf>
    <xf numFmtId="9" fontId="27" fillId="0" borderId="41" xfId="0" applyNumberFormat="1" applyFont="1" applyBorder="1" applyAlignment="1" applyProtection="1">
      <alignment horizontal="center" vertical="center" wrapText="1"/>
      <protection locked="0"/>
    </xf>
    <xf numFmtId="9" fontId="27" fillId="0" borderId="30" xfId="0" applyNumberFormat="1" applyFont="1" applyBorder="1" applyAlignment="1" applyProtection="1">
      <alignment horizontal="center" vertical="center" wrapText="1"/>
      <protection locked="0"/>
    </xf>
    <xf numFmtId="9" fontId="26" fillId="0" borderId="41" xfId="0" applyNumberFormat="1" applyFont="1" applyBorder="1" applyAlignment="1">
      <alignment horizontal="center" vertical="center" wrapText="1"/>
    </xf>
    <xf numFmtId="9" fontId="26" fillId="0" borderId="10" xfId="0" applyNumberFormat="1" applyFont="1" applyBorder="1" applyAlignment="1">
      <alignment horizontal="center" vertical="center" wrapText="1"/>
    </xf>
    <xf numFmtId="9" fontId="26" fillId="0" borderId="30" xfId="0" applyNumberFormat="1" applyFont="1" applyBorder="1" applyAlignment="1">
      <alignment horizontal="center" vertical="center" wrapText="1"/>
    </xf>
    <xf numFmtId="0" fontId="26" fillId="0" borderId="41" xfId="2" applyFont="1" applyBorder="1" applyAlignment="1">
      <alignment horizontal="center" vertical="center"/>
    </xf>
    <xf numFmtId="0" fontId="26" fillId="0" borderId="10" xfId="2" applyFont="1" applyBorder="1" applyAlignment="1">
      <alignment horizontal="center" vertical="center"/>
    </xf>
    <xf numFmtId="0" fontId="26" fillId="0" borderId="30" xfId="2" applyFont="1" applyBorder="1" applyAlignment="1">
      <alignment horizontal="center" vertical="center"/>
    </xf>
    <xf numFmtId="0" fontId="9" fillId="0" borderId="24" xfId="2" applyFont="1" applyBorder="1" applyAlignment="1">
      <alignment horizontal="center" vertical="center" wrapText="1"/>
    </xf>
    <xf numFmtId="0" fontId="9" fillId="0" borderId="34" xfId="2" applyFont="1" applyBorder="1" applyAlignment="1">
      <alignment horizontal="center" vertical="center" wrapText="1"/>
    </xf>
    <xf numFmtId="0" fontId="22" fillId="0" borderId="1" xfId="0" applyFont="1" applyBorder="1" applyAlignment="1">
      <alignment horizontal="center" vertical="center" wrapText="1"/>
    </xf>
    <xf numFmtId="9" fontId="22" fillId="0" borderId="1" xfId="0" applyNumberFormat="1" applyFont="1" applyBorder="1" applyAlignment="1">
      <alignment horizontal="center" vertical="center" wrapText="1"/>
    </xf>
    <xf numFmtId="9" fontId="22" fillId="0" borderId="29" xfId="0" applyNumberFormat="1" applyFont="1" applyBorder="1" applyAlignment="1">
      <alignment horizontal="center" vertical="center" wrapText="1"/>
    </xf>
    <xf numFmtId="0" fontId="26" fillId="0" borderId="1" xfId="2" applyFont="1" applyBorder="1" applyAlignment="1">
      <alignment horizontal="center" vertical="center" wrapText="1"/>
    </xf>
    <xf numFmtId="0" fontId="26" fillId="0" borderId="29" xfId="2" applyFont="1" applyBorder="1" applyAlignment="1">
      <alignment horizontal="center" vertical="center" wrapText="1"/>
    </xf>
    <xf numFmtId="0" fontId="26" fillId="0" borderId="1" xfId="2" applyFont="1" applyBorder="1" applyAlignment="1">
      <alignment horizontal="center" vertical="center"/>
    </xf>
    <xf numFmtId="0" fontId="26" fillId="0" borderId="29" xfId="2" applyFont="1" applyBorder="1" applyAlignment="1">
      <alignment horizontal="center" vertical="center"/>
    </xf>
    <xf numFmtId="0" fontId="11" fillId="4" borderId="24" xfId="2" applyFont="1" applyFill="1" applyBorder="1" applyAlignment="1">
      <alignment horizontal="center" vertical="center" wrapText="1"/>
    </xf>
    <xf numFmtId="0" fontId="11" fillId="4" borderId="15" xfId="2" applyFont="1" applyFill="1" applyBorder="1" applyAlignment="1">
      <alignment horizontal="center" vertical="center" wrapText="1"/>
    </xf>
    <xf numFmtId="0" fontId="9" fillId="0" borderId="6" xfId="2" applyFont="1" applyBorder="1" applyAlignment="1">
      <alignment horizontal="center" vertical="center" wrapText="1"/>
    </xf>
    <xf numFmtId="0" fontId="9" fillId="0" borderId="25" xfId="2" applyFont="1" applyBorder="1" applyAlignment="1">
      <alignment horizontal="center" vertical="center" wrapText="1"/>
    </xf>
    <xf numFmtId="0" fontId="22" fillId="0" borderId="32" xfId="0" applyFont="1" applyBorder="1" applyAlignment="1">
      <alignment horizontal="center" vertical="center" wrapText="1"/>
    </xf>
    <xf numFmtId="0" fontId="22" fillId="0" borderId="33" xfId="0" applyFont="1" applyBorder="1" applyAlignment="1">
      <alignment horizontal="center" vertical="center" wrapText="1"/>
    </xf>
    <xf numFmtId="0" fontId="26" fillId="0" borderId="2" xfId="2" applyFont="1" applyBorder="1" applyAlignment="1">
      <alignment horizontal="center" vertical="center" wrapText="1"/>
    </xf>
    <xf numFmtId="9" fontId="27" fillId="0" borderId="2" xfId="2" applyNumberFormat="1" applyFont="1" applyBorder="1" applyAlignment="1">
      <alignment horizontal="center" vertical="center" wrapText="1"/>
    </xf>
    <xf numFmtId="9" fontId="26" fillId="0" borderId="2" xfId="0" applyNumberFormat="1" applyFont="1" applyBorder="1" applyAlignment="1">
      <alignment horizontal="center" vertical="center" wrapText="1"/>
    </xf>
    <xf numFmtId="0" fontId="26" fillId="0" borderId="2" xfId="2" applyFont="1" applyBorder="1" applyAlignment="1">
      <alignment horizontal="center" vertical="center"/>
    </xf>
    <xf numFmtId="0" fontId="26" fillId="0" borderId="6" xfId="2" applyFont="1" applyBorder="1" applyAlignment="1">
      <alignment horizontal="center" vertical="center" wrapText="1"/>
    </xf>
    <xf numFmtId="9" fontId="27" fillId="0" borderId="6" xfId="2" applyNumberFormat="1" applyFont="1" applyBorder="1" applyAlignment="1">
      <alignment horizontal="center" vertical="center" wrapText="1"/>
    </xf>
    <xf numFmtId="9" fontId="26" fillId="0" borderId="6" xfId="0" applyNumberFormat="1" applyFont="1" applyBorder="1" applyAlignment="1">
      <alignment horizontal="center" vertical="center" wrapText="1"/>
    </xf>
    <xf numFmtId="0" fontId="26" fillId="0" borderId="6" xfId="2" applyFont="1" applyBorder="1" applyAlignment="1">
      <alignment horizontal="center" vertical="center"/>
    </xf>
    <xf numFmtId="0" fontId="11" fillId="4" borderId="6" xfId="2" applyFont="1" applyFill="1" applyBorder="1" applyAlignment="1">
      <alignment horizontal="center" vertical="center" wrapText="1"/>
    </xf>
    <xf numFmtId="0" fontId="20" fillId="5" borderId="1" xfId="2" applyFont="1" applyFill="1" applyBorder="1" applyAlignment="1">
      <alignment horizontal="center" vertical="center" textRotation="90" wrapText="1"/>
    </xf>
    <xf numFmtId="9" fontId="20" fillId="4" borderId="1" xfId="2" applyNumberFormat="1" applyFont="1" applyFill="1" applyBorder="1" applyAlignment="1">
      <alignment horizontal="center" vertical="center" wrapText="1"/>
    </xf>
    <xf numFmtId="0" fontId="20" fillId="4" borderId="1" xfId="2" applyFont="1" applyFill="1" applyBorder="1" applyAlignment="1">
      <alignment horizontal="center" vertical="center" textRotation="90" wrapText="1"/>
    </xf>
    <xf numFmtId="0" fontId="20" fillId="4" borderId="22" xfId="2"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0" fillId="4" borderId="6" xfId="2" applyFont="1" applyFill="1" applyBorder="1" applyAlignment="1">
      <alignment horizontal="center" vertical="center" wrapText="1"/>
    </xf>
    <xf numFmtId="0" fontId="20" fillId="4" borderId="1" xfId="2" applyFont="1" applyFill="1" applyBorder="1" applyAlignment="1">
      <alignment horizontal="center" vertical="center" wrapText="1"/>
    </xf>
    <xf numFmtId="0" fontId="13" fillId="4" borderId="1" xfId="2" applyFont="1" applyFill="1" applyBorder="1" applyAlignment="1">
      <alignment horizontal="center" vertical="center" wrapText="1"/>
    </xf>
    <xf numFmtId="0" fontId="13" fillId="4" borderId="7" xfId="2" applyFont="1" applyFill="1" applyBorder="1" applyAlignment="1">
      <alignment horizontal="center" vertical="center" wrapText="1"/>
    </xf>
    <xf numFmtId="0" fontId="19" fillId="4" borderId="2" xfId="2" applyFont="1" applyFill="1" applyBorder="1" applyAlignment="1">
      <alignment horizontal="center" vertical="center" wrapText="1"/>
    </xf>
    <xf numFmtId="0" fontId="19" fillId="4" borderId="1" xfId="2" applyFont="1" applyFill="1" applyBorder="1" applyAlignment="1">
      <alignment horizontal="center" vertical="center" wrapText="1"/>
    </xf>
    <xf numFmtId="9" fontId="20" fillId="4" borderId="6" xfId="2" applyNumberFormat="1" applyFont="1" applyFill="1" applyBorder="1" applyAlignment="1">
      <alignment horizontal="center" vertical="center" wrapText="1"/>
    </xf>
    <xf numFmtId="9" fontId="20" fillId="4" borderId="9" xfId="2" applyNumberFormat="1" applyFont="1" applyFill="1" applyBorder="1" applyAlignment="1">
      <alignment horizontal="center" vertical="center" wrapText="1"/>
    </xf>
    <xf numFmtId="0" fontId="22" fillId="0" borderId="9" xfId="2" applyFont="1" applyBorder="1" applyAlignment="1" applyProtection="1">
      <alignment horizontal="center" vertical="center" wrapText="1"/>
      <protection locked="0"/>
    </xf>
    <xf numFmtId="3" fontId="22" fillId="6" borderId="2" xfId="2" applyNumberFormat="1" applyFont="1" applyFill="1" applyBorder="1" applyAlignment="1" applyProtection="1">
      <alignment horizontal="center" vertical="center" wrapText="1"/>
      <protection locked="0"/>
    </xf>
    <xf numFmtId="3" fontId="22" fillId="6" borderId="10" xfId="2" applyNumberFormat="1" applyFont="1" applyFill="1" applyBorder="1" applyAlignment="1" applyProtection="1">
      <alignment horizontal="center" vertical="center" wrapText="1"/>
      <protection locked="0"/>
    </xf>
    <xf numFmtId="3" fontId="22" fillId="6" borderId="6" xfId="2" applyNumberFormat="1" applyFont="1" applyFill="1" applyBorder="1" applyAlignment="1" applyProtection="1">
      <alignment horizontal="center" vertical="center" wrapText="1"/>
      <protection locked="0"/>
    </xf>
    <xf numFmtId="0" fontId="22" fillId="10" borderId="11" xfId="13" applyFont="1" applyFill="1" applyBorder="1" applyAlignment="1">
      <alignment horizontal="justify" vertical="center" wrapText="1"/>
    </xf>
    <xf numFmtId="0" fontId="22" fillId="10" borderId="12" xfId="13" applyFont="1" applyFill="1" applyBorder="1" applyAlignment="1">
      <alignment horizontal="justify" vertical="center" wrapText="1"/>
    </xf>
    <xf numFmtId="164" fontId="12" fillId="0" borderId="6" xfId="2" applyNumberFormat="1" applyFont="1" applyBorder="1" applyAlignment="1">
      <alignment horizontal="left" vertical="center" wrapText="1"/>
    </xf>
    <xf numFmtId="164" fontId="12" fillId="0" borderId="25" xfId="2" applyNumberFormat="1" applyFont="1" applyBorder="1" applyAlignment="1">
      <alignment horizontal="left" vertical="center" wrapText="1"/>
    </xf>
    <xf numFmtId="0" fontId="35" fillId="0" borderId="21" xfId="2" applyFont="1" applyBorder="1" applyAlignment="1" applyProtection="1">
      <alignment horizontal="center" vertical="center" wrapText="1"/>
      <protection locked="0"/>
    </xf>
    <xf numFmtId="0" fontId="36" fillId="0" borderId="15" xfId="0" applyFont="1" applyBorder="1" applyAlignment="1">
      <alignment horizontal="left" vertical="center"/>
    </xf>
    <xf numFmtId="0" fontId="35" fillId="0" borderId="9" xfId="2" applyFont="1" applyBorder="1" applyAlignment="1" applyProtection="1">
      <alignment horizontal="center" vertical="center" wrapText="1"/>
      <protection locked="0"/>
    </xf>
    <xf numFmtId="0" fontId="35" fillId="0" borderId="1" xfId="2" applyFont="1" applyBorder="1" applyAlignment="1" applyProtection="1">
      <alignment horizontal="center" vertical="center" wrapText="1"/>
      <protection locked="0"/>
    </xf>
    <xf numFmtId="0" fontId="35" fillId="0" borderId="7" xfId="2" applyFont="1" applyBorder="1" applyAlignment="1" applyProtection="1">
      <alignment horizontal="center" vertical="center" wrapText="1"/>
      <protection locked="0"/>
    </xf>
    <xf numFmtId="0" fontId="35" fillId="0" borderId="36" xfId="2" applyFont="1" applyBorder="1" applyAlignment="1" applyProtection="1">
      <alignment horizontal="center" vertical="center" wrapText="1"/>
      <protection locked="0"/>
    </xf>
    <xf numFmtId="0" fontId="35" fillId="0" borderId="16" xfId="2" applyFont="1" applyBorder="1" applyAlignment="1" applyProtection="1">
      <alignment horizontal="center" vertical="center" wrapText="1"/>
      <protection locked="0"/>
    </xf>
    <xf numFmtId="0" fontId="35" fillId="0" borderId="35" xfId="2" applyFont="1" applyBorder="1" applyAlignment="1" applyProtection="1">
      <alignment horizontal="center" vertical="center" wrapText="1"/>
      <protection locked="0"/>
    </xf>
    <xf numFmtId="0" fontId="10" fillId="0" borderId="13" xfId="2" applyFont="1" applyBorder="1" applyAlignment="1">
      <alignment horizontal="center" vertical="center"/>
    </xf>
    <xf numFmtId="0" fontId="12" fillId="0" borderId="1" xfId="2" applyFont="1" applyBorder="1" applyAlignment="1">
      <alignment horizontal="left" vertical="center" wrapText="1"/>
    </xf>
    <xf numFmtId="0" fontId="12" fillId="0" borderId="22" xfId="2" applyFont="1" applyBorder="1" applyAlignment="1">
      <alignment horizontal="left" vertical="center" wrapText="1"/>
    </xf>
    <xf numFmtId="0" fontId="12" fillId="0" borderId="0" xfId="2" applyFont="1" applyAlignment="1" applyProtection="1">
      <alignment horizontal="center" vertical="center" wrapText="1"/>
      <protection locked="0"/>
    </xf>
    <xf numFmtId="0" fontId="12" fillId="0" borderId="3" xfId="2" applyFont="1" applyBorder="1" applyAlignment="1" applyProtection="1">
      <alignment horizontal="center" vertical="center" wrapText="1"/>
      <protection locked="0"/>
    </xf>
    <xf numFmtId="0" fontId="13" fillId="4" borderId="13" xfId="2" applyFont="1" applyFill="1" applyBorder="1" applyAlignment="1">
      <alignment horizontal="center" vertical="center"/>
    </xf>
    <xf numFmtId="0" fontId="13" fillId="4" borderId="5" xfId="2" applyFont="1" applyFill="1" applyBorder="1" applyAlignment="1">
      <alignment horizontal="center" vertical="center"/>
    </xf>
    <xf numFmtId="0" fontId="11" fillId="4" borderId="25" xfId="2" applyFont="1" applyFill="1" applyBorder="1" applyAlignment="1">
      <alignment horizontal="center" vertical="center" wrapText="1"/>
    </xf>
    <xf numFmtId="0" fontId="11" fillId="4" borderId="1" xfId="2" applyFont="1" applyFill="1" applyBorder="1" applyAlignment="1">
      <alignment horizontal="center" vertical="center" wrapText="1"/>
    </xf>
    <xf numFmtId="0" fontId="11" fillId="4" borderId="22" xfId="2" applyFont="1" applyFill="1" applyBorder="1" applyAlignment="1">
      <alignment horizontal="center" vertical="center" wrapText="1"/>
    </xf>
    <xf numFmtId="0" fontId="20" fillId="4" borderId="15"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14" xfId="2" applyFont="1" applyFill="1" applyBorder="1" applyAlignment="1">
      <alignment horizontal="center" vertical="center" wrapText="1"/>
    </xf>
    <xf numFmtId="0" fontId="11" fillId="4" borderId="19" xfId="2" applyFont="1" applyFill="1" applyBorder="1" applyAlignment="1">
      <alignment horizontal="center" vertical="center" wrapText="1"/>
    </xf>
    <xf numFmtId="0" fontId="16" fillId="0" borderId="18" xfId="2" applyFont="1" applyBorder="1" applyAlignment="1" applyProtection="1">
      <alignment horizontal="left" vertical="center" wrapText="1"/>
      <protection locked="0"/>
    </xf>
    <xf numFmtId="0" fontId="9" fillId="3" borderId="15" xfId="2" applyFont="1" applyFill="1" applyBorder="1" applyAlignment="1">
      <alignment horizontal="center"/>
    </xf>
    <xf numFmtId="0" fontId="11" fillId="4" borderId="37" xfId="2" applyFont="1" applyFill="1" applyBorder="1" applyAlignment="1">
      <alignment horizontal="center" vertical="center" wrapText="1"/>
    </xf>
    <xf numFmtId="0" fontId="11" fillId="4" borderId="38" xfId="2" applyFont="1" applyFill="1" applyBorder="1" applyAlignment="1">
      <alignment horizontal="center" vertical="center" wrapText="1"/>
    </xf>
    <xf numFmtId="0" fontId="11" fillId="4" borderId="23" xfId="2" applyFont="1" applyFill="1" applyBorder="1" applyAlignment="1">
      <alignment horizontal="center" vertical="center" wrapText="1"/>
    </xf>
    <xf numFmtId="0" fontId="11" fillId="4" borderId="18" xfId="2" applyFont="1" applyFill="1" applyBorder="1" applyAlignment="1">
      <alignment horizontal="center" vertical="center" wrapText="1"/>
    </xf>
    <xf numFmtId="0" fontId="11" fillId="4" borderId="20" xfId="2" applyFont="1" applyFill="1" applyBorder="1" applyAlignment="1">
      <alignment horizontal="center" vertical="center" wrapText="1"/>
    </xf>
    <xf numFmtId="0" fontId="20" fillId="4" borderId="9" xfId="2" applyFont="1" applyFill="1" applyBorder="1" applyAlignment="1">
      <alignment horizontal="center" vertical="center" wrapText="1"/>
    </xf>
    <xf numFmtId="3" fontId="22" fillId="6" borderId="1" xfId="2" applyNumberFormat="1" applyFont="1" applyFill="1" applyBorder="1" applyAlignment="1" applyProtection="1">
      <alignment horizontal="center" vertical="center" wrapText="1"/>
      <protection locked="0"/>
    </xf>
    <xf numFmtId="0" fontId="11" fillId="4" borderId="39" xfId="2" applyFont="1" applyFill="1" applyBorder="1" applyAlignment="1">
      <alignment horizontal="center" vertical="center" wrapText="1"/>
    </xf>
    <xf numFmtId="0" fontId="11" fillId="4" borderId="40" xfId="2" applyFont="1" applyFill="1" applyBorder="1" applyAlignment="1">
      <alignment horizontal="center" vertical="center" wrapText="1"/>
    </xf>
    <xf numFmtId="0" fontId="11" fillId="4" borderId="13" xfId="2" applyFont="1" applyFill="1" applyBorder="1" applyAlignment="1">
      <alignment horizontal="center" vertical="center" wrapText="1"/>
    </xf>
    <xf numFmtId="0" fontId="22" fillId="0" borderId="19" xfId="2" applyFont="1" applyBorder="1" applyAlignment="1" applyProtection="1">
      <alignment horizontal="center" vertical="center" wrapText="1"/>
      <protection locked="0"/>
    </xf>
    <xf numFmtId="0" fontId="22" fillId="0" borderId="2" xfId="0" applyFont="1" applyBorder="1" applyAlignment="1">
      <alignment horizontal="center" vertical="center" wrapText="1"/>
    </xf>
    <xf numFmtId="0" fontId="36" fillId="11" borderId="15" xfId="0" applyFont="1" applyFill="1" applyBorder="1" applyAlignment="1">
      <alignment horizontal="center"/>
    </xf>
  </cellXfs>
  <cellStyles count="14">
    <cellStyle name="Estilo 2" xfId="12" xr:uid="{00000000-0005-0000-0000-000000000000}"/>
    <cellStyle name="Hipervínculo" xfId="1" builtinId="8"/>
    <cellStyle name="Normal" xfId="0" builtinId="0"/>
    <cellStyle name="Normal - Style1 2" xfId="13" xr:uid="{00000000-0005-0000-0000-000003000000}"/>
    <cellStyle name="Normal 10" xfId="9" xr:uid="{00000000-0005-0000-0000-000004000000}"/>
    <cellStyle name="Normal 11" xfId="7" xr:uid="{00000000-0005-0000-0000-000005000000}"/>
    <cellStyle name="Normal 12" xfId="4" xr:uid="{00000000-0005-0000-0000-000006000000}"/>
    <cellStyle name="Normal 13" xfId="6" xr:uid="{00000000-0005-0000-0000-000007000000}"/>
    <cellStyle name="Normal 14" xfId="5" xr:uid="{00000000-0005-0000-0000-000008000000}"/>
    <cellStyle name="Normal 2" xfId="2" xr:uid="{00000000-0005-0000-0000-000009000000}"/>
    <cellStyle name="Normal 4" xfId="3" xr:uid="{00000000-0005-0000-0000-00000A000000}"/>
    <cellStyle name="Normal 6" xfId="11" xr:uid="{00000000-0005-0000-0000-00000B000000}"/>
    <cellStyle name="Normal 8" xfId="10" xr:uid="{00000000-0005-0000-0000-00000C000000}"/>
    <cellStyle name="Normal 9" xfId="8" xr:uid="{00000000-0005-0000-0000-00000D000000}"/>
  </cellStyles>
  <dxfs count="273">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2</xdr:row>
      <xdr:rowOff>76200</xdr:rowOff>
    </xdr:from>
    <xdr:to>
      <xdr:col>10</xdr:col>
      <xdr:colOff>514350</xdr:colOff>
      <xdr:row>6</xdr:row>
      <xdr:rowOff>239163</xdr:rowOff>
    </xdr:to>
    <xdr:pic>
      <xdr:nvPicPr>
        <xdr:cNvPr id="3" name="Imagen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0" y="457200"/>
          <a:ext cx="1143000" cy="1220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83874</xdr:colOff>
      <xdr:row>0</xdr:row>
      <xdr:rowOff>35719</xdr:rowOff>
    </xdr:from>
    <xdr:to>
      <xdr:col>2</xdr:col>
      <xdr:colOff>726810</xdr:colOff>
      <xdr:row>3</xdr:row>
      <xdr:rowOff>183886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124" y="35719"/>
          <a:ext cx="1195386" cy="776817"/>
        </a:xfrm>
        <a:prstGeom prst="rect">
          <a:avLst/>
        </a:prstGeom>
      </xdr:spPr>
    </xdr:pic>
    <xdr:clientData/>
  </xdr:twoCellAnchor>
  <xdr:oneCellAnchor>
    <xdr:from>
      <xdr:col>27</xdr:col>
      <xdr:colOff>1152525</xdr:colOff>
      <xdr:row>14</xdr:row>
      <xdr:rowOff>0</xdr:rowOff>
    </xdr:from>
    <xdr:ext cx="95250" cy="171450"/>
    <xdr:sp macro="" textlink="">
      <xdr:nvSpPr>
        <xdr:cNvPr id="105" name="Text Box 16">
          <a:extLst>
            <a:ext uri="{FF2B5EF4-FFF2-40B4-BE49-F238E27FC236}">
              <a16:creationId xmlns:a16="http://schemas.microsoft.com/office/drawing/2014/main" id="{9BC12923-0568-43B7-B91C-C3295CA04B23}"/>
            </a:ext>
          </a:extLst>
        </xdr:cNvPr>
        <xdr:cNvSpPr txBox="1">
          <a:spLocks noChangeArrowheads="1"/>
        </xdr:cNvSpPr>
      </xdr:nvSpPr>
      <xdr:spPr bwMode="auto">
        <a:xfrm>
          <a:off x="3305492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0</xdr:rowOff>
    </xdr:from>
    <xdr:ext cx="95250" cy="171450"/>
    <xdr:sp macro="" textlink="">
      <xdr:nvSpPr>
        <xdr:cNvPr id="106" name="Text Box 17">
          <a:extLst>
            <a:ext uri="{FF2B5EF4-FFF2-40B4-BE49-F238E27FC236}">
              <a16:creationId xmlns:a16="http://schemas.microsoft.com/office/drawing/2014/main" id="{F31489BE-A4F8-49DE-9177-88B4DD12E962}"/>
            </a:ext>
          </a:extLst>
        </xdr:cNvPr>
        <xdr:cNvSpPr txBox="1">
          <a:spLocks noChangeArrowheads="1"/>
        </xdr:cNvSpPr>
      </xdr:nvSpPr>
      <xdr:spPr bwMode="auto">
        <a:xfrm>
          <a:off x="3305492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0</xdr:rowOff>
    </xdr:from>
    <xdr:ext cx="95250" cy="171450"/>
    <xdr:sp macro="" textlink="">
      <xdr:nvSpPr>
        <xdr:cNvPr id="107" name="Text Box 18">
          <a:extLst>
            <a:ext uri="{FF2B5EF4-FFF2-40B4-BE49-F238E27FC236}">
              <a16:creationId xmlns:a16="http://schemas.microsoft.com/office/drawing/2014/main" id="{D732FFAD-B7B1-4C9F-8DF0-A55137CECBCD}"/>
            </a:ext>
          </a:extLst>
        </xdr:cNvPr>
        <xdr:cNvSpPr txBox="1">
          <a:spLocks noChangeArrowheads="1"/>
        </xdr:cNvSpPr>
      </xdr:nvSpPr>
      <xdr:spPr bwMode="auto">
        <a:xfrm>
          <a:off x="3305492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0</xdr:rowOff>
    </xdr:from>
    <xdr:ext cx="95250" cy="171450"/>
    <xdr:sp macro="" textlink="">
      <xdr:nvSpPr>
        <xdr:cNvPr id="108" name="Text Box 19">
          <a:extLst>
            <a:ext uri="{FF2B5EF4-FFF2-40B4-BE49-F238E27FC236}">
              <a16:creationId xmlns:a16="http://schemas.microsoft.com/office/drawing/2014/main" id="{65190D04-FFFA-47B5-AE3E-4326FFB6CCA0}"/>
            </a:ext>
          </a:extLst>
        </xdr:cNvPr>
        <xdr:cNvSpPr txBox="1">
          <a:spLocks noChangeArrowheads="1"/>
        </xdr:cNvSpPr>
      </xdr:nvSpPr>
      <xdr:spPr bwMode="auto">
        <a:xfrm>
          <a:off x="3305492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504825</xdr:rowOff>
    </xdr:from>
    <xdr:ext cx="95250" cy="442269"/>
    <xdr:sp macro="" textlink="">
      <xdr:nvSpPr>
        <xdr:cNvPr id="109" name="Text Box 15">
          <a:extLst>
            <a:ext uri="{FF2B5EF4-FFF2-40B4-BE49-F238E27FC236}">
              <a16:creationId xmlns:a16="http://schemas.microsoft.com/office/drawing/2014/main" id="{29B40AE1-D7AF-4729-8CED-4BAAAD12F589}"/>
            </a:ext>
          </a:extLst>
        </xdr:cNvPr>
        <xdr:cNvSpPr txBox="1">
          <a:spLocks noChangeArrowheads="1"/>
        </xdr:cNvSpPr>
      </xdr:nvSpPr>
      <xdr:spPr bwMode="auto">
        <a:xfrm>
          <a:off x="33054925" y="6384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0</xdr:rowOff>
    </xdr:from>
    <xdr:ext cx="95250" cy="171450"/>
    <xdr:sp macro="" textlink="">
      <xdr:nvSpPr>
        <xdr:cNvPr id="110" name="Text Box 16">
          <a:extLst>
            <a:ext uri="{FF2B5EF4-FFF2-40B4-BE49-F238E27FC236}">
              <a16:creationId xmlns:a16="http://schemas.microsoft.com/office/drawing/2014/main" id="{CA60CD7D-C354-43FF-9D49-FD9F6AAED378}"/>
            </a:ext>
          </a:extLst>
        </xdr:cNvPr>
        <xdr:cNvSpPr txBox="1">
          <a:spLocks noChangeArrowheads="1"/>
        </xdr:cNvSpPr>
      </xdr:nvSpPr>
      <xdr:spPr bwMode="auto">
        <a:xfrm>
          <a:off x="3305492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0</xdr:rowOff>
    </xdr:from>
    <xdr:ext cx="95250" cy="171450"/>
    <xdr:sp macro="" textlink="">
      <xdr:nvSpPr>
        <xdr:cNvPr id="111" name="Text Box 17">
          <a:extLst>
            <a:ext uri="{FF2B5EF4-FFF2-40B4-BE49-F238E27FC236}">
              <a16:creationId xmlns:a16="http://schemas.microsoft.com/office/drawing/2014/main" id="{7C56EFE9-3087-4D66-9258-1F71982F5FDC}"/>
            </a:ext>
          </a:extLst>
        </xdr:cNvPr>
        <xdr:cNvSpPr txBox="1">
          <a:spLocks noChangeArrowheads="1"/>
        </xdr:cNvSpPr>
      </xdr:nvSpPr>
      <xdr:spPr bwMode="auto">
        <a:xfrm>
          <a:off x="3305492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14</xdr:row>
      <xdr:rowOff>15875</xdr:rowOff>
    </xdr:from>
    <xdr:ext cx="95250" cy="171450"/>
    <xdr:sp macro="" textlink="">
      <xdr:nvSpPr>
        <xdr:cNvPr id="112" name="Text Box 18">
          <a:extLst>
            <a:ext uri="{FF2B5EF4-FFF2-40B4-BE49-F238E27FC236}">
              <a16:creationId xmlns:a16="http://schemas.microsoft.com/office/drawing/2014/main" id="{7080CD1A-81D0-450B-B2F2-45C1A473DA3D}"/>
            </a:ext>
          </a:extLst>
        </xdr:cNvPr>
        <xdr:cNvSpPr txBox="1">
          <a:spLocks noChangeArrowheads="1"/>
        </xdr:cNvSpPr>
      </xdr:nvSpPr>
      <xdr:spPr bwMode="auto">
        <a:xfrm>
          <a:off x="33056512" y="5902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504825</xdr:rowOff>
    </xdr:from>
    <xdr:ext cx="95250" cy="213632"/>
    <xdr:sp macro="" textlink="">
      <xdr:nvSpPr>
        <xdr:cNvPr id="113" name="Text Box 15">
          <a:extLst>
            <a:ext uri="{FF2B5EF4-FFF2-40B4-BE49-F238E27FC236}">
              <a16:creationId xmlns:a16="http://schemas.microsoft.com/office/drawing/2014/main" id="{DF7971B1-4C01-4D58-B48E-D9CF696B08A0}"/>
            </a:ext>
          </a:extLst>
        </xdr:cNvPr>
        <xdr:cNvSpPr txBox="1">
          <a:spLocks noChangeArrowheads="1"/>
        </xdr:cNvSpPr>
      </xdr:nvSpPr>
      <xdr:spPr bwMode="auto">
        <a:xfrm>
          <a:off x="33054925" y="6384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114" name="Text Box 16">
          <a:extLst>
            <a:ext uri="{FF2B5EF4-FFF2-40B4-BE49-F238E27FC236}">
              <a16:creationId xmlns:a16="http://schemas.microsoft.com/office/drawing/2014/main" id="{AABFB6B1-1C1B-4D8F-BB24-C2AFBD59ABDC}"/>
            </a:ext>
          </a:extLst>
        </xdr:cNvPr>
        <xdr:cNvSpPr txBox="1">
          <a:spLocks noChangeArrowheads="1"/>
        </xdr:cNvSpPr>
      </xdr:nvSpPr>
      <xdr:spPr bwMode="auto">
        <a:xfrm>
          <a:off x="3538537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115" name="Text Box 17">
          <a:extLst>
            <a:ext uri="{FF2B5EF4-FFF2-40B4-BE49-F238E27FC236}">
              <a16:creationId xmlns:a16="http://schemas.microsoft.com/office/drawing/2014/main" id="{16E00111-6A20-4DF2-B4FC-A9AA3949192A}"/>
            </a:ext>
          </a:extLst>
        </xdr:cNvPr>
        <xdr:cNvSpPr txBox="1">
          <a:spLocks noChangeArrowheads="1"/>
        </xdr:cNvSpPr>
      </xdr:nvSpPr>
      <xdr:spPr bwMode="auto">
        <a:xfrm>
          <a:off x="3538537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116" name="Text Box 18">
          <a:extLst>
            <a:ext uri="{FF2B5EF4-FFF2-40B4-BE49-F238E27FC236}">
              <a16:creationId xmlns:a16="http://schemas.microsoft.com/office/drawing/2014/main" id="{F8379D9C-9D42-403A-8D16-C79C6E504C42}"/>
            </a:ext>
          </a:extLst>
        </xdr:cNvPr>
        <xdr:cNvSpPr txBox="1">
          <a:spLocks noChangeArrowheads="1"/>
        </xdr:cNvSpPr>
      </xdr:nvSpPr>
      <xdr:spPr bwMode="auto">
        <a:xfrm>
          <a:off x="3538537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117" name="Text Box 19">
          <a:extLst>
            <a:ext uri="{FF2B5EF4-FFF2-40B4-BE49-F238E27FC236}">
              <a16:creationId xmlns:a16="http://schemas.microsoft.com/office/drawing/2014/main" id="{D923E7EF-3B6D-4DE3-B79D-0C4B1A2103F1}"/>
            </a:ext>
          </a:extLst>
        </xdr:cNvPr>
        <xdr:cNvSpPr txBox="1">
          <a:spLocks noChangeArrowheads="1"/>
        </xdr:cNvSpPr>
      </xdr:nvSpPr>
      <xdr:spPr bwMode="auto">
        <a:xfrm>
          <a:off x="3538537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118" name="Text Box 16">
          <a:extLst>
            <a:ext uri="{FF2B5EF4-FFF2-40B4-BE49-F238E27FC236}">
              <a16:creationId xmlns:a16="http://schemas.microsoft.com/office/drawing/2014/main" id="{7F17BB30-8938-49EA-9E8B-6705258DFEFC}"/>
            </a:ext>
          </a:extLst>
        </xdr:cNvPr>
        <xdr:cNvSpPr txBox="1">
          <a:spLocks noChangeArrowheads="1"/>
        </xdr:cNvSpPr>
      </xdr:nvSpPr>
      <xdr:spPr bwMode="auto">
        <a:xfrm>
          <a:off x="3538537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504825</xdr:rowOff>
    </xdr:from>
    <xdr:ext cx="95250" cy="442269"/>
    <xdr:sp macro="" textlink="">
      <xdr:nvSpPr>
        <xdr:cNvPr id="119" name="Text Box 15">
          <a:extLst>
            <a:ext uri="{FF2B5EF4-FFF2-40B4-BE49-F238E27FC236}">
              <a16:creationId xmlns:a16="http://schemas.microsoft.com/office/drawing/2014/main" id="{464B784E-B197-4A9E-910D-1E9E05AD6482}"/>
            </a:ext>
          </a:extLst>
        </xdr:cNvPr>
        <xdr:cNvSpPr txBox="1">
          <a:spLocks noChangeArrowheads="1"/>
        </xdr:cNvSpPr>
      </xdr:nvSpPr>
      <xdr:spPr bwMode="auto">
        <a:xfrm>
          <a:off x="33054925" y="538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504825</xdr:rowOff>
    </xdr:from>
    <xdr:ext cx="95250" cy="213632"/>
    <xdr:sp macro="" textlink="">
      <xdr:nvSpPr>
        <xdr:cNvPr id="120" name="Text Box 15">
          <a:extLst>
            <a:ext uri="{FF2B5EF4-FFF2-40B4-BE49-F238E27FC236}">
              <a16:creationId xmlns:a16="http://schemas.microsoft.com/office/drawing/2014/main" id="{0653ABDD-BB3E-463E-9457-1C595EAE4AD7}"/>
            </a:ext>
          </a:extLst>
        </xdr:cNvPr>
        <xdr:cNvSpPr txBox="1">
          <a:spLocks noChangeArrowheads="1"/>
        </xdr:cNvSpPr>
      </xdr:nvSpPr>
      <xdr:spPr bwMode="auto">
        <a:xfrm>
          <a:off x="33054925" y="538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504825</xdr:rowOff>
    </xdr:from>
    <xdr:ext cx="95250" cy="442269"/>
    <xdr:sp macro="" textlink="">
      <xdr:nvSpPr>
        <xdr:cNvPr id="121" name="Text Box 15">
          <a:extLst>
            <a:ext uri="{FF2B5EF4-FFF2-40B4-BE49-F238E27FC236}">
              <a16:creationId xmlns:a16="http://schemas.microsoft.com/office/drawing/2014/main" id="{0FFEC7CC-EB8A-4F86-A82C-D9F66AFE86F1}"/>
            </a:ext>
          </a:extLst>
        </xdr:cNvPr>
        <xdr:cNvSpPr txBox="1">
          <a:spLocks noChangeArrowheads="1"/>
        </xdr:cNvSpPr>
      </xdr:nvSpPr>
      <xdr:spPr bwMode="auto">
        <a:xfrm>
          <a:off x="33054925" y="588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504825</xdr:rowOff>
    </xdr:from>
    <xdr:ext cx="95250" cy="213632"/>
    <xdr:sp macro="" textlink="">
      <xdr:nvSpPr>
        <xdr:cNvPr id="122" name="Text Box 15">
          <a:extLst>
            <a:ext uri="{FF2B5EF4-FFF2-40B4-BE49-F238E27FC236}">
              <a16:creationId xmlns:a16="http://schemas.microsoft.com/office/drawing/2014/main" id="{2A1B4C97-C211-41E2-A860-D637ED5E47EC}"/>
            </a:ext>
          </a:extLst>
        </xdr:cNvPr>
        <xdr:cNvSpPr txBox="1">
          <a:spLocks noChangeArrowheads="1"/>
        </xdr:cNvSpPr>
      </xdr:nvSpPr>
      <xdr:spPr bwMode="auto">
        <a:xfrm>
          <a:off x="33054925" y="588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123" name="Text Box 16">
          <a:extLst>
            <a:ext uri="{FF2B5EF4-FFF2-40B4-BE49-F238E27FC236}">
              <a16:creationId xmlns:a16="http://schemas.microsoft.com/office/drawing/2014/main" id="{94E6B128-3F31-417A-93BE-1FB4521CA5DE}"/>
            </a:ext>
          </a:extLst>
        </xdr:cNvPr>
        <xdr:cNvSpPr txBox="1">
          <a:spLocks noChangeArrowheads="1"/>
        </xdr:cNvSpPr>
      </xdr:nvSpPr>
      <xdr:spPr bwMode="auto">
        <a:xfrm>
          <a:off x="3538537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124" name="Text Box 17">
          <a:extLst>
            <a:ext uri="{FF2B5EF4-FFF2-40B4-BE49-F238E27FC236}">
              <a16:creationId xmlns:a16="http://schemas.microsoft.com/office/drawing/2014/main" id="{AB38C444-D12C-46F6-BC0C-BCE8006B0E36}"/>
            </a:ext>
          </a:extLst>
        </xdr:cNvPr>
        <xdr:cNvSpPr txBox="1">
          <a:spLocks noChangeArrowheads="1"/>
        </xdr:cNvSpPr>
      </xdr:nvSpPr>
      <xdr:spPr bwMode="auto">
        <a:xfrm>
          <a:off x="3538537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125" name="Text Box 18">
          <a:extLst>
            <a:ext uri="{FF2B5EF4-FFF2-40B4-BE49-F238E27FC236}">
              <a16:creationId xmlns:a16="http://schemas.microsoft.com/office/drawing/2014/main" id="{5D59CE9C-28A4-46A1-9EE0-D4EAB92035D9}"/>
            </a:ext>
          </a:extLst>
        </xdr:cNvPr>
        <xdr:cNvSpPr txBox="1">
          <a:spLocks noChangeArrowheads="1"/>
        </xdr:cNvSpPr>
      </xdr:nvSpPr>
      <xdr:spPr bwMode="auto">
        <a:xfrm>
          <a:off x="3538537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126" name="Text Box 19">
          <a:extLst>
            <a:ext uri="{FF2B5EF4-FFF2-40B4-BE49-F238E27FC236}">
              <a16:creationId xmlns:a16="http://schemas.microsoft.com/office/drawing/2014/main" id="{A998B092-256C-4367-8842-36FF3E5CC9A2}"/>
            </a:ext>
          </a:extLst>
        </xdr:cNvPr>
        <xdr:cNvSpPr txBox="1">
          <a:spLocks noChangeArrowheads="1"/>
        </xdr:cNvSpPr>
      </xdr:nvSpPr>
      <xdr:spPr bwMode="auto">
        <a:xfrm>
          <a:off x="3538537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504825</xdr:rowOff>
    </xdr:from>
    <xdr:ext cx="95250" cy="442269"/>
    <xdr:sp macro="" textlink="">
      <xdr:nvSpPr>
        <xdr:cNvPr id="127" name="Text Box 15">
          <a:extLst>
            <a:ext uri="{FF2B5EF4-FFF2-40B4-BE49-F238E27FC236}">
              <a16:creationId xmlns:a16="http://schemas.microsoft.com/office/drawing/2014/main" id="{D5EE0A59-CCA5-4C72-8CEE-B6EF4D2C859A}"/>
            </a:ext>
          </a:extLst>
        </xdr:cNvPr>
        <xdr:cNvSpPr txBox="1">
          <a:spLocks noChangeArrowheads="1"/>
        </xdr:cNvSpPr>
      </xdr:nvSpPr>
      <xdr:spPr bwMode="auto">
        <a:xfrm>
          <a:off x="35385375" y="6384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128" name="Text Box 16">
          <a:extLst>
            <a:ext uri="{FF2B5EF4-FFF2-40B4-BE49-F238E27FC236}">
              <a16:creationId xmlns:a16="http://schemas.microsoft.com/office/drawing/2014/main" id="{D35DFE4B-13A6-4781-8F89-81BD10236589}"/>
            </a:ext>
          </a:extLst>
        </xdr:cNvPr>
        <xdr:cNvSpPr txBox="1">
          <a:spLocks noChangeArrowheads="1"/>
        </xdr:cNvSpPr>
      </xdr:nvSpPr>
      <xdr:spPr bwMode="auto">
        <a:xfrm>
          <a:off x="3538537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129" name="Text Box 17">
          <a:extLst>
            <a:ext uri="{FF2B5EF4-FFF2-40B4-BE49-F238E27FC236}">
              <a16:creationId xmlns:a16="http://schemas.microsoft.com/office/drawing/2014/main" id="{6EF1A49D-E7ED-44EC-9D00-5E1EEBA4AC0E}"/>
            </a:ext>
          </a:extLst>
        </xdr:cNvPr>
        <xdr:cNvSpPr txBox="1">
          <a:spLocks noChangeArrowheads="1"/>
        </xdr:cNvSpPr>
      </xdr:nvSpPr>
      <xdr:spPr bwMode="auto">
        <a:xfrm>
          <a:off x="35385375" y="5886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14</xdr:row>
      <xdr:rowOff>15875</xdr:rowOff>
    </xdr:from>
    <xdr:ext cx="95250" cy="171450"/>
    <xdr:sp macro="" textlink="">
      <xdr:nvSpPr>
        <xdr:cNvPr id="130" name="Text Box 18">
          <a:extLst>
            <a:ext uri="{FF2B5EF4-FFF2-40B4-BE49-F238E27FC236}">
              <a16:creationId xmlns:a16="http://schemas.microsoft.com/office/drawing/2014/main" id="{520DF5CE-174B-4A4A-AB6B-39A28AC1022F}"/>
            </a:ext>
          </a:extLst>
        </xdr:cNvPr>
        <xdr:cNvSpPr txBox="1">
          <a:spLocks noChangeArrowheads="1"/>
        </xdr:cNvSpPr>
      </xdr:nvSpPr>
      <xdr:spPr bwMode="auto">
        <a:xfrm>
          <a:off x="35386962" y="5902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504825</xdr:rowOff>
    </xdr:from>
    <xdr:ext cx="95250" cy="213632"/>
    <xdr:sp macro="" textlink="">
      <xdr:nvSpPr>
        <xdr:cNvPr id="131" name="Text Box 15">
          <a:extLst>
            <a:ext uri="{FF2B5EF4-FFF2-40B4-BE49-F238E27FC236}">
              <a16:creationId xmlns:a16="http://schemas.microsoft.com/office/drawing/2014/main" id="{7D2389B2-18B0-442A-BA67-45AA99D5D930}"/>
            </a:ext>
          </a:extLst>
        </xdr:cNvPr>
        <xdr:cNvSpPr txBox="1">
          <a:spLocks noChangeArrowheads="1"/>
        </xdr:cNvSpPr>
      </xdr:nvSpPr>
      <xdr:spPr bwMode="auto">
        <a:xfrm>
          <a:off x="35385375" y="6384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504825</xdr:rowOff>
    </xdr:from>
    <xdr:ext cx="95250" cy="442269"/>
    <xdr:sp macro="" textlink="">
      <xdr:nvSpPr>
        <xdr:cNvPr id="132" name="Text Box 15">
          <a:extLst>
            <a:ext uri="{FF2B5EF4-FFF2-40B4-BE49-F238E27FC236}">
              <a16:creationId xmlns:a16="http://schemas.microsoft.com/office/drawing/2014/main" id="{1BB7A621-BC35-4BDA-B6B8-1393DACA02EE}"/>
            </a:ext>
          </a:extLst>
        </xdr:cNvPr>
        <xdr:cNvSpPr txBox="1">
          <a:spLocks noChangeArrowheads="1"/>
        </xdr:cNvSpPr>
      </xdr:nvSpPr>
      <xdr:spPr bwMode="auto">
        <a:xfrm>
          <a:off x="35385375" y="538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504825</xdr:rowOff>
    </xdr:from>
    <xdr:ext cx="95250" cy="213632"/>
    <xdr:sp macro="" textlink="">
      <xdr:nvSpPr>
        <xdr:cNvPr id="133" name="Text Box 15">
          <a:extLst>
            <a:ext uri="{FF2B5EF4-FFF2-40B4-BE49-F238E27FC236}">
              <a16:creationId xmlns:a16="http://schemas.microsoft.com/office/drawing/2014/main" id="{F93E9E89-5EE2-4637-92EE-9975814B7B01}"/>
            </a:ext>
          </a:extLst>
        </xdr:cNvPr>
        <xdr:cNvSpPr txBox="1">
          <a:spLocks noChangeArrowheads="1"/>
        </xdr:cNvSpPr>
      </xdr:nvSpPr>
      <xdr:spPr bwMode="auto">
        <a:xfrm>
          <a:off x="35385375" y="538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504825</xdr:rowOff>
    </xdr:from>
    <xdr:ext cx="95250" cy="442269"/>
    <xdr:sp macro="" textlink="">
      <xdr:nvSpPr>
        <xdr:cNvPr id="134" name="Text Box 15">
          <a:extLst>
            <a:ext uri="{FF2B5EF4-FFF2-40B4-BE49-F238E27FC236}">
              <a16:creationId xmlns:a16="http://schemas.microsoft.com/office/drawing/2014/main" id="{4177517C-986C-4695-AF2F-534E5ED2B4B6}"/>
            </a:ext>
          </a:extLst>
        </xdr:cNvPr>
        <xdr:cNvSpPr txBox="1">
          <a:spLocks noChangeArrowheads="1"/>
        </xdr:cNvSpPr>
      </xdr:nvSpPr>
      <xdr:spPr bwMode="auto">
        <a:xfrm>
          <a:off x="35385375" y="588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504825</xdr:rowOff>
    </xdr:from>
    <xdr:ext cx="95250" cy="213632"/>
    <xdr:sp macro="" textlink="">
      <xdr:nvSpPr>
        <xdr:cNvPr id="135" name="Text Box 15">
          <a:extLst>
            <a:ext uri="{FF2B5EF4-FFF2-40B4-BE49-F238E27FC236}">
              <a16:creationId xmlns:a16="http://schemas.microsoft.com/office/drawing/2014/main" id="{FD6C70D8-2240-4EA7-908C-EACE4C4F7BAC}"/>
            </a:ext>
          </a:extLst>
        </xdr:cNvPr>
        <xdr:cNvSpPr txBox="1">
          <a:spLocks noChangeArrowheads="1"/>
        </xdr:cNvSpPr>
      </xdr:nvSpPr>
      <xdr:spPr bwMode="auto">
        <a:xfrm>
          <a:off x="35385375" y="588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504825</xdr:rowOff>
    </xdr:from>
    <xdr:ext cx="95250" cy="442269"/>
    <xdr:sp macro="" textlink="">
      <xdr:nvSpPr>
        <xdr:cNvPr id="136" name="Text Box 15">
          <a:extLst>
            <a:ext uri="{FF2B5EF4-FFF2-40B4-BE49-F238E27FC236}">
              <a16:creationId xmlns:a16="http://schemas.microsoft.com/office/drawing/2014/main" id="{9FC487BD-9D9E-41CB-BD09-97939542B360}"/>
            </a:ext>
          </a:extLst>
        </xdr:cNvPr>
        <xdr:cNvSpPr txBox="1">
          <a:spLocks noChangeArrowheads="1"/>
        </xdr:cNvSpPr>
      </xdr:nvSpPr>
      <xdr:spPr bwMode="auto">
        <a:xfrm>
          <a:off x="33054925" y="588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504825</xdr:rowOff>
    </xdr:from>
    <xdr:ext cx="95250" cy="213632"/>
    <xdr:sp macro="" textlink="">
      <xdr:nvSpPr>
        <xdr:cNvPr id="137" name="Text Box 15">
          <a:extLst>
            <a:ext uri="{FF2B5EF4-FFF2-40B4-BE49-F238E27FC236}">
              <a16:creationId xmlns:a16="http://schemas.microsoft.com/office/drawing/2014/main" id="{50F84F72-B5AC-4F14-96F1-90192353D5F4}"/>
            </a:ext>
          </a:extLst>
        </xdr:cNvPr>
        <xdr:cNvSpPr txBox="1">
          <a:spLocks noChangeArrowheads="1"/>
        </xdr:cNvSpPr>
      </xdr:nvSpPr>
      <xdr:spPr bwMode="auto">
        <a:xfrm>
          <a:off x="33054925" y="588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504825</xdr:rowOff>
    </xdr:from>
    <xdr:ext cx="95250" cy="442269"/>
    <xdr:sp macro="" textlink="">
      <xdr:nvSpPr>
        <xdr:cNvPr id="138" name="Text Box 15">
          <a:extLst>
            <a:ext uri="{FF2B5EF4-FFF2-40B4-BE49-F238E27FC236}">
              <a16:creationId xmlns:a16="http://schemas.microsoft.com/office/drawing/2014/main" id="{62EBD839-D65A-4B33-A301-D498FF271403}"/>
            </a:ext>
          </a:extLst>
        </xdr:cNvPr>
        <xdr:cNvSpPr txBox="1">
          <a:spLocks noChangeArrowheads="1"/>
        </xdr:cNvSpPr>
      </xdr:nvSpPr>
      <xdr:spPr bwMode="auto">
        <a:xfrm>
          <a:off x="33054925" y="6384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504825</xdr:rowOff>
    </xdr:from>
    <xdr:ext cx="95250" cy="213632"/>
    <xdr:sp macro="" textlink="">
      <xdr:nvSpPr>
        <xdr:cNvPr id="139" name="Text Box 15">
          <a:extLst>
            <a:ext uri="{FF2B5EF4-FFF2-40B4-BE49-F238E27FC236}">
              <a16:creationId xmlns:a16="http://schemas.microsoft.com/office/drawing/2014/main" id="{7471C04E-152C-4718-BB48-2530AC50F904}"/>
            </a:ext>
          </a:extLst>
        </xdr:cNvPr>
        <xdr:cNvSpPr txBox="1">
          <a:spLocks noChangeArrowheads="1"/>
        </xdr:cNvSpPr>
      </xdr:nvSpPr>
      <xdr:spPr bwMode="auto">
        <a:xfrm>
          <a:off x="33054925" y="6384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504825</xdr:rowOff>
    </xdr:from>
    <xdr:ext cx="95250" cy="442269"/>
    <xdr:sp macro="" textlink="">
      <xdr:nvSpPr>
        <xdr:cNvPr id="140" name="Text Box 15">
          <a:extLst>
            <a:ext uri="{FF2B5EF4-FFF2-40B4-BE49-F238E27FC236}">
              <a16:creationId xmlns:a16="http://schemas.microsoft.com/office/drawing/2014/main" id="{C9DCBE4F-9C0E-44CA-9F8C-D0C77A61DEF5}"/>
            </a:ext>
          </a:extLst>
        </xdr:cNvPr>
        <xdr:cNvSpPr txBox="1">
          <a:spLocks noChangeArrowheads="1"/>
        </xdr:cNvSpPr>
      </xdr:nvSpPr>
      <xdr:spPr bwMode="auto">
        <a:xfrm>
          <a:off x="35385375" y="588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504825</xdr:rowOff>
    </xdr:from>
    <xdr:ext cx="95250" cy="213632"/>
    <xdr:sp macro="" textlink="">
      <xdr:nvSpPr>
        <xdr:cNvPr id="141" name="Text Box 15">
          <a:extLst>
            <a:ext uri="{FF2B5EF4-FFF2-40B4-BE49-F238E27FC236}">
              <a16:creationId xmlns:a16="http://schemas.microsoft.com/office/drawing/2014/main" id="{7757D463-5948-4EAB-999B-9DBCC0D08D59}"/>
            </a:ext>
          </a:extLst>
        </xdr:cNvPr>
        <xdr:cNvSpPr txBox="1">
          <a:spLocks noChangeArrowheads="1"/>
        </xdr:cNvSpPr>
      </xdr:nvSpPr>
      <xdr:spPr bwMode="auto">
        <a:xfrm>
          <a:off x="35385375" y="588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504825</xdr:rowOff>
    </xdr:from>
    <xdr:ext cx="95250" cy="442269"/>
    <xdr:sp macro="" textlink="">
      <xdr:nvSpPr>
        <xdr:cNvPr id="142" name="Text Box 15">
          <a:extLst>
            <a:ext uri="{FF2B5EF4-FFF2-40B4-BE49-F238E27FC236}">
              <a16:creationId xmlns:a16="http://schemas.microsoft.com/office/drawing/2014/main" id="{E43DEC93-39FD-46AD-A040-77FE65D2372E}"/>
            </a:ext>
          </a:extLst>
        </xdr:cNvPr>
        <xdr:cNvSpPr txBox="1">
          <a:spLocks noChangeArrowheads="1"/>
        </xdr:cNvSpPr>
      </xdr:nvSpPr>
      <xdr:spPr bwMode="auto">
        <a:xfrm>
          <a:off x="35385375" y="6384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504825</xdr:rowOff>
    </xdr:from>
    <xdr:ext cx="95250" cy="213632"/>
    <xdr:sp macro="" textlink="">
      <xdr:nvSpPr>
        <xdr:cNvPr id="143" name="Text Box 15">
          <a:extLst>
            <a:ext uri="{FF2B5EF4-FFF2-40B4-BE49-F238E27FC236}">
              <a16:creationId xmlns:a16="http://schemas.microsoft.com/office/drawing/2014/main" id="{C6028729-0BBB-498B-A757-89061D63AA2F}"/>
            </a:ext>
          </a:extLst>
        </xdr:cNvPr>
        <xdr:cNvSpPr txBox="1">
          <a:spLocks noChangeArrowheads="1"/>
        </xdr:cNvSpPr>
      </xdr:nvSpPr>
      <xdr:spPr bwMode="auto">
        <a:xfrm>
          <a:off x="35385375" y="6384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504825</xdr:rowOff>
    </xdr:from>
    <xdr:ext cx="95250" cy="442269"/>
    <xdr:sp macro="" textlink="">
      <xdr:nvSpPr>
        <xdr:cNvPr id="144" name="Text Box 15">
          <a:extLst>
            <a:ext uri="{FF2B5EF4-FFF2-40B4-BE49-F238E27FC236}">
              <a16:creationId xmlns:a16="http://schemas.microsoft.com/office/drawing/2014/main" id="{B75044B0-86B8-4275-ABF6-0FB4CF771C10}"/>
            </a:ext>
          </a:extLst>
        </xdr:cNvPr>
        <xdr:cNvSpPr txBox="1">
          <a:spLocks noChangeArrowheads="1"/>
        </xdr:cNvSpPr>
      </xdr:nvSpPr>
      <xdr:spPr bwMode="auto">
        <a:xfrm>
          <a:off x="33054925" y="588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504825</xdr:rowOff>
    </xdr:from>
    <xdr:ext cx="95250" cy="213632"/>
    <xdr:sp macro="" textlink="">
      <xdr:nvSpPr>
        <xdr:cNvPr id="145" name="Text Box 15">
          <a:extLst>
            <a:ext uri="{FF2B5EF4-FFF2-40B4-BE49-F238E27FC236}">
              <a16:creationId xmlns:a16="http://schemas.microsoft.com/office/drawing/2014/main" id="{6FC434E4-4F98-4C87-8361-7A5690DEA58E}"/>
            </a:ext>
          </a:extLst>
        </xdr:cNvPr>
        <xdr:cNvSpPr txBox="1">
          <a:spLocks noChangeArrowheads="1"/>
        </xdr:cNvSpPr>
      </xdr:nvSpPr>
      <xdr:spPr bwMode="auto">
        <a:xfrm>
          <a:off x="33054925" y="588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504825</xdr:rowOff>
    </xdr:from>
    <xdr:ext cx="95250" cy="442269"/>
    <xdr:sp macro="" textlink="">
      <xdr:nvSpPr>
        <xdr:cNvPr id="146" name="Text Box 15">
          <a:extLst>
            <a:ext uri="{FF2B5EF4-FFF2-40B4-BE49-F238E27FC236}">
              <a16:creationId xmlns:a16="http://schemas.microsoft.com/office/drawing/2014/main" id="{68E4E089-FD10-4FE3-ADE1-3962E28F8877}"/>
            </a:ext>
          </a:extLst>
        </xdr:cNvPr>
        <xdr:cNvSpPr txBox="1">
          <a:spLocks noChangeArrowheads="1"/>
        </xdr:cNvSpPr>
      </xdr:nvSpPr>
      <xdr:spPr bwMode="auto">
        <a:xfrm>
          <a:off x="35385375" y="588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504825</xdr:rowOff>
    </xdr:from>
    <xdr:ext cx="95250" cy="213632"/>
    <xdr:sp macro="" textlink="">
      <xdr:nvSpPr>
        <xdr:cNvPr id="147" name="Text Box 15">
          <a:extLst>
            <a:ext uri="{FF2B5EF4-FFF2-40B4-BE49-F238E27FC236}">
              <a16:creationId xmlns:a16="http://schemas.microsoft.com/office/drawing/2014/main" id="{631F80AD-8970-4304-B13B-083503516656}"/>
            </a:ext>
          </a:extLst>
        </xdr:cNvPr>
        <xdr:cNvSpPr txBox="1">
          <a:spLocks noChangeArrowheads="1"/>
        </xdr:cNvSpPr>
      </xdr:nvSpPr>
      <xdr:spPr bwMode="auto">
        <a:xfrm>
          <a:off x="35385375" y="588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504825</xdr:rowOff>
    </xdr:from>
    <xdr:ext cx="95250" cy="442269"/>
    <xdr:sp macro="" textlink="">
      <xdr:nvSpPr>
        <xdr:cNvPr id="148" name="Text Box 15">
          <a:extLst>
            <a:ext uri="{FF2B5EF4-FFF2-40B4-BE49-F238E27FC236}">
              <a16:creationId xmlns:a16="http://schemas.microsoft.com/office/drawing/2014/main" id="{E97A4D26-05A9-4296-9D61-93EBCA38FE05}"/>
            </a:ext>
          </a:extLst>
        </xdr:cNvPr>
        <xdr:cNvSpPr txBox="1">
          <a:spLocks noChangeArrowheads="1"/>
        </xdr:cNvSpPr>
      </xdr:nvSpPr>
      <xdr:spPr bwMode="auto">
        <a:xfrm>
          <a:off x="33054925" y="588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504825</xdr:rowOff>
    </xdr:from>
    <xdr:ext cx="95250" cy="213632"/>
    <xdr:sp macro="" textlink="">
      <xdr:nvSpPr>
        <xdr:cNvPr id="149" name="Text Box 15">
          <a:extLst>
            <a:ext uri="{FF2B5EF4-FFF2-40B4-BE49-F238E27FC236}">
              <a16:creationId xmlns:a16="http://schemas.microsoft.com/office/drawing/2014/main" id="{7CFC9737-553D-4C12-988E-5CB36B4380B1}"/>
            </a:ext>
          </a:extLst>
        </xdr:cNvPr>
        <xdr:cNvSpPr txBox="1">
          <a:spLocks noChangeArrowheads="1"/>
        </xdr:cNvSpPr>
      </xdr:nvSpPr>
      <xdr:spPr bwMode="auto">
        <a:xfrm>
          <a:off x="33054925" y="588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504825</xdr:rowOff>
    </xdr:from>
    <xdr:ext cx="95250" cy="442269"/>
    <xdr:sp macro="" textlink="">
      <xdr:nvSpPr>
        <xdr:cNvPr id="150" name="Text Box 15">
          <a:extLst>
            <a:ext uri="{FF2B5EF4-FFF2-40B4-BE49-F238E27FC236}">
              <a16:creationId xmlns:a16="http://schemas.microsoft.com/office/drawing/2014/main" id="{42C66AF7-AA8F-4589-A148-A7ABCFAED690}"/>
            </a:ext>
          </a:extLst>
        </xdr:cNvPr>
        <xdr:cNvSpPr txBox="1">
          <a:spLocks noChangeArrowheads="1"/>
        </xdr:cNvSpPr>
      </xdr:nvSpPr>
      <xdr:spPr bwMode="auto">
        <a:xfrm>
          <a:off x="35385375" y="5883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504825</xdr:rowOff>
    </xdr:from>
    <xdr:ext cx="95250" cy="213632"/>
    <xdr:sp macro="" textlink="">
      <xdr:nvSpPr>
        <xdr:cNvPr id="151" name="Text Box 15">
          <a:extLst>
            <a:ext uri="{FF2B5EF4-FFF2-40B4-BE49-F238E27FC236}">
              <a16:creationId xmlns:a16="http://schemas.microsoft.com/office/drawing/2014/main" id="{2BE54881-FE85-423A-8C9B-919E95ED9619}"/>
            </a:ext>
          </a:extLst>
        </xdr:cNvPr>
        <xdr:cNvSpPr txBox="1">
          <a:spLocks noChangeArrowheads="1"/>
        </xdr:cNvSpPr>
      </xdr:nvSpPr>
      <xdr:spPr bwMode="auto">
        <a:xfrm>
          <a:off x="35385375" y="5883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0</xdr:rowOff>
    </xdr:from>
    <xdr:ext cx="95250" cy="171450"/>
    <xdr:sp macro="" textlink="">
      <xdr:nvSpPr>
        <xdr:cNvPr id="152" name="Text Box 16">
          <a:extLst>
            <a:ext uri="{FF2B5EF4-FFF2-40B4-BE49-F238E27FC236}">
              <a16:creationId xmlns:a16="http://schemas.microsoft.com/office/drawing/2014/main" id="{BAB5755B-344A-46FE-B856-D74ACC2C69D3}"/>
            </a:ext>
          </a:extLst>
        </xdr:cNvPr>
        <xdr:cNvSpPr txBox="1">
          <a:spLocks noChangeArrowheads="1"/>
        </xdr:cNvSpPr>
      </xdr:nvSpPr>
      <xdr:spPr bwMode="auto">
        <a:xfrm>
          <a:off x="3305492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0</xdr:rowOff>
    </xdr:from>
    <xdr:ext cx="95250" cy="171450"/>
    <xdr:sp macro="" textlink="">
      <xdr:nvSpPr>
        <xdr:cNvPr id="153" name="Text Box 17">
          <a:extLst>
            <a:ext uri="{FF2B5EF4-FFF2-40B4-BE49-F238E27FC236}">
              <a16:creationId xmlns:a16="http://schemas.microsoft.com/office/drawing/2014/main" id="{E4989E0F-DC6B-4FD1-ACB3-7952CDB92C82}"/>
            </a:ext>
          </a:extLst>
        </xdr:cNvPr>
        <xdr:cNvSpPr txBox="1">
          <a:spLocks noChangeArrowheads="1"/>
        </xdr:cNvSpPr>
      </xdr:nvSpPr>
      <xdr:spPr bwMode="auto">
        <a:xfrm>
          <a:off x="3305492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0</xdr:rowOff>
    </xdr:from>
    <xdr:ext cx="95250" cy="171450"/>
    <xdr:sp macro="" textlink="">
      <xdr:nvSpPr>
        <xdr:cNvPr id="154" name="Text Box 18">
          <a:extLst>
            <a:ext uri="{FF2B5EF4-FFF2-40B4-BE49-F238E27FC236}">
              <a16:creationId xmlns:a16="http://schemas.microsoft.com/office/drawing/2014/main" id="{E00031DA-2E90-4146-85DB-BFD21AA83B05}"/>
            </a:ext>
          </a:extLst>
        </xdr:cNvPr>
        <xdr:cNvSpPr txBox="1">
          <a:spLocks noChangeArrowheads="1"/>
        </xdr:cNvSpPr>
      </xdr:nvSpPr>
      <xdr:spPr bwMode="auto">
        <a:xfrm>
          <a:off x="3305492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0</xdr:rowOff>
    </xdr:from>
    <xdr:ext cx="95250" cy="171450"/>
    <xdr:sp macro="" textlink="">
      <xdr:nvSpPr>
        <xdr:cNvPr id="155" name="Text Box 19">
          <a:extLst>
            <a:ext uri="{FF2B5EF4-FFF2-40B4-BE49-F238E27FC236}">
              <a16:creationId xmlns:a16="http://schemas.microsoft.com/office/drawing/2014/main" id="{3132D472-2B37-4665-999F-0972C9F37D48}"/>
            </a:ext>
          </a:extLst>
        </xdr:cNvPr>
        <xdr:cNvSpPr txBox="1">
          <a:spLocks noChangeArrowheads="1"/>
        </xdr:cNvSpPr>
      </xdr:nvSpPr>
      <xdr:spPr bwMode="auto">
        <a:xfrm>
          <a:off x="3305492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0</xdr:rowOff>
    </xdr:from>
    <xdr:ext cx="95250" cy="171450"/>
    <xdr:sp macro="" textlink="">
      <xdr:nvSpPr>
        <xdr:cNvPr id="156" name="Text Box 16">
          <a:extLst>
            <a:ext uri="{FF2B5EF4-FFF2-40B4-BE49-F238E27FC236}">
              <a16:creationId xmlns:a16="http://schemas.microsoft.com/office/drawing/2014/main" id="{C6359D1C-F8A5-4310-B7D2-92481B1C9970}"/>
            </a:ext>
          </a:extLst>
        </xdr:cNvPr>
        <xdr:cNvSpPr txBox="1">
          <a:spLocks noChangeArrowheads="1"/>
        </xdr:cNvSpPr>
      </xdr:nvSpPr>
      <xdr:spPr bwMode="auto">
        <a:xfrm>
          <a:off x="3305492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0</xdr:rowOff>
    </xdr:from>
    <xdr:ext cx="95250" cy="171450"/>
    <xdr:sp macro="" textlink="">
      <xdr:nvSpPr>
        <xdr:cNvPr id="157" name="Text Box 17">
          <a:extLst>
            <a:ext uri="{FF2B5EF4-FFF2-40B4-BE49-F238E27FC236}">
              <a16:creationId xmlns:a16="http://schemas.microsoft.com/office/drawing/2014/main" id="{06209916-CA80-43D4-BCA4-AE3DEE3FB1ED}"/>
            </a:ext>
          </a:extLst>
        </xdr:cNvPr>
        <xdr:cNvSpPr txBox="1">
          <a:spLocks noChangeArrowheads="1"/>
        </xdr:cNvSpPr>
      </xdr:nvSpPr>
      <xdr:spPr bwMode="auto">
        <a:xfrm>
          <a:off x="3305492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13</xdr:row>
      <xdr:rowOff>15875</xdr:rowOff>
    </xdr:from>
    <xdr:ext cx="95250" cy="171450"/>
    <xdr:sp macro="" textlink="">
      <xdr:nvSpPr>
        <xdr:cNvPr id="158" name="Text Box 18">
          <a:extLst>
            <a:ext uri="{FF2B5EF4-FFF2-40B4-BE49-F238E27FC236}">
              <a16:creationId xmlns:a16="http://schemas.microsoft.com/office/drawing/2014/main" id="{0EBB7FF1-021D-4BDF-8EF0-659263D67520}"/>
            </a:ext>
          </a:extLst>
        </xdr:cNvPr>
        <xdr:cNvSpPr txBox="1">
          <a:spLocks noChangeArrowheads="1"/>
        </xdr:cNvSpPr>
      </xdr:nvSpPr>
      <xdr:spPr bwMode="auto">
        <a:xfrm>
          <a:off x="33056512" y="5407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0</xdr:rowOff>
    </xdr:from>
    <xdr:ext cx="95250" cy="171450"/>
    <xdr:sp macro="" textlink="">
      <xdr:nvSpPr>
        <xdr:cNvPr id="159" name="Text Box 16">
          <a:extLst>
            <a:ext uri="{FF2B5EF4-FFF2-40B4-BE49-F238E27FC236}">
              <a16:creationId xmlns:a16="http://schemas.microsoft.com/office/drawing/2014/main" id="{E8B879EC-CE8A-4B50-8493-81B3F49F88D9}"/>
            </a:ext>
          </a:extLst>
        </xdr:cNvPr>
        <xdr:cNvSpPr txBox="1">
          <a:spLocks noChangeArrowheads="1"/>
        </xdr:cNvSpPr>
      </xdr:nvSpPr>
      <xdr:spPr bwMode="auto">
        <a:xfrm>
          <a:off x="3538537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0</xdr:rowOff>
    </xdr:from>
    <xdr:ext cx="95250" cy="171450"/>
    <xdr:sp macro="" textlink="">
      <xdr:nvSpPr>
        <xdr:cNvPr id="160" name="Text Box 17">
          <a:extLst>
            <a:ext uri="{FF2B5EF4-FFF2-40B4-BE49-F238E27FC236}">
              <a16:creationId xmlns:a16="http://schemas.microsoft.com/office/drawing/2014/main" id="{C80BBA55-F87C-44E7-9F47-20732309AB93}"/>
            </a:ext>
          </a:extLst>
        </xdr:cNvPr>
        <xdr:cNvSpPr txBox="1">
          <a:spLocks noChangeArrowheads="1"/>
        </xdr:cNvSpPr>
      </xdr:nvSpPr>
      <xdr:spPr bwMode="auto">
        <a:xfrm>
          <a:off x="3538537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0</xdr:rowOff>
    </xdr:from>
    <xdr:ext cx="95250" cy="171450"/>
    <xdr:sp macro="" textlink="">
      <xdr:nvSpPr>
        <xdr:cNvPr id="161" name="Text Box 18">
          <a:extLst>
            <a:ext uri="{FF2B5EF4-FFF2-40B4-BE49-F238E27FC236}">
              <a16:creationId xmlns:a16="http://schemas.microsoft.com/office/drawing/2014/main" id="{4F8790D2-005C-49A1-88C1-3975110A7E35}"/>
            </a:ext>
          </a:extLst>
        </xdr:cNvPr>
        <xdr:cNvSpPr txBox="1">
          <a:spLocks noChangeArrowheads="1"/>
        </xdr:cNvSpPr>
      </xdr:nvSpPr>
      <xdr:spPr bwMode="auto">
        <a:xfrm>
          <a:off x="3538537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0</xdr:rowOff>
    </xdr:from>
    <xdr:ext cx="95250" cy="171450"/>
    <xdr:sp macro="" textlink="">
      <xdr:nvSpPr>
        <xdr:cNvPr id="162" name="Text Box 19">
          <a:extLst>
            <a:ext uri="{FF2B5EF4-FFF2-40B4-BE49-F238E27FC236}">
              <a16:creationId xmlns:a16="http://schemas.microsoft.com/office/drawing/2014/main" id="{F36510A5-59CD-497C-B7CE-8B1C16B5BE07}"/>
            </a:ext>
          </a:extLst>
        </xdr:cNvPr>
        <xdr:cNvSpPr txBox="1">
          <a:spLocks noChangeArrowheads="1"/>
        </xdr:cNvSpPr>
      </xdr:nvSpPr>
      <xdr:spPr bwMode="auto">
        <a:xfrm>
          <a:off x="3538537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0</xdr:rowOff>
    </xdr:from>
    <xdr:ext cx="95250" cy="171450"/>
    <xdr:sp macro="" textlink="">
      <xdr:nvSpPr>
        <xdr:cNvPr id="163" name="Text Box 16">
          <a:extLst>
            <a:ext uri="{FF2B5EF4-FFF2-40B4-BE49-F238E27FC236}">
              <a16:creationId xmlns:a16="http://schemas.microsoft.com/office/drawing/2014/main" id="{DB83B21F-DE71-4ADC-97B6-B21AA61BB226}"/>
            </a:ext>
          </a:extLst>
        </xdr:cNvPr>
        <xdr:cNvSpPr txBox="1">
          <a:spLocks noChangeArrowheads="1"/>
        </xdr:cNvSpPr>
      </xdr:nvSpPr>
      <xdr:spPr bwMode="auto">
        <a:xfrm>
          <a:off x="3538537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504825</xdr:rowOff>
    </xdr:from>
    <xdr:ext cx="95250" cy="442269"/>
    <xdr:sp macro="" textlink="">
      <xdr:nvSpPr>
        <xdr:cNvPr id="164" name="Text Box 15">
          <a:extLst>
            <a:ext uri="{FF2B5EF4-FFF2-40B4-BE49-F238E27FC236}">
              <a16:creationId xmlns:a16="http://schemas.microsoft.com/office/drawing/2014/main" id="{BC47778F-714B-4DA7-BD0C-3C9B96719732}"/>
            </a:ext>
          </a:extLst>
        </xdr:cNvPr>
        <xdr:cNvSpPr txBox="1">
          <a:spLocks noChangeArrowheads="1"/>
        </xdr:cNvSpPr>
      </xdr:nvSpPr>
      <xdr:spPr bwMode="auto">
        <a:xfrm>
          <a:off x="33054925" y="538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504825</xdr:rowOff>
    </xdr:from>
    <xdr:ext cx="95250" cy="213632"/>
    <xdr:sp macro="" textlink="">
      <xdr:nvSpPr>
        <xdr:cNvPr id="165" name="Text Box 15">
          <a:extLst>
            <a:ext uri="{FF2B5EF4-FFF2-40B4-BE49-F238E27FC236}">
              <a16:creationId xmlns:a16="http://schemas.microsoft.com/office/drawing/2014/main" id="{9F2CC48B-DBEB-4724-B9D2-BE212F6520FD}"/>
            </a:ext>
          </a:extLst>
        </xdr:cNvPr>
        <xdr:cNvSpPr txBox="1">
          <a:spLocks noChangeArrowheads="1"/>
        </xdr:cNvSpPr>
      </xdr:nvSpPr>
      <xdr:spPr bwMode="auto">
        <a:xfrm>
          <a:off x="33054925" y="538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0</xdr:rowOff>
    </xdr:from>
    <xdr:ext cx="95250" cy="171450"/>
    <xdr:sp macro="" textlink="">
      <xdr:nvSpPr>
        <xdr:cNvPr id="166" name="Text Box 16">
          <a:extLst>
            <a:ext uri="{FF2B5EF4-FFF2-40B4-BE49-F238E27FC236}">
              <a16:creationId xmlns:a16="http://schemas.microsoft.com/office/drawing/2014/main" id="{4945DC03-FB1C-4747-9239-3CF731A35416}"/>
            </a:ext>
          </a:extLst>
        </xdr:cNvPr>
        <xdr:cNvSpPr txBox="1">
          <a:spLocks noChangeArrowheads="1"/>
        </xdr:cNvSpPr>
      </xdr:nvSpPr>
      <xdr:spPr bwMode="auto">
        <a:xfrm>
          <a:off x="3538537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0</xdr:rowOff>
    </xdr:from>
    <xdr:ext cx="95250" cy="171450"/>
    <xdr:sp macro="" textlink="">
      <xdr:nvSpPr>
        <xdr:cNvPr id="167" name="Text Box 17">
          <a:extLst>
            <a:ext uri="{FF2B5EF4-FFF2-40B4-BE49-F238E27FC236}">
              <a16:creationId xmlns:a16="http://schemas.microsoft.com/office/drawing/2014/main" id="{AC792031-65D1-4DF5-B8B4-A002E9459999}"/>
            </a:ext>
          </a:extLst>
        </xdr:cNvPr>
        <xdr:cNvSpPr txBox="1">
          <a:spLocks noChangeArrowheads="1"/>
        </xdr:cNvSpPr>
      </xdr:nvSpPr>
      <xdr:spPr bwMode="auto">
        <a:xfrm>
          <a:off x="3538537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0</xdr:rowOff>
    </xdr:from>
    <xdr:ext cx="95250" cy="171450"/>
    <xdr:sp macro="" textlink="">
      <xdr:nvSpPr>
        <xdr:cNvPr id="168" name="Text Box 18">
          <a:extLst>
            <a:ext uri="{FF2B5EF4-FFF2-40B4-BE49-F238E27FC236}">
              <a16:creationId xmlns:a16="http://schemas.microsoft.com/office/drawing/2014/main" id="{830096D8-BEF0-439B-A5F0-E6027D52376E}"/>
            </a:ext>
          </a:extLst>
        </xdr:cNvPr>
        <xdr:cNvSpPr txBox="1">
          <a:spLocks noChangeArrowheads="1"/>
        </xdr:cNvSpPr>
      </xdr:nvSpPr>
      <xdr:spPr bwMode="auto">
        <a:xfrm>
          <a:off x="3538537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0</xdr:rowOff>
    </xdr:from>
    <xdr:ext cx="95250" cy="171450"/>
    <xdr:sp macro="" textlink="">
      <xdr:nvSpPr>
        <xdr:cNvPr id="169" name="Text Box 19">
          <a:extLst>
            <a:ext uri="{FF2B5EF4-FFF2-40B4-BE49-F238E27FC236}">
              <a16:creationId xmlns:a16="http://schemas.microsoft.com/office/drawing/2014/main" id="{ED1E66D9-DE9A-4046-8BBE-349B695B0DEA}"/>
            </a:ext>
          </a:extLst>
        </xdr:cNvPr>
        <xdr:cNvSpPr txBox="1">
          <a:spLocks noChangeArrowheads="1"/>
        </xdr:cNvSpPr>
      </xdr:nvSpPr>
      <xdr:spPr bwMode="auto">
        <a:xfrm>
          <a:off x="3538537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0</xdr:rowOff>
    </xdr:from>
    <xdr:ext cx="95250" cy="171450"/>
    <xdr:sp macro="" textlink="">
      <xdr:nvSpPr>
        <xdr:cNvPr id="170" name="Text Box 16">
          <a:extLst>
            <a:ext uri="{FF2B5EF4-FFF2-40B4-BE49-F238E27FC236}">
              <a16:creationId xmlns:a16="http://schemas.microsoft.com/office/drawing/2014/main" id="{9C88916E-CA38-482F-A3AC-321188791ED8}"/>
            </a:ext>
          </a:extLst>
        </xdr:cNvPr>
        <xdr:cNvSpPr txBox="1">
          <a:spLocks noChangeArrowheads="1"/>
        </xdr:cNvSpPr>
      </xdr:nvSpPr>
      <xdr:spPr bwMode="auto">
        <a:xfrm>
          <a:off x="3538537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0</xdr:rowOff>
    </xdr:from>
    <xdr:ext cx="95250" cy="171450"/>
    <xdr:sp macro="" textlink="">
      <xdr:nvSpPr>
        <xdr:cNvPr id="171" name="Text Box 17">
          <a:extLst>
            <a:ext uri="{FF2B5EF4-FFF2-40B4-BE49-F238E27FC236}">
              <a16:creationId xmlns:a16="http://schemas.microsoft.com/office/drawing/2014/main" id="{A48B11C9-8EF1-4F7C-ABFB-4649B7453554}"/>
            </a:ext>
          </a:extLst>
        </xdr:cNvPr>
        <xdr:cNvSpPr txBox="1">
          <a:spLocks noChangeArrowheads="1"/>
        </xdr:cNvSpPr>
      </xdr:nvSpPr>
      <xdr:spPr bwMode="auto">
        <a:xfrm>
          <a:off x="35385375" y="5391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13</xdr:row>
      <xdr:rowOff>15875</xdr:rowOff>
    </xdr:from>
    <xdr:ext cx="95250" cy="171450"/>
    <xdr:sp macro="" textlink="">
      <xdr:nvSpPr>
        <xdr:cNvPr id="172" name="Text Box 18">
          <a:extLst>
            <a:ext uri="{FF2B5EF4-FFF2-40B4-BE49-F238E27FC236}">
              <a16:creationId xmlns:a16="http://schemas.microsoft.com/office/drawing/2014/main" id="{932A6146-8EC5-41F4-A73D-D5F55AC3D5D0}"/>
            </a:ext>
          </a:extLst>
        </xdr:cNvPr>
        <xdr:cNvSpPr txBox="1">
          <a:spLocks noChangeArrowheads="1"/>
        </xdr:cNvSpPr>
      </xdr:nvSpPr>
      <xdr:spPr bwMode="auto">
        <a:xfrm>
          <a:off x="35386962" y="5407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504825</xdr:rowOff>
    </xdr:from>
    <xdr:ext cx="95250" cy="442269"/>
    <xdr:sp macro="" textlink="">
      <xdr:nvSpPr>
        <xdr:cNvPr id="173" name="Text Box 15">
          <a:extLst>
            <a:ext uri="{FF2B5EF4-FFF2-40B4-BE49-F238E27FC236}">
              <a16:creationId xmlns:a16="http://schemas.microsoft.com/office/drawing/2014/main" id="{670555F6-4C86-4E80-912E-57A57F4C241D}"/>
            </a:ext>
          </a:extLst>
        </xdr:cNvPr>
        <xdr:cNvSpPr txBox="1">
          <a:spLocks noChangeArrowheads="1"/>
        </xdr:cNvSpPr>
      </xdr:nvSpPr>
      <xdr:spPr bwMode="auto">
        <a:xfrm>
          <a:off x="35385375" y="538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504825</xdr:rowOff>
    </xdr:from>
    <xdr:ext cx="95250" cy="213632"/>
    <xdr:sp macro="" textlink="">
      <xdr:nvSpPr>
        <xdr:cNvPr id="174" name="Text Box 15">
          <a:extLst>
            <a:ext uri="{FF2B5EF4-FFF2-40B4-BE49-F238E27FC236}">
              <a16:creationId xmlns:a16="http://schemas.microsoft.com/office/drawing/2014/main" id="{E9291F4E-5220-49B1-A55B-C5AA682F8C17}"/>
            </a:ext>
          </a:extLst>
        </xdr:cNvPr>
        <xdr:cNvSpPr txBox="1">
          <a:spLocks noChangeArrowheads="1"/>
        </xdr:cNvSpPr>
      </xdr:nvSpPr>
      <xdr:spPr bwMode="auto">
        <a:xfrm>
          <a:off x="35385375" y="538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504825</xdr:rowOff>
    </xdr:from>
    <xdr:ext cx="95250" cy="442269"/>
    <xdr:sp macro="" textlink="">
      <xdr:nvSpPr>
        <xdr:cNvPr id="175" name="Text Box 15">
          <a:extLst>
            <a:ext uri="{FF2B5EF4-FFF2-40B4-BE49-F238E27FC236}">
              <a16:creationId xmlns:a16="http://schemas.microsoft.com/office/drawing/2014/main" id="{3D1AD486-C518-46D2-8EFE-22BDCA596476}"/>
            </a:ext>
          </a:extLst>
        </xdr:cNvPr>
        <xdr:cNvSpPr txBox="1">
          <a:spLocks noChangeArrowheads="1"/>
        </xdr:cNvSpPr>
      </xdr:nvSpPr>
      <xdr:spPr bwMode="auto">
        <a:xfrm>
          <a:off x="33054925" y="538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504825</xdr:rowOff>
    </xdr:from>
    <xdr:ext cx="95250" cy="213632"/>
    <xdr:sp macro="" textlink="">
      <xdr:nvSpPr>
        <xdr:cNvPr id="176" name="Text Box 15">
          <a:extLst>
            <a:ext uri="{FF2B5EF4-FFF2-40B4-BE49-F238E27FC236}">
              <a16:creationId xmlns:a16="http://schemas.microsoft.com/office/drawing/2014/main" id="{8B6E2024-1FF5-4D52-81AA-9616FCE66738}"/>
            </a:ext>
          </a:extLst>
        </xdr:cNvPr>
        <xdr:cNvSpPr txBox="1">
          <a:spLocks noChangeArrowheads="1"/>
        </xdr:cNvSpPr>
      </xdr:nvSpPr>
      <xdr:spPr bwMode="auto">
        <a:xfrm>
          <a:off x="33054925" y="538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504825</xdr:rowOff>
    </xdr:from>
    <xdr:ext cx="95250" cy="442269"/>
    <xdr:sp macro="" textlink="">
      <xdr:nvSpPr>
        <xdr:cNvPr id="177" name="Text Box 15">
          <a:extLst>
            <a:ext uri="{FF2B5EF4-FFF2-40B4-BE49-F238E27FC236}">
              <a16:creationId xmlns:a16="http://schemas.microsoft.com/office/drawing/2014/main" id="{BB301584-B9F0-4B02-BE56-9517FA15DDCB}"/>
            </a:ext>
          </a:extLst>
        </xdr:cNvPr>
        <xdr:cNvSpPr txBox="1">
          <a:spLocks noChangeArrowheads="1"/>
        </xdr:cNvSpPr>
      </xdr:nvSpPr>
      <xdr:spPr bwMode="auto">
        <a:xfrm>
          <a:off x="35385375" y="538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504825</xdr:rowOff>
    </xdr:from>
    <xdr:ext cx="95250" cy="213632"/>
    <xdr:sp macro="" textlink="">
      <xdr:nvSpPr>
        <xdr:cNvPr id="178" name="Text Box 15">
          <a:extLst>
            <a:ext uri="{FF2B5EF4-FFF2-40B4-BE49-F238E27FC236}">
              <a16:creationId xmlns:a16="http://schemas.microsoft.com/office/drawing/2014/main" id="{A7F207B4-0A24-4277-B5DD-4A74C77389E9}"/>
            </a:ext>
          </a:extLst>
        </xdr:cNvPr>
        <xdr:cNvSpPr txBox="1">
          <a:spLocks noChangeArrowheads="1"/>
        </xdr:cNvSpPr>
      </xdr:nvSpPr>
      <xdr:spPr bwMode="auto">
        <a:xfrm>
          <a:off x="35385375" y="538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504825</xdr:rowOff>
    </xdr:from>
    <xdr:ext cx="95250" cy="442269"/>
    <xdr:sp macro="" textlink="">
      <xdr:nvSpPr>
        <xdr:cNvPr id="179" name="Text Box 15">
          <a:extLst>
            <a:ext uri="{FF2B5EF4-FFF2-40B4-BE49-F238E27FC236}">
              <a16:creationId xmlns:a16="http://schemas.microsoft.com/office/drawing/2014/main" id="{497ECCD7-5913-4FFB-BE4A-347F30E8687A}"/>
            </a:ext>
          </a:extLst>
        </xdr:cNvPr>
        <xdr:cNvSpPr txBox="1">
          <a:spLocks noChangeArrowheads="1"/>
        </xdr:cNvSpPr>
      </xdr:nvSpPr>
      <xdr:spPr bwMode="auto">
        <a:xfrm>
          <a:off x="33054925" y="538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504825</xdr:rowOff>
    </xdr:from>
    <xdr:ext cx="95250" cy="213632"/>
    <xdr:sp macro="" textlink="">
      <xdr:nvSpPr>
        <xdr:cNvPr id="180" name="Text Box 15">
          <a:extLst>
            <a:ext uri="{FF2B5EF4-FFF2-40B4-BE49-F238E27FC236}">
              <a16:creationId xmlns:a16="http://schemas.microsoft.com/office/drawing/2014/main" id="{CD411C95-F934-4B14-A6DF-A6AA3ACFEECB}"/>
            </a:ext>
          </a:extLst>
        </xdr:cNvPr>
        <xdr:cNvSpPr txBox="1">
          <a:spLocks noChangeArrowheads="1"/>
        </xdr:cNvSpPr>
      </xdr:nvSpPr>
      <xdr:spPr bwMode="auto">
        <a:xfrm>
          <a:off x="33054925" y="538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504825</xdr:rowOff>
    </xdr:from>
    <xdr:ext cx="95250" cy="442269"/>
    <xdr:sp macro="" textlink="">
      <xdr:nvSpPr>
        <xdr:cNvPr id="181" name="Text Box 15">
          <a:extLst>
            <a:ext uri="{FF2B5EF4-FFF2-40B4-BE49-F238E27FC236}">
              <a16:creationId xmlns:a16="http://schemas.microsoft.com/office/drawing/2014/main" id="{38B3747C-F557-4F4F-B32B-2F212BDC68B8}"/>
            </a:ext>
          </a:extLst>
        </xdr:cNvPr>
        <xdr:cNvSpPr txBox="1">
          <a:spLocks noChangeArrowheads="1"/>
        </xdr:cNvSpPr>
      </xdr:nvSpPr>
      <xdr:spPr bwMode="auto">
        <a:xfrm>
          <a:off x="35385375" y="538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504825</xdr:rowOff>
    </xdr:from>
    <xdr:ext cx="95250" cy="213632"/>
    <xdr:sp macro="" textlink="">
      <xdr:nvSpPr>
        <xdr:cNvPr id="182" name="Text Box 15">
          <a:extLst>
            <a:ext uri="{FF2B5EF4-FFF2-40B4-BE49-F238E27FC236}">
              <a16:creationId xmlns:a16="http://schemas.microsoft.com/office/drawing/2014/main" id="{6DF17B59-6491-48C2-B6CA-B814C57CDB3E}"/>
            </a:ext>
          </a:extLst>
        </xdr:cNvPr>
        <xdr:cNvSpPr txBox="1">
          <a:spLocks noChangeArrowheads="1"/>
        </xdr:cNvSpPr>
      </xdr:nvSpPr>
      <xdr:spPr bwMode="auto">
        <a:xfrm>
          <a:off x="35385375" y="538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504825</xdr:rowOff>
    </xdr:from>
    <xdr:ext cx="95250" cy="442269"/>
    <xdr:sp macro="" textlink="">
      <xdr:nvSpPr>
        <xdr:cNvPr id="183" name="Text Box 15">
          <a:extLst>
            <a:ext uri="{FF2B5EF4-FFF2-40B4-BE49-F238E27FC236}">
              <a16:creationId xmlns:a16="http://schemas.microsoft.com/office/drawing/2014/main" id="{9492217F-D52F-44CB-88C6-DD19E27D1E37}"/>
            </a:ext>
          </a:extLst>
        </xdr:cNvPr>
        <xdr:cNvSpPr txBox="1">
          <a:spLocks noChangeArrowheads="1"/>
        </xdr:cNvSpPr>
      </xdr:nvSpPr>
      <xdr:spPr bwMode="auto">
        <a:xfrm>
          <a:off x="33054925" y="538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504825</xdr:rowOff>
    </xdr:from>
    <xdr:ext cx="95250" cy="213632"/>
    <xdr:sp macro="" textlink="">
      <xdr:nvSpPr>
        <xdr:cNvPr id="184" name="Text Box 15">
          <a:extLst>
            <a:ext uri="{FF2B5EF4-FFF2-40B4-BE49-F238E27FC236}">
              <a16:creationId xmlns:a16="http://schemas.microsoft.com/office/drawing/2014/main" id="{4FF7F7EB-6F61-4FDD-99EC-1C8A7BC887BD}"/>
            </a:ext>
          </a:extLst>
        </xdr:cNvPr>
        <xdr:cNvSpPr txBox="1">
          <a:spLocks noChangeArrowheads="1"/>
        </xdr:cNvSpPr>
      </xdr:nvSpPr>
      <xdr:spPr bwMode="auto">
        <a:xfrm>
          <a:off x="33054925" y="538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504825</xdr:rowOff>
    </xdr:from>
    <xdr:ext cx="95250" cy="442269"/>
    <xdr:sp macro="" textlink="">
      <xdr:nvSpPr>
        <xdr:cNvPr id="185" name="Text Box 15">
          <a:extLst>
            <a:ext uri="{FF2B5EF4-FFF2-40B4-BE49-F238E27FC236}">
              <a16:creationId xmlns:a16="http://schemas.microsoft.com/office/drawing/2014/main" id="{E2384C61-6EE2-40F5-8816-C0573D3D07C2}"/>
            </a:ext>
          </a:extLst>
        </xdr:cNvPr>
        <xdr:cNvSpPr txBox="1">
          <a:spLocks noChangeArrowheads="1"/>
        </xdr:cNvSpPr>
      </xdr:nvSpPr>
      <xdr:spPr bwMode="auto">
        <a:xfrm>
          <a:off x="35385375" y="538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504825</xdr:rowOff>
    </xdr:from>
    <xdr:ext cx="95250" cy="213632"/>
    <xdr:sp macro="" textlink="">
      <xdr:nvSpPr>
        <xdr:cNvPr id="186" name="Text Box 15">
          <a:extLst>
            <a:ext uri="{FF2B5EF4-FFF2-40B4-BE49-F238E27FC236}">
              <a16:creationId xmlns:a16="http://schemas.microsoft.com/office/drawing/2014/main" id="{858038FA-C402-48C4-B60B-39810B4A3A79}"/>
            </a:ext>
          </a:extLst>
        </xdr:cNvPr>
        <xdr:cNvSpPr txBox="1">
          <a:spLocks noChangeArrowheads="1"/>
        </xdr:cNvSpPr>
      </xdr:nvSpPr>
      <xdr:spPr bwMode="auto">
        <a:xfrm>
          <a:off x="35385375" y="538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0</xdr:rowOff>
    </xdr:from>
    <xdr:ext cx="95250" cy="171450"/>
    <xdr:sp macro="" textlink="">
      <xdr:nvSpPr>
        <xdr:cNvPr id="187" name="Text Box 16">
          <a:extLst>
            <a:ext uri="{FF2B5EF4-FFF2-40B4-BE49-F238E27FC236}">
              <a16:creationId xmlns:a16="http://schemas.microsoft.com/office/drawing/2014/main" id="{74E9B821-5CD6-4CAD-9E7C-1F4F5A78C86F}"/>
            </a:ext>
          </a:extLst>
        </xdr:cNvPr>
        <xdr:cNvSpPr txBox="1">
          <a:spLocks noChangeArrowheads="1"/>
        </xdr:cNvSpPr>
      </xdr:nvSpPr>
      <xdr:spPr bwMode="auto">
        <a:xfrm>
          <a:off x="3305492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0</xdr:rowOff>
    </xdr:from>
    <xdr:ext cx="95250" cy="171450"/>
    <xdr:sp macro="" textlink="">
      <xdr:nvSpPr>
        <xdr:cNvPr id="188" name="Text Box 17">
          <a:extLst>
            <a:ext uri="{FF2B5EF4-FFF2-40B4-BE49-F238E27FC236}">
              <a16:creationId xmlns:a16="http://schemas.microsoft.com/office/drawing/2014/main" id="{75FE7632-60D3-4CCE-B8BA-DFB5F77A90E2}"/>
            </a:ext>
          </a:extLst>
        </xdr:cNvPr>
        <xdr:cNvSpPr txBox="1">
          <a:spLocks noChangeArrowheads="1"/>
        </xdr:cNvSpPr>
      </xdr:nvSpPr>
      <xdr:spPr bwMode="auto">
        <a:xfrm>
          <a:off x="3305492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0</xdr:rowOff>
    </xdr:from>
    <xdr:ext cx="95250" cy="171450"/>
    <xdr:sp macro="" textlink="">
      <xdr:nvSpPr>
        <xdr:cNvPr id="189" name="Text Box 18">
          <a:extLst>
            <a:ext uri="{FF2B5EF4-FFF2-40B4-BE49-F238E27FC236}">
              <a16:creationId xmlns:a16="http://schemas.microsoft.com/office/drawing/2014/main" id="{44739F20-348F-46F5-A64E-7B067E1CA140}"/>
            </a:ext>
          </a:extLst>
        </xdr:cNvPr>
        <xdr:cNvSpPr txBox="1">
          <a:spLocks noChangeArrowheads="1"/>
        </xdr:cNvSpPr>
      </xdr:nvSpPr>
      <xdr:spPr bwMode="auto">
        <a:xfrm>
          <a:off x="3305492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0</xdr:rowOff>
    </xdr:from>
    <xdr:ext cx="95250" cy="171450"/>
    <xdr:sp macro="" textlink="">
      <xdr:nvSpPr>
        <xdr:cNvPr id="190" name="Text Box 19">
          <a:extLst>
            <a:ext uri="{FF2B5EF4-FFF2-40B4-BE49-F238E27FC236}">
              <a16:creationId xmlns:a16="http://schemas.microsoft.com/office/drawing/2014/main" id="{6702510F-CE70-4599-9154-3EBAF279C580}"/>
            </a:ext>
          </a:extLst>
        </xdr:cNvPr>
        <xdr:cNvSpPr txBox="1">
          <a:spLocks noChangeArrowheads="1"/>
        </xdr:cNvSpPr>
      </xdr:nvSpPr>
      <xdr:spPr bwMode="auto">
        <a:xfrm>
          <a:off x="3305492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0</xdr:rowOff>
    </xdr:from>
    <xdr:ext cx="95250" cy="171450"/>
    <xdr:sp macro="" textlink="">
      <xdr:nvSpPr>
        <xdr:cNvPr id="191" name="Text Box 16">
          <a:extLst>
            <a:ext uri="{FF2B5EF4-FFF2-40B4-BE49-F238E27FC236}">
              <a16:creationId xmlns:a16="http://schemas.microsoft.com/office/drawing/2014/main" id="{292C1856-0F57-4D80-ABE4-DD9CA09CA894}"/>
            </a:ext>
          </a:extLst>
        </xdr:cNvPr>
        <xdr:cNvSpPr txBox="1">
          <a:spLocks noChangeArrowheads="1"/>
        </xdr:cNvSpPr>
      </xdr:nvSpPr>
      <xdr:spPr bwMode="auto">
        <a:xfrm>
          <a:off x="3305492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0</xdr:rowOff>
    </xdr:from>
    <xdr:ext cx="95250" cy="171450"/>
    <xdr:sp macro="" textlink="">
      <xdr:nvSpPr>
        <xdr:cNvPr id="192" name="Text Box 17">
          <a:extLst>
            <a:ext uri="{FF2B5EF4-FFF2-40B4-BE49-F238E27FC236}">
              <a16:creationId xmlns:a16="http://schemas.microsoft.com/office/drawing/2014/main" id="{AD29A821-0B3B-45E5-B62D-3AFB799DA930}"/>
            </a:ext>
          </a:extLst>
        </xdr:cNvPr>
        <xdr:cNvSpPr txBox="1">
          <a:spLocks noChangeArrowheads="1"/>
        </xdr:cNvSpPr>
      </xdr:nvSpPr>
      <xdr:spPr bwMode="auto">
        <a:xfrm>
          <a:off x="3305492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12</xdr:row>
      <xdr:rowOff>15875</xdr:rowOff>
    </xdr:from>
    <xdr:ext cx="95250" cy="171450"/>
    <xdr:sp macro="" textlink="">
      <xdr:nvSpPr>
        <xdr:cNvPr id="193" name="Text Box 18">
          <a:extLst>
            <a:ext uri="{FF2B5EF4-FFF2-40B4-BE49-F238E27FC236}">
              <a16:creationId xmlns:a16="http://schemas.microsoft.com/office/drawing/2014/main" id="{D46284A2-375B-4A3A-BC7C-D39CA1072E0F}"/>
            </a:ext>
          </a:extLst>
        </xdr:cNvPr>
        <xdr:cNvSpPr txBox="1">
          <a:spLocks noChangeArrowheads="1"/>
        </xdr:cNvSpPr>
      </xdr:nvSpPr>
      <xdr:spPr bwMode="auto">
        <a:xfrm>
          <a:off x="33056512" y="4905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0</xdr:rowOff>
    </xdr:from>
    <xdr:ext cx="95250" cy="171450"/>
    <xdr:sp macro="" textlink="">
      <xdr:nvSpPr>
        <xdr:cNvPr id="194" name="Text Box 16">
          <a:extLst>
            <a:ext uri="{FF2B5EF4-FFF2-40B4-BE49-F238E27FC236}">
              <a16:creationId xmlns:a16="http://schemas.microsoft.com/office/drawing/2014/main" id="{82D4134F-AB90-42D8-866C-658FFD86F087}"/>
            </a:ext>
          </a:extLst>
        </xdr:cNvPr>
        <xdr:cNvSpPr txBox="1">
          <a:spLocks noChangeArrowheads="1"/>
        </xdr:cNvSpPr>
      </xdr:nvSpPr>
      <xdr:spPr bwMode="auto">
        <a:xfrm>
          <a:off x="3538537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0</xdr:rowOff>
    </xdr:from>
    <xdr:ext cx="95250" cy="171450"/>
    <xdr:sp macro="" textlink="">
      <xdr:nvSpPr>
        <xdr:cNvPr id="195" name="Text Box 17">
          <a:extLst>
            <a:ext uri="{FF2B5EF4-FFF2-40B4-BE49-F238E27FC236}">
              <a16:creationId xmlns:a16="http://schemas.microsoft.com/office/drawing/2014/main" id="{EAEA67EE-42DF-4A40-A31E-49BCBC765560}"/>
            </a:ext>
          </a:extLst>
        </xdr:cNvPr>
        <xdr:cNvSpPr txBox="1">
          <a:spLocks noChangeArrowheads="1"/>
        </xdr:cNvSpPr>
      </xdr:nvSpPr>
      <xdr:spPr bwMode="auto">
        <a:xfrm>
          <a:off x="3538537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0</xdr:rowOff>
    </xdr:from>
    <xdr:ext cx="95250" cy="171450"/>
    <xdr:sp macro="" textlink="">
      <xdr:nvSpPr>
        <xdr:cNvPr id="196" name="Text Box 18">
          <a:extLst>
            <a:ext uri="{FF2B5EF4-FFF2-40B4-BE49-F238E27FC236}">
              <a16:creationId xmlns:a16="http://schemas.microsoft.com/office/drawing/2014/main" id="{2903C871-A129-4A8A-A652-67011B31219A}"/>
            </a:ext>
          </a:extLst>
        </xdr:cNvPr>
        <xdr:cNvSpPr txBox="1">
          <a:spLocks noChangeArrowheads="1"/>
        </xdr:cNvSpPr>
      </xdr:nvSpPr>
      <xdr:spPr bwMode="auto">
        <a:xfrm>
          <a:off x="3538537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0</xdr:rowOff>
    </xdr:from>
    <xdr:ext cx="95250" cy="171450"/>
    <xdr:sp macro="" textlink="">
      <xdr:nvSpPr>
        <xdr:cNvPr id="197" name="Text Box 19">
          <a:extLst>
            <a:ext uri="{FF2B5EF4-FFF2-40B4-BE49-F238E27FC236}">
              <a16:creationId xmlns:a16="http://schemas.microsoft.com/office/drawing/2014/main" id="{E1614984-9034-4165-94C3-21F84A18E381}"/>
            </a:ext>
          </a:extLst>
        </xdr:cNvPr>
        <xdr:cNvSpPr txBox="1">
          <a:spLocks noChangeArrowheads="1"/>
        </xdr:cNvSpPr>
      </xdr:nvSpPr>
      <xdr:spPr bwMode="auto">
        <a:xfrm>
          <a:off x="3538537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0</xdr:rowOff>
    </xdr:from>
    <xdr:ext cx="95250" cy="171450"/>
    <xdr:sp macro="" textlink="">
      <xdr:nvSpPr>
        <xdr:cNvPr id="198" name="Text Box 16">
          <a:extLst>
            <a:ext uri="{FF2B5EF4-FFF2-40B4-BE49-F238E27FC236}">
              <a16:creationId xmlns:a16="http://schemas.microsoft.com/office/drawing/2014/main" id="{5764D308-2424-4E03-B83E-DBA599298ABC}"/>
            </a:ext>
          </a:extLst>
        </xdr:cNvPr>
        <xdr:cNvSpPr txBox="1">
          <a:spLocks noChangeArrowheads="1"/>
        </xdr:cNvSpPr>
      </xdr:nvSpPr>
      <xdr:spPr bwMode="auto">
        <a:xfrm>
          <a:off x="3538537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504825</xdr:rowOff>
    </xdr:from>
    <xdr:ext cx="95250" cy="442269"/>
    <xdr:sp macro="" textlink="">
      <xdr:nvSpPr>
        <xdr:cNvPr id="199" name="Text Box 15">
          <a:extLst>
            <a:ext uri="{FF2B5EF4-FFF2-40B4-BE49-F238E27FC236}">
              <a16:creationId xmlns:a16="http://schemas.microsoft.com/office/drawing/2014/main" id="{2D48DBA5-2694-46F3-86E8-2F0B7E05AE33}"/>
            </a:ext>
          </a:extLst>
        </xdr:cNvPr>
        <xdr:cNvSpPr txBox="1">
          <a:spLocks noChangeArrowheads="1"/>
        </xdr:cNvSpPr>
      </xdr:nvSpPr>
      <xdr:spPr bwMode="auto">
        <a:xfrm>
          <a:off x="33054925" y="488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504825</xdr:rowOff>
    </xdr:from>
    <xdr:ext cx="95250" cy="213632"/>
    <xdr:sp macro="" textlink="">
      <xdr:nvSpPr>
        <xdr:cNvPr id="200" name="Text Box 15">
          <a:extLst>
            <a:ext uri="{FF2B5EF4-FFF2-40B4-BE49-F238E27FC236}">
              <a16:creationId xmlns:a16="http://schemas.microsoft.com/office/drawing/2014/main" id="{A01BACE0-CD10-4E16-8123-C18668E232AB}"/>
            </a:ext>
          </a:extLst>
        </xdr:cNvPr>
        <xdr:cNvSpPr txBox="1">
          <a:spLocks noChangeArrowheads="1"/>
        </xdr:cNvSpPr>
      </xdr:nvSpPr>
      <xdr:spPr bwMode="auto">
        <a:xfrm>
          <a:off x="33054925" y="4886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0</xdr:rowOff>
    </xdr:from>
    <xdr:ext cx="95250" cy="171450"/>
    <xdr:sp macro="" textlink="">
      <xdr:nvSpPr>
        <xdr:cNvPr id="201" name="Text Box 16">
          <a:extLst>
            <a:ext uri="{FF2B5EF4-FFF2-40B4-BE49-F238E27FC236}">
              <a16:creationId xmlns:a16="http://schemas.microsoft.com/office/drawing/2014/main" id="{E774CC18-198C-4969-83AA-50F3F8A9F8FB}"/>
            </a:ext>
          </a:extLst>
        </xdr:cNvPr>
        <xdr:cNvSpPr txBox="1">
          <a:spLocks noChangeArrowheads="1"/>
        </xdr:cNvSpPr>
      </xdr:nvSpPr>
      <xdr:spPr bwMode="auto">
        <a:xfrm>
          <a:off x="3538537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0</xdr:rowOff>
    </xdr:from>
    <xdr:ext cx="95250" cy="171450"/>
    <xdr:sp macro="" textlink="">
      <xdr:nvSpPr>
        <xdr:cNvPr id="202" name="Text Box 17">
          <a:extLst>
            <a:ext uri="{FF2B5EF4-FFF2-40B4-BE49-F238E27FC236}">
              <a16:creationId xmlns:a16="http://schemas.microsoft.com/office/drawing/2014/main" id="{05296E00-1751-4E40-92B9-B858DE4C4DD0}"/>
            </a:ext>
          </a:extLst>
        </xdr:cNvPr>
        <xdr:cNvSpPr txBox="1">
          <a:spLocks noChangeArrowheads="1"/>
        </xdr:cNvSpPr>
      </xdr:nvSpPr>
      <xdr:spPr bwMode="auto">
        <a:xfrm>
          <a:off x="3538537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0</xdr:rowOff>
    </xdr:from>
    <xdr:ext cx="95250" cy="171450"/>
    <xdr:sp macro="" textlink="">
      <xdr:nvSpPr>
        <xdr:cNvPr id="203" name="Text Box 18">
          <a:extLst>
            <a:ext uri="{FF2B5EF4-FFF2-40B4-BE49-F238E27FC236}">
              <a16:creationId xmlns:a16="http://schemas.microsoft.com/office/drawing/2014/main" id="{3CA3F701-E6D6-46A6-A27A-CDCC4FCEAD25}"/>
            </a:ext>
          </a:extLst>
        </xdr:cNvPr>
        <xdr:cNvSpPr txBox="1">
          <a:spLocks noChangeArrowheads="1"/>
        </xdr:cNvSpPr>
      </xdr:nvSpPr>
      <xdr:spPr bwMode="auto">
        <a:xfrm>
          <a:off x="3538537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0</xdr:rowOff>
    </xdr:from>
    <xdr:ext cx="95250" cy="171450"/>
    <xdr:sp macro="" textlink="">
      <xdr:nvSpPr>
        <xdr:cNvPr id="204" name="Text Box 19">
          <a:extLst>
            <a:ext uri="{FF2B5EF4-FFF2-40B4-BE49-F238E27FC236}">
              <a16:creationId xmlns:a16="http://schemas.microsoft.com/office/drawing/2014/main" id="{1C99BDE0-DB58-45A2-A577-4A8B7E918118}"/>
            </a:ext>
          </a:extLst>
        </xdr:cNvPr>
        <xdr:cNvSpPr txBox="1">
          <a:spLocks noChangeArrowheads="1"/>
        </xdr:cNvSpPr>
      </xdr:nvSpPr>
      <xdr:spPr bwMode="auto">
        <a:xfrm>
          <a:off x="3538537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0</xdr:rowOff>
    </xdr:from>
    <xdr:ext cx="95250" cy="171450"/>
    <xdr:sp macro="" textlink="">
      <xdr:nvSpPr>
        <xdr:cNvPr id="205" name="Text Box 16">
          <a:extLst>
            <a:ext uri="{FF2B5EF4-FFF2-40B4-BE49-F238E27FC236}">
              <a16:creationId xmlns:a16="http://schemas.microsoft.com/office/drawing/2014/main" id="{F2B9F702-AC8C-4A47-8334-D4E7C22E0BDE}"/>
            </a:ext>
          </a:extLst>
        </xdr:cNvPr>
        <xdr:cNvSpPr txBox="1">
          <a:spLocks noChangeArrowheads="1"/>
        </xdr:cNvSpPr>
      </xdr:nvSpPr>
      <xdr:spPr bwMode="auto">
        <a:xfrm>
          <a:off x="3538537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0</xdr:rowOff>
    </xdr:from>
    <xdr:ext cx="95250" cy="171450"/>
    <xdr:sp macro="" textlink="">
      <xdr:nvSpPr>
        <xdr:cNvPr id="206" name="Text Box 17">
          <a:extLst>
            <a:ext uri="{FF2B5EF4-FFF2-40B4-BE49-F238E27FC236}">
              <a16:creationId xmlns:a16="http://schemas.microsoft.com/office/drawing/2014/main" id="{F238F904-E61D-4061-B173-340FB206F02F}"/>
            </a:ext>
          </a:extLst>
        </xdr:cNvPr>
        <xdr:cNvSpPr txBox="1">
          <a:spLocks noChangeArrowheads="1"/>
        </xdr:cNvSpPr>
      </xdr:nvSpPr>
      <xdr:spPr bwMode="auto">
        <a:xfrm>
          <a:off x="35385375" y="488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12</xdr:row>
      <xdr:rowOff>15875</xdr:rowOff>
    </xdr:from>
    <xdr:ext cx="95250" cy="171450"/>
    <xdr:sp macro="" textlink="">
      <xdr:nvSpPr>
        <xdr:cNvPr id="207" name="Text Box 18">
          <a:extLst>
            <a:ext uri="{FF2B5EF4-FFF2-40B4-BE49-F238E27FC236}">
              <a16:creationId xmlns:a16="http://schemas.microsoft.com/office/drawing/2014/main" id="{FB80992E-D943-44CD-BB93-DE91489FB6EA}"/>
            </a:ext>
          </a:extLst>
        </xdr:cNvPr>
        <xdr:cNvSpPr txBox="1">
          <a:spLocks noChangeArrowheads="1"/>
        </xdr:cNvSpPr>
      </xdr:nvSpPr>
      <xdr:spPr bwMode="auto">
        <a:xfrm>
          <a:off x="35386962" y="4905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504825</xdr:rowOff>
    </xdr:from>
    <xdr:ext cx="95250" cy="442269"/>
    <xdr:sp macro="" textlink="">
      <xdr:nvSpPr>
        <xdr:cNvPr id="208" name="Text Box 15">
          <a:extLst>
            <a:ext uri="{FF2B5EF4-FFF2-40B4-BE49-F238E27FC236}">
              <a16:creationId xmlns:a16="http://schemas.microsoft.com/office/drawing/2014/main" id="{906C8605-C9CD-487B-B420-F4CBB114C17C}"/>
            </a:ext>
          </a:extLst>
        </xdr:cNvPr>
        <xdr:cNvSpPr txBox="1">
          <a:spLocks noChangeArrowheads="1"/>
        </xdr:cNvSpPr>
      </xdr:nvSpPr>
      <xdr:spPr bwMode="auto">
        <a:xfrm>
          <a:off x="35385375" y="488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504825</xdr:rowOff>
    </xdr:from>
    <xdr:ext cx="95250" cy="213632"/>
    <xdr:sp macro="" textlink="">
      <xdr:nvSpPr>
        <xdr:cNvPr id="209" name="Text Box 15">
          <a:extLst>
            <a:ext uri="{FF2B5EF4-FFF2-40B4-BE49-F238E27FC236}">
              <a16:creationId xmlns:a16="http://schemas.microsoft.com/office/drawing/2014/main" id="{19526247-C535-4631-B095-E159B0BCBFAA}"/>
            </a:ext>
          </a:extLst>
        </xdr:cNvPr>
        <xdr:cNvSpPr txBox="1">
          <a:spLocks noChangeArrowheads="1"/>
        </xdr:cNvSpPr>
      </xdr:nvSpPr>
      <xdr:spPr bwMode="auto">
        <a:xfrm>
          <a:off x="35385375" y="4886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504825</xdr:rowOff>
    </xdr:from>
    <xdr:ext cx="95250" cy="442269"/>
    <xdr:sp macro="" textlink="">
      <xdr:nvSpPr>
        <xdr:cNvPr id="210" name="Text Box 15">
          <a:extLst>
            <a:ext uri="{FF2B5EF4-FFF2-40B4-BE49-F238E27FC236}">
              <a16:creationId xmlns:a16="http://schemas.microsoft.com/office/drawing/2014/main" id="{AF17DACB-3E59-46A7-A929-79EEC1918A43}"/>
            </a:ext>
          </a:extLst>
        </xdr:cNvPr>
        <xdr:cNvSpPr txBox="1">
          <a:spLocks noChangeArrowheads="1"/>
        </xdr:cNvSpPr>
      </xdr:nvSpPr>
      <xdr:spPr bwMode="auto">
        <a:xfrm>
          <a:off x="33054925" y="488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504825</xdr:rowOff>
    </xdr:from>
    <xdr:ext cx="95250" cy="213632"/>
    <xdr:sp macro="" textlink="">
      <xdr:nvSpPr>
        <xdr:cNvPr id="211" name="Text Box 15">
          <a:extLst>
            <a:ext uri="{FF2B5EF4-FFF2-40B4-BE49-F238E27FC236}">
              <a16:creationId xmlns:a16="http://schemas.microsoft.com/office/drawing/2014/main" id="{633E3636-5B28-4F86-8C30-DD00F1BC3B2B}"/>
            </a:ext>
          </a:extLst>
        </xdr:cNvPr>
        <xdr:cNvSpPr txBox="1">
          <a:spLocks noChangeArrowheads="1"/>
        </xdr:cNvSpPr>
      </xdr:nvSpPr>
      <xdr:spPr bwMode="auto">
        <a:xfrm>
          <a:off x="33054925" y="4886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504825</xdr:rowOff>
    </xdr:from>
    <xdr:ext cx="95250" cy="442269"/>
    <xdr:sp macro="" textlink="">
      <xdr:nvSpPr>
        <xdr:cNvPr id="212" name="Text Box 15">
          <a:extLst>
            <a:ext uri="{FF2B5EF4-FFF2-40B4-BE49-F238E27FC236}">
              <a16:creationId xmlns:a16="http://schemas.microsoft.com/office/drawing/2014/main" id="{3A1757D8-9A5F-4185-940D-A13F73645BD3}"/>
            </a:ext>
          </a:extLst>
        </xdr:cNvPr>
        <xdr:cNvSpPr txBox="1">
          <a:spLocks noChangeArrowheads="1"/>
        </xdr:cNvSpPr>
      </xdr:nvSpPr>
      <xdr:spPr bwMode="auto">
        <a:xfrm>
          <a:off x="35385375" y="488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504825</xdr:rowOff>
    </xdr:from>
    <xdr:ext cx="95250" cy="213632"/>
    <xdr:sp macro="" textlink="">
      <xdr:nvSpPr>
        <xdr:cNvPr id="213" name="Text Box 15">
          <a:extLst>
            <a:ext uri="{FF2B5EF4-FFF2-40B4-BE49-F238E27FC236}">
              <a16:creationId xmlns:a16="http://schemas.microsoft.com/office/drawing/2014/main" id="{0DD0BCC9-AAC4-4DEC-A66B-202A25E22DAC}"/>
            </a:ext>
          </a:extLst>
        </xdr:cNvPr>
        <xdr:cNvSpPr txBox="1">
          <a:spLocks noChangeArrowheads="1"/>
        </xdr:cNvSpPr>
      </xdr:nvSpPr>
      <xdr:spPr bwMode="auto">
        <a:xfrm>
          <a:off x="35385375" y="4886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504825</xdr:rowOff>
    </xdr:from>
    <xdr:ext cx="95250" cy="442269"/>
    <xdr:sp macro="" textlink="">
      <xdr:nvSpPr>
        <xdr:cNvPr id="214" name="Text Box 15">
          <a:extLst>
            <a:ext uri="{FF2B5EF4-FFF2-40B4-BE49-F238E27FC236}">
              <a16:creationId xmlns:a16="http://schemas.microsoft.com/office/drawing/2014/main" id="{A4CA83C0-EDCF-4F46-B98A-D8A3F33E138C}"/>
            </a:ext>
          </a:extLst>
        </xdr:cNvPr>
        <xdr:cNvSpPr txBox="1">
          <a:spLocks noChangeArrowheads="1"/>
        </xdr:cNvSpPr>
      </xdr:nvSpPr>
      <xdr:spPr bwMode="auto">
        <a:xfrm>
          <a:off x="33054925" y="488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504825</xdr:rowOff>
    </xdr:from>
    <xdr:ext cx="95250" cy="213632"/>
    <xdr:sp macro="" textlink="">
      <xdr:nvSpPr>
        <xdr:cNvPr id="215" name="Text Box 15">
          <a:extLst>
            <a:ext uri="{FF2B5EF4-FFF2-40B4-BE49-F238E27FC236}">
              <a16:creationId xmlns:a16="http://schemas.microsoft.com/office/drawing/2014/main" id="{10AA89C1-6641-4307-9BEA-F672600CB83B}"/>
            </a:ext>
          </a:extLst>
        </xdr:cNvPr>
        <xdr:cNvSpPr txBox="1">
          <a:spLocks noChangeArrowheads="1"/>
        </xdr:cNvSpPr>
      </xdr:nvSpPr>
      <xdr:spPr bwMode="auto">
        <a:xfrm>
          <a:off x="33054925" y="4886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504825</xdr:rowOff>
    </xdr:from>
    <xdr:ext cx="95250" cy="442269"/>
    <xdr:sp macro="" textlink="">
      <xdr:nvSpPr>
        <xdr:cNvPr id="216" name="Text Box 15">
          <a:extLst>
            <a:ext uri="{FF2B5EF4-FFF2-40B4-BE49-F238E27FC236}">
              <a16:creationId xmlns:a16="http://schemas.microsoft.com/office/drawing/2014/main" id="{9FC06B9F-C708-42C0-9181-83749FE25157}"/>
            </a:ext>
          </a:extLst>
        </xdr:cNvPr>
        <xdr:cNvSpPr txBox="1">
          <a:spLocks noChangeArrowheads="1"/>
        </xdr:cNvSpPr>
      </xdr:nvSpPr>
      <xdr:spPr bwMode="auto">
        <a:xfrm>
          <a:off x="35385375" y="488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504825</xdr:rowOff>
    </xdr:from>
    <xdr:ext cx="95250" cy="213632"/>
    <xdr:sp macro="" textlink="">
      <xdr:nvSpPr>
        <xdr:cNvPr id="217" name="Text Box 15">
          <a:extLst>
            <a:ext uri="{FF2B5EF4-FFF2-40B4-BE49-F238E27FC236}">
              <a16:creationId xmlns:a16="http://schemas.microsoft.com/office/drawing/2014/main" id="{2751905A-10B5-4AFD-9ED1-6BA918ECA210}"/>
            </a:ext>
          </a:extLst>
        </xdr:cNvPr>
        <xdr:cNvSpPr txBox="1">
          <a:spLocks noChangeArrowheads="1"/>
        </xdr:cNvSpPr>
      </xdr:nvSpPr>
      <xdr:spPr bwMode="auto">
        <a:xfrm>
          <a:off x="35385375" y="4886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504825</xdr:rowOff>
    </xdr:from>
    <xdr:ext cx="95250" cy="442269"/>
    <xdr:sp macro="" textlink="">
      <xdr:nvSpPr>
        <xdr:cNvPr id="218" name="Text Box 15">
          <a:extLst>
            <a:ext uri="{FF2B5EF4-FFF2-40B4-BE49-F238E27FC236}">
              <a16:creationId xmlns:a16="http://schemas.microsoft.com/office/drawing/2014/main" id="{00A59198-C280-4F97-BB25-CBA38361512A}"/>
            </a:ext>
          </a:extLst>
        </xdr:cNvPr>
        <xdr:cNvSpPr txBox="1">
          <a:spLocks noChangeArrowheads="1"/>
        </xdr:cNvSpPr>
      </xdr:nvSpPr>
      <xdr:spPr bwMode="auto">
        <a:xfrm>
          <a:off x="33054925" y="488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504825</xdr:rowOff>
    </xdr:from>
    <xdr:ext cx="95250" cy="213632"/>
    <xdr:sp macro="" textlink="">
      <xdr:nvSpPr>
        <xdr:cNvPr id="219" name="Text Box 15">
          <a:extLst>
            <a:ext uri="{FF2B5EF4-FFF2-40B4-BE49-F238E27FC236}">
              <a16:creationId xmlns:a16="http://schemas.microsoft.com/office/drawing/2014/main" id="{5CE754FA-5A18-4DF1-90C9-0B2CA8F0BCDE}"/>
            </a:ext>
          </a:extLst>
        </xdr:cNvPr>
        <xdr:cNvSpPr txBox="1">
          <a:spLocks noChangeArrowheads="1"/>
        </xdr:cNvSpPr>
      </xdr:nvSpPr>
      <xdr:spPr bwMode="auto">
        <a:xfrm>
          <a:off x="33054925" y="4886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504825</xdr:rowOff>
    </xdr:from>
    <xdr:ext cx="95250" cy="442269"/>
    <xdr:sp macro="" textlink="">
      <xdr:nvSpPr>
        <xdr:cNvPr id="220" name="Text Box 15">
          <a:extLst>
            <a:ext uri="{FF2B5EF4-FFF2-40B4-BE49-F238E27FC236}">
              <a16:creationId xmlns:a16="http://schemas.microsoft.com/office/drawing/2014/main" id="{13360280-6E34-4CD1-ADB7-5C58B3385FBD}"/>
            </a:ext>
          </a:extLst>
        </xdr:cNvPr>
        <xdr:cNvSpPr txBox="1">
          <a:spLocks noChangeArrowheads="1"/>
        </xdr:cNvSpPr>
      </xdr:nvSpPr>
      <xdr:spPr bwMode="auto">
        <a:xfrm>
          <a:off x="35385375" y="488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504825</xdr:rowOff>
    </xdr:from>
    <xdr:ext cx="95250" cy="213632"/>
    <xdr:sp macro="" textlink="">
      <xdr:nvSpPr>
        <xdr:cNvPr id="221" name="Text Box 15">
          <a:extLst>
            <a:ext uri="{FF2B5EF4-FFF2-40B4-BE49-F238E27FC236}">
              <a16:creationId xmlns:a16="http://schemas.microsoft.com/office/drawing/2014/main" id="{1DB79C37-5F44-4765-B639-F5805AB373BD}"/>
            </a:ext>
          </a:extLst>
        </xdr:cNvPr>
        <xdr:cNvSpPr txBox="1">
          <a:spLocks noChangeArrowheads="1"/>
        </xdr:cNvSpPr>
      </xdr:nvSpPr>
      <xdr:spPr bwMode="auto">
        <a:xfrm>
          <a:off x="35385375" y="4886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0</xdr:rowOff>
    </xdr:from>
    <xdr:ext cx="95250" cy="171450"/>
    <xdr:sp macro="" textlink="">
      <xdr:nvSpPr>
        <xdr:cNvPr id="222" name="Text Box 16">
          <a:extLst>
            <a:ext uri="{FF2B5EF4-FFF2-40B4-BE49-F238E27FC236}">
              <a16:creationId xmlns:a16="http://schemas.microsoft.com/office/drawing/2014/main" id="{4336DAA9-D54A-4397-A8CC-5D3C54F32D11}"/>
            </a:ext>
          </a:extLst>
        </xdr:cNvPr>
        <xdr:cNvSpPr txBox="1">
          <a:spLocks noChangeArrowheads="1"/>
        </xdr:cNvSpPr>
      </xdr:nvSpPr>
      <xdr:spPr bwMode="auto">
        <a:xfrm>
          <a:off x="3305492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0</xdr:rowOff>
    </xdr:from>
    <xdr:ext cx="95250" cy="171450"/>
    <xdr:sp macro="" textlink="">
      <xdr:nvSpPr>
        <xdr:cNvPr id="223" name="Text Box 17">
          <a:extLst>
            <a:ext uri="{FF2B5EF4-FFF2-40B4-BE49-F238E27FC236}">
              <a16:creationId xmlns:a16="http://schemas.microsoft.com/office/drawing/2014/main" id="{6A60B729-2D29-4A42-8602-4B36716E9CF7}"/>
            </a:ext>
          </a:extLst>
        </xdr:cNvPr>
        <xdr:cNvSpPr txBox="1">
          <a:spLocks noChangeArrowheads="1"/>
        </xdr:cNvSpPr>
      </xdr:nvSpPr>
      <xdr:spPr bwMode="auto">
        <a:xfrm>
          <a:off x="3305492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0</xdr:rowOff>
    </xdr:from>
    <xdr:ext cx="95250" cy="171450"/>
    <xdr:sp macro="" textlink="">
      <xdr:nvSpPr>
        <xdr:cNvPr id="224" name="Text Box 18">
          <a:extLst>
            <a:ext uri="{FF2B5EF4-FFF2-40B4-BE49-F238E27FC236}">
              <a16:creationId xmlns:a16="http://schemas.microsoft.com/office/drawing/2014/main" id="{3B59868B-4050-445A-ABD5-9A99C2FBDF43}"/>
            </a:ext>
          </a:extLst>
        </xdr:cNvPr>
        <xdr:cNvSpPr txBox="1">
          <a:spLocks noChangeArrowheads="1"/>
        </xdr:cNvSpPr>
      </xdr:nvSpPr>
      <xdr:spPr bwMode="auto">
        <a:xfrm>
          <a:off x="3305492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0</xdr:rowOff>
    </xdr:from>
    <xdr:ext cx="95250" cy="171450"/>
    <xdr:sp macro="" textlink="">
      <xdr:nvSpPr>
        <xdr:cNvPr id="225" name="Text Box 19">
          <a:extLst>
            <a:ext uri="{FF2B5EF4-FFF2-40B4-BE49-F238E27FC236}">
              <a16:creationId xmlns:a16="http://schemas.microsoft.com/office/drawing/2014/main" id="{0B525F68-4ACD-4C44-9977-D6B67782899B}"/>
            </a:ext>
          </a:extLst>
        </xdr:cNvPr>
        <xdr:cNvSpPr txBox="1">
          <a:spLocks noChangeArrowheads="1"/>
        </xdr:cNvSpPr>
      </xdr:nvSpPr>
      <xdr:spPr bwMode="auto">
        <a:xfrm>
          <a:off x="3305492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0</xdr:rowOff>
    </xdr:from>
    <xdr:ext cx="95250" cy="171450"/>
    <xdr:sp macro="" textlink="">
      <xdr:nvSpPr>
        <xdr:cNvPr id="226" name="Text Box 16">
          <a:extLst>
            <a:ext uri="{FF2B5EF4-FFF2-40B4-BE49-F238E27FC236}">
              <a16:creationId xmlns:a16="http://schemas.microsoft.com/office/drawing/2014/main" id="{6BABADE7-1C49-45B1-A0B9-47E0EE252225}"/>
            </a:ext>
          </a:extLst>
        </xdr:cNvPr>
        <xdr:cNvSpPr txBox="1">
          <a:spLocks noChangeArrowheads="1"/>
        </xdr:cNvSpPr>
      </xdr:nvSpPr>
      <xdr:spPr bwMode="auto">
        <a:xfrm>
          <a:off x="3305492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11</xdr:row>
      <xdr:rowOff>0</xdr:rowOff>
    </xdr:from>
    <xdr:ext cx="95250" cy="171450"/>
    <xdr:sp macro="" textlink="">
      <xdr:nvSpPr>
        <xdr:cNvPr id="227" name="Text Box 17">
          <a:extLst>
            <a:ext uri="{FF2B5EF4-FFF2-40B4-BE49-F238E27FC236}">
              <a16:creationId xmlns:a16="http://schemas.microsoft.com/office/drawing/2014/main" id="{8F818E6A-DF8C-44D5-B41E-C6F553849916}"/>
            </a:ext>
          </a:extLst>
        </xdr:cNvPr>
        <xdr:cNvSpPr txBox="1">
          <a:spLocks noChangeArrowheads="1"/>
        </xdr:cNvSpPr>
      </xdr:nvSpPr>
      <xdr:spPr bwMode="auto">
        <a:xfrm>
          <a:off x="3305492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11</xdr:row>
      <xdr:rowOff>15875</xdr:rowOff>
    </xdr:from>
    <xdr:ext cx="95250" cy="171450"/>
    <xdr:sp macro="" textlink="">
      <xdr:nvSpPr>
        <xdr:cNvPr id="228" name="Text Box 18">
          <a:extLst>
            <a:ext uri="{FF2B5EF4-FFF2-40B4-BE49-F238E27FC236}">
              <a16:creationId xmlns:a16="http://schemas.microsoft.com/office/drawing/2014/main" id="{E826679E-E9ED-44E3-B4D7-17A013734859}"/>
            </a:ext>
          </a:extLst>
        </xdr:cNvPr>
        <xdr:cNvSpPr txBox="1">
          <a:spLocks noChangeArrowheads="1"/>
        </xdr:cNvSpPr>
      </xdr:nvSpPr>
      <xdr:spPr bwMode="auto">
        <a:xfrm>
          <a:off x="33056512" y="4403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0</xdr:rowOff>
    </xdr:from>
    <xdr:ext cx="95250" cy="171450"/>
    <xdr:sp macro="" textlink="">
      <xdr:nvSpPr>
        <xdr:cNvPr id="229" name="Text Box 16">
          <a:extLst>
            <a:ext uri="{FF2B5EF4-FFF2-40B4-BE49-F238E27FC236}">
              <a16:creationId xmlns:a16="http://schemas.microsoft.com/office/drawing/2014/main" id="{6CEE647C-913B-4A66-AC1A-1AB5D7CAFC7C}"/>
            </a:ext>
          </a:extLst>
        </xdr:cNvPr>
        <xdr:cNvSpPr txBox="1">
          <a:spLocks noChangeArrowheads="1"/>
        </xdr:cNvSpPr>
      </xdr:nvSpPr>
      <xdr:spPr bwMode="auto">
        <a:xfrm>
          <a:off x="3538537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0</xdr:rowOff>
    </xdr:from>
    <xdr:ext cx="95250" cy="171450"/>
    <xdr:sp macro="" textlink="">
      <xdr:nvSpPr>
        <xdr:cNvPr id="230" name="Text Box 17">
          <a:extLst>
            <a:ext uri="{FF2B5EF4-FFF2-40B4-BE49-F238E27FC236}">
              <a16:creationId xmlns:a16="http://schemas.microsoft.com/office/drawing/2014/main" id="{98B789C6-4520-4430-89FC-8CD87054CCC5}"/>
            </a:ext>
          </a:extLst>
        </xdr:cNvPr>
        <xdr:cNvSpPr txBox="1">
          <a:spLocks noChangeArrowheads="1"/>
        </xdr:cNvSpPr>
      </xdr:nvSpPr>
      <xdr:spPr bwMode="auto">
        <a:xfrm>
          <a:off x="3538537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0</xdr:rowOff>
    </xdr:from>
    <xdr:ext cx="95250" cy="171450"/>
    <xdr:sp macro="" textlink="">
      <xdr:nvSpPr>
        <xdr:cNvPr id="231" name="Text Box 18">
          <a:extLst>
            <a:ext uri="{FF2B5EF4-FFF2-40B4-BE49-F238E27FC236}">
              <a16:creationId xmlns:a16="http://schemas.microsoft.com/office/drawing/2014/main" id="{911704BC-4F9C-4E25-8FDE-D3BEBD9599D4}"/>
            </a:ext>
          </a:extLst>
        </xdr:cNvPr>
        <xdr:cNvSpPr txBox="1">
          <a:spLocks noChangeArrowheads="1"/>
        </xdr:cNvSpPr>
      </xdr:nvSpPr>
      <xdr:spPr bwMode="auto">
        <a:xfrm>
          <a:off x="3538537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0</xdr:rowOff>
    </xdr:from>
    <xdr:ext cx="95250" cy="171450"/>
    <xdr:sp macro="" textlink="">
      <xdr:nvSpPr>
        <xdr:cNvPr id="232" name="Text Box 19">
          <a:extLst>
            <a:ext uri="{FF2B5EF4-FFF2-40B4-BE49-F238E27FC236}">
              <a16:creationId xmlns:a16="http://schemas.microsoft.com/office/drawing/2014/main" id="{1A69FAA6-797A-4DC5-837B-87557DD40C29}"/>
            </a:ext>
          </a:extLst>
        </xdr:cNvPr>
        <xdr:cNvSpPr txBox="1">
          <a:spLocks noChangeArrowheads="1"/>
        </xdr:cNvSpPr>
      </xdr:nvSpPr>
      <xdr:spPr bwMode="auto">
        <a:xfrm>
          <a:off x="3538537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0</xdr:rowOff>
    </xdr:from>
    <xdr:ext cx="95250" cy="171450"/>
    <xdr:sp macro="" textlink="">
      <xdr:nvSpPr>
        <xdr:cNvPr id="233" name="Text Box 16">
          <a:extLst>
            <a:ext uri="{FF2B5EF4-FFF2-40B4-BE49-F238E27FC236}">
              <a16:creationId xmlns:a16="http://schemas.microsoft.com/office/drawing/2014/main" id="{868B647B-BACE-462E-9E04-2929BF8D3D3E}"/>
            </a:ext>
          </a:extLst>
        </xdr:cNvPr>
        <xdr:cNvSpPr txBox="1">
          <a:spLocks noChangeArrowheads="1"/>
        </xdr:cNvSpPr>
      </xdr:nvSpPr>
      <xdr:spPr bwMode="auto">
        <a:xfrm>
          <a:off x="3538537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10</xdr:row>
      <xdr:rowOff>504825</xdr:rowOff>
    </xdr:from>
    <xdr:ext cx="95250" cy="442269"/>
    <xdr:sp macro="" textlink="">
      <xdr:nvSpPr>
        <xdr:cNvPr id="234" name="Text Box 15">
          <a:extLst>
            <a:ext uri="{FF2B5EF4-FFF2-40B4-BE49-F238E27FC236}">
              <a16:creationId xmlns:a16="http://schemas.microsoft.com/office/drawing/2014/main" id="{4B8743DB-8F29-460A-8750-B61358F98569}"/>
            </a:ext>
          </a:extLst>
        </xdr:cNvPr>
        <xdr:cNvSpPr txBox="1">
          <a:spLocks noChangeArrowheads="1"/>
        </xdr:cNvSpPr>
      </xdr:nvSpPr>
      <xdr:spPr bwMode="auto">
        <a:xfrm>
          <a:off x="33054925" y="416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0</xdr:rowOff>
    </xdr:from>
    <xdr:ext cx="95250" cy="171450"/>
    <xdr:sp macro="" textlink="">
      <xdr:nvSpPr>
        <xdr:cNvPr id="235" name="Text Box 16">
          <a:extLst>
            <a:ext uri="{FF2B5EF4-FFF2-40B4-BE49-F238E27FC236}">
              <a16:creationId xmlns:a16="http://schemas.microsoft.com/office/drawing/2014/main" id="{A7963764-E304-4323-A749-D375645509F9}"/>
            </a:ext>
          </a:extLst>
        </xdr:cNvPr>
        <xdr:cNvSpPr txBox="1">
          <a:spLocks noChangeArrowheads="1"/>
        </xdr:cNvSpPr>
      </xdr:nvSpPr>
      <xdr:spPr bwMode="auto">
        <a:xfrm>
          <a:off x="3538537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0</xdr:rowOff>
    </xdr:from>
    <xdr:ext cx="95250" cy="171450"/>
    <xdr:sp macro="" textlink="">
      <xdr:nvSpPr>
        <xdr:cNvPr id="236" name="Text Box 17">
          <a:extLst>
            <a:ext uri="{FF2B5EF4-FFF2-40B4-BE49-F238E27FC236}">
              <a16:creationId xmlns:a16="http://schemas.microsoft.com/office/drawing/2014/main" id="{7AC02567-6860-4907-B0DC-160C96878271}"/>
            </a:ext>
          </a:extLst>
        </xdr:cNvPr>
        <xdr:cNvSpPr txBox="1">
          <a:spLocks noChangeArrowheads="1"/>
        </xdr:cNvSpPr>
      </xdr:nvSpPr>
      <xdr:spPr bwMode="auto">
        <a:xfrm>
          <a:off x="3538537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0</xdr:rowOff>
    </xdr:from>
    <xdr:ext cx="95250" cy="171450"/>
    <xdr:sp macro="" textlink="">
      <xdr:nvSpPr>
        <xdr:cNvPr id="237" name="Text Box 18">
          <a:extLst>
            <a:ext uri="{FF2B5EF4-FFF2-40B4-BE49-F238E27FC236}">
              <a16:creationId xmlns:a16="http://schemas.microsoft.com/office/drawing/2014/main" id="{741DE207-898D-4FAF-B98C-F2A65B72E27C}"/>
            </a:ext>
          </a:extLst>
        </xdr:cNvPr>
        <xdr:cNvSpPr txBox="1">
          <a:spLocks noChangeArrowheads="1"/>
        </xdr:cNvSpPr>
      </xdr:nvSpPr>
      <xdr:spPr bwMode="auto">
        <a:xfrm>
          <a:off x="3538537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0</xdr:rowOff>
    </xdr:from>
    <xdr:ext cx="95250" cy="171450"/>
    <xdr:sp macro="" textlink="">
      <xdr:nvSpPr>
        <xdr:cNvPr id="238" name="Text Box 19">
          <a:extLst>
            <a:ext uri="{FF2B5EF4-FFF2-40B4-BE49-F238E27FC236}">
              <a16:creationId xmlns:a16="http://schemas.microsoft.com/office/drawing/2014/main" id="{C5082BE2-4B7C-462C-A09B-92D41FFFF250}"/>
            </a:ext>
          </a:extLst>
        </xdr:cNvPr>
        <xdr:cNvSpPr txBox="1">
          <a:spLocks noChangeArrowheads="1"/>
        </xdr:cNvSpPr>
      </xdr:nvSpPr>
      <xdr:spPr bwMode="auto">
        <a:xfrm>
          <a:off x="3538537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0</xdr:rowOff>
    </xdr:from>
    <xdr:ext cx="95250" cy="171450"/>
    <xdr:sp macro="" textlink="">
      <xdr:nvSpPr>
        <xdr:cNvPr id="239" name="Text Box 16">
          <a:extLst>
            <a:ext uri="{FF2B5EF4-FFF2-40B4-BE49-F238E27FC236}">
              <a16:creationId xmlns:a16="http://schemas.microsoft.com/office/drawing/2014/main" id="{CC27EC79-3697-486A-A2C6-97A44C4D3A45}"/>
            </a:ext>
          </a:extLst>
        </xdr:cNvPr>
        <xdr:cNvSpPr txBox="1">
          <a:spLocks noChangeArrowheads="1"/>
        </xdr:cNvSpPr>
      </xdr:nvSpPr>
      <xdr:spPr bwMode="auto">
        <a:xfrm>
          <a:off x="3538537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11</xdr:row>
      <xdr:rowOff>0</xdr:rowOff>
    </xdr:from>
    <xdr:ext cx="95250" cy="171450"/>
    <xdr:sp macro="" textlink="">
      <xdr:nvSpPr>
        <xdr:cNvPr id="240" name="Text Box 17">
          <a:extLst>
            <a:ext uri="{FF2B5EF4-FFF2-40B4-BE49-F238E27FC236}">
              <a16:creationId xmlns:a16="http://schemas.microsoft.com/office/drawing/2014/main" id="{AC4AED9A-F462-412D-9D9F-98AA2780090D}"/>
            </a:ext>
          </a:extLst>
        </xdr:cNvPr>
        <xdr:cNvSpPr txBox="1">
          <a:spLocks noChangeArrowheads="1"/>
        </xdr:cNvSpPr>
      </xdr:nvSpPr>
      <xdr:spPr bwMode="auto">
        <a:xfrm>
          <a:off x="35385375" y="438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11</xdr:row>
      <xdr:rowOff>15875</xdr:rowOff>
    </xdr:from>
    <xdr:ext cx="95250" cy="171450"/>
    <xdr:sp macro="" textlink="">
      <xdr:nvSpPr>
        <xdr:cNvPr id="241" name="Text Box 18">
          <a:extLst>
            <a:ext uri="{FF2B5EF4-FFF2-40B4-BE49-F238E27FC236}">
              <a16:creationId xmlns:a16="http://schemas.microsoft.com/office/drawing/2014/main" id="{BE47EFE9-F0A5-4FC7-BDED-44EC3F227D53}"/>
            </a:ext>
          </a:extLst>
        </xdr:cNvPr>
        <xdr:cNvSpPr txBox="1">
          <a:spLocks noChangeArrowheads="1"/>
        </xdr:cNvSpPr>
      </xdr:nvSpPr>
      <xdr:spPr bwMode="auto">
        <a:xfrm>
          <a:off x="35386962" y="4403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10</xdr:row>
      <xdr:rowOff>504825</xdr:rowOff>
    </xdr:from>
    <xdr:ext cx="95250" cy="442269"/>
    <xdr:sp macro="" textlink="">
      <xdr:nvSpPr>
        <xdr:cNvPr id="242" name="Text Box 15">
          <a:extLst>
            <a:ext uri="{FF2B5EF4-FFF2-40B4-BE49-F238E27FC236}">
              <a16:creationId xmlns:a16="http://schemas.microsoft.com/office/drawing/2014/main" id="{0AC7780B-FC25-4E15-873C-105F143ABBE1}"/>
            </a:ext>
          </a:extLst>
        </xdr:cNvPr>
        <xdr:cNvSpPr txBox="1">
          <a:spLocks noChangeArrowheads="1"/>
        </xdr:cNvSpPr>
      </xdr:nvSpPr>
      <xdr:spPr bwMode="auto">
        <a:xfrm>
          <a:off x="35385375" y="416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10</xdr:row>
      <xdr:rowOff>504825</xdr:rowOff>
    </xdr:from>
    <xdr:ext cx="95250" cy="442269"/>
    <xdr:sp macro="" textlink="">
      <xdr:nvSpPr>
        <xdr:cNvPr id="243" name="Text Box 15">
          <a:extLst>
            <a:ext uri="{FF2B5EF4-FFF2-40B4-BE49-F238E27FC236}">
              <a16:creationId xmlns:a16="http://schemas.microsoft.com/office/drawing/2014/main" id="{EF183F0E-B3D4-4932-8E87-96D4077F8060}"/>
            </a:ext>
          </a:extLst>
        </xdr:cNvPr>
        <xdr:cNvSpPr txBox="1">
          <a:spLocks noChangeArrowheads="1"/>
        </xdr:cNvSpPr>
      </xdr:nvSpPr>
      <xdr:spPr bwMode="auto">
        <a:xfrm>
          <a:off x="33054925" y="416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10</xdr:row>
      <xdr:rowOff>504825</xdr:rowOff>
    </xdr:from>
    <xdr:ext cx="95250" cy="442269"/>
    <xdr:sp macro="" textlink="">
      <xdr:nvSpPr>
        <xdr:cNvPr id="244" name="Text Box 15">
          <a:extLst>
            <a:ext uri="{FF2B5EF4-FFF2-40B4-BE49-F238E27FC236}">
              <a16:creationId xmlns:a16="http://schemas.microsoft.com/office/drawing/2014/main" id="{15219672-F9BC-406F-BA5B-C74FC2A26B08}"/>
            </a:ext>
          </a:extLst>
        </xdr:cNvPr>
        <xdr:cNvSpPr txBox="1">
          <a:spLocks noChangeArrowheads="1"/>
        </xdr:cNvSpPr>
      </xdr:nvSpPr>
      <xdr:spPr bwMode="auto">
        <a:xfrm>
          <a:off x="35385375" y="416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10</xdr:row>
      <xdr:rowOff>504825</xdr:rowOff>
    </xdr:from>
    <xdr:ext cx="95250" cy="442269"/>
    <xdr:sp macro="" textlink="">
      <xdr:nvSpPr>
        <xdr:cNvPr id="245" name="Text Box 15">
          <a:extLst>
            <a:ext uri="{FF2B5EF4-FFF2-40B4-BE49-F238E27FC236}">
              <a16:creationId xmlns:a16="http://schemas.microsoft.com/office/drawing/2014/main" id="{B310533D-12E1-4766-8F65-DE2E5492F35A}"/>
            </a:ext>
          </a:extLst>
        </xdr:cNvPr>
        <xdr:cNvSpPr txBox="1">
          <a:spLocks noChangeArrowheads="1"/>
        </xdr:cNvSpPr>
      </xdr:nvSpPr>
      <xdr:spPr bwMode="auto">
        <a:xfrm>
          <a:off x="33054925" y="416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10</xdr:row>
      <xdr:rowOff>504825</xdr:rowOff>
    </xdr:from>
    <xdr:ext cx="95250" cy="442269"/>
    <xdr:sp macro="" textlink="">
      <xdr:nvSpPr>
        <xdr:cNvPr id="246" name="Text Box 15">
          <a:extLst>
            <a:ext uri="{FF2B5EF4-FFF2-40B4-BE49-F238E27FC236}">
              <a16:creationId xmlns:a16="http://schemas.microsoft.com/office/drawing/2014/main" id="{8B111B61-321D-4340-BABA-CA6133A8B98C}"/>
            </a:ext>
          </a:extLst>
        </xdr:cNvPr>
        <xdr:cNvSpPr txBox="1">
          <a:spLocks noChangeArrowheads="1"/>
        </xdr:cNvSpPr>
      </xdr:nvSpPr>
      <xdr:spPr bwMode="auto">
        <a:xfrm>
          <a:off x="35385375" y="416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10</xdr:row>
      <xdr:rowOff>504825</xdr:rowOff>
    </xdr:from>
    <xdr:ext cx="95250" cy="442269"/>
    <xdr:sp macro="" textlink="">
      <xdr:nvSpPr>
        <xdr:cNvPr id="247" name="Text Box 15">
          <a:extLst>
            <a:ext uri="{FF2B5EF4-FFF2-40B4-BE49-F238E27FC236}">
              <a16:creationId xmlns:a16="http://schemas.microsoft.com/office/drawing/2014/main" id="{3E53882A-F21F-4C7C-8FC2-D5745E4B06B7}"/>
            </a:ext>
          </a:extLst>
        </xdr:cNvPr>
        <xdr:cNvSpPr txBox="1">
          <a:spLocks noChangeArrowheads="1"/>
        </xdr:cNvSpPr>
      </xdr:nvSpPr>
      <xdr:spPr bwMode="auto">
        <a:xfrm>
          <a:off x="33054925" y="416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10</xdr:row>
      <xdr:rowOff>504825</xdr:rowOff>
    </xdr:from>
    <xdr:ext cx="95250" cy="442269"/>
    <xdr:sp macro="" textlink="">
      <xdr:nvSpPr>
        <xdr:cNvPr id="248" name="Text Box 15">
          <a:extLst>
            <a:ext uri="{FF2B5EF4-FFF2-40B4-BE49-F238E27FC236}">
              <a16:creationId xmlns:a16="http://schemas.microsoft.com/office/drawing/2014/main" id="{FB5D9269-90FC-4BA6-9C07-678374B9D8F5}"/>
            </a:ext>
          </a:extLst>
        </xdr:cNvPr>
        <xdr:cNvSpPr txBox="1">
          <a:spLocks noChangeArrowheads="1"/>
        </xdr:cNvSpPr>
      </xdr:nvSpPr>
      <xdr:spPr bwMode="auto">
        <a:xfrm>
          <a:off x="35385375" y="4162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4082</xdr:colOff>
      <xdr:row>19</xdr:row>
      <xdr:rowOff>544285</xdr:rowOff>
    </xdr:from>
    <xdr:ext cx="95250" cy="171450"/>
    <xdr:sp macro="" textlink="">
      <xdr:nvSpPr>
        <xdr:cNvPr id="249" name="Text Box 16">
          <a:extLst>
            <a:ext uri="{FF2B5EF4-FFF2-40B4-BE49-F238E27FC236}">
              <a16:creationId xmlns:a16="http://schemas.microsoft.com/office/drawing/2014/main" id="{FE62654B-B9DC-4B06-95F1-9BBDEBF78FE3}"/>
            </a:ext>
          </a:extLst>
        </xdr:cNvPr>
        <xdr:cNvSpPr txBox="1">
          <a:spLocks noChangeArrowheads="1"/>
        </xdr:cNvSpPr>
      </xdr:nvSpPr>
      <xdr:spPr bwMode="auto">
        <a:xfrm>
          <a:off x="33062182" y="889453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50" name="Text Box 17">
          <a:extLst>
            <a:ext uri="{FF2B5EF4-FFF2-40B4-BE49-F238E27FC236}">
              <a16:creationId xmlns:a16="http://schemas.microsoft.com/office/drawing/2014/main" id="{A16AB4A9-A471-4FCF-A543-20D2B422CA73}"/>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51" name="Text Box 18">
          <a:extLst>
            <a:ext uri="{FF2B5EF4-FFF2-40B4-BE49-F238E27FC236}">
              <a16:creationId xmlns:a16="http://schemas.microsoft.com/office/drawing/2014/main" id="{7ACBE02A-03FE-4F36-B889-36283C472522}"/>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52" name="Text Box 19">
          <a:extLst>
            <a:ext uri="{FF2B5EF4-FFF2-40B4-BE49-F238E27FC236}">
              <a16:creationId xmlns:a16="http://schemas.microsoft.com/office/drawing/2014/main" id="{F50A9FE1-7136-489F-890D-DB4744513F7C}"/>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442269"/>
    <xdr:sp macro="" textlink="">
      <xdr:nvSpPr>
        <xdr:cNvPr id="253" name="Text Box 15">
          <a:extLst>
            <a:ext uri="{FF2B5EF4-FFF2-40B4-BE49-F238E27FC236}">
              <a16:creationId xmlns:a16="http://schemas.microsoft.com/office/drawing/2014/main" id="{9F9642E9-B5E4-4D3A-90DB-5359A4FCBD8E}"/>
            </a:ext>
          </a:extLst>
        </xdr:cNvPr>
        <xdr:cNvSpPr txBox="1">
          <a:spLocks noChangeArrowheads="1"/>
        </xdr:cNvSpPr>
      </xdr:nvSpPr>
      <xdr:spPr bwMode="auto">
        <a:xfrm>
          <a:off x="3305492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54" name="Text Box 16">
          <a:extLst>
            <a:ext uri="{FF2B5EF4-FFF2-40B4-BE49-F238E27FC236}">
              <a16:creationId xmlns:a16="http://schemas.microsoft.com/office/drawing/2014/main" id="{43AF28E5-84CE-4C42-A540-D8ABD1652C52}"/>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55" name="Text Box 17">
          <a:extLst>
            <a:ext uri="{FF2B5EF4-FFF2-40B4-BE49-F238E27FC236}">
              <a16:creationId xmlns:a16="http://schemas.microsoft.com/office/drawing/2014/main" id="{BAA2AD7F-802F-4435-A6FD-F9A918A66A82}"/>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19</xdr:row>
      <xdr:rowOff>15875</xdr:rowOff>
    </xdr:from>
    <xdr:ext cx="95250" cy="171450"/>
    <xdr:sp macro="" textlink="">
      <xdr:nvSpPr>
        <xdr:cNvPr id="256" name="Text Box 18">
          <a:extLst>
            <a:ext uri="{FF2B5EF4-FFF2-40B4-BE49-F238E27FC236}">
              <a16:creationId xmlns:a16="http://schemas.microsoft.com/office/drawing/2014/main" id="{474AB829-0737-492D-8EFC-0B769665F5E8}"/>
            </a:ext>
          </a:extLst>
        </xdr:cNvPr>
        <xdr:cNvSpPr txBox="1">
          <a:spLocks noChangeArrowheads="1"/>
        </xdr:cNvSpPr>
      </xdr:nvSpPr>
      <xdr:spPr bwMode="auto">
        <a:xfrm>
          <a:off x="33056512" y="8410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213632"/>
    <xdr:sp macro="" textlink="">
      <xdr:nvSpPr>
        <xdr:cNvPr id="257" name="Text Box 15">
          <a:extLst>
            <a:ext uri="{FF2B5EF4-FFF2-40B4-BE49-F238E27FC236}">
              <a16:creationId xmlns:a16="http://schemas.microsoft.com/office/drawing/2014/main" id="{2FD25A4C-CA7C-4896-8E9E-B1DE66563821}"/>
            </a:ext>
          </a:extLst>
        </xdr:cNvPr>
        <xdr:cNvSpPr txBox="1">
          <a:spLocks noChangeArrowheads="1"/>
        </xdr:cNvSpPr>
      </xdr:nvSpPr>
      <xdr:spPr bwMode="auto">
        <a:xfrm>
          <a:off x="3305492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58" name="Text Box 16">
          <a:extLst>
            <a:ext uri="{FF2B5EF4-FFF2-40B4-BE49-F238E27FC236}">
              <a16:creationId xmlns:a16="http://schemas.microsoft.com/office/drawing/2014/main" id="{33343193-8D8B-4DC7-9836-4E8CD9748814}"/>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59" name="Text Box 17">
          <a:extLst>
            <a:ext uri="{FF2B5EF4-FFF2-40B4-BE49-F238E27FC236}">
              <a16:creationId xmlns:a16="http://schemas.microsoft.com/office/drawing/2014/main" id="{9A898B40-4998-4565-963C-77177D7AF5D8}"/>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60" name="Text Box 18">
          <a:extLst>
            <a:ext uri="{FF2B5EF4-FFF2-40B4-BE49-F238E27FC236}">
              <a16:creationId xmlns:a16="http://schemas.microsoft.com/office/drawing/2014/main" id="{D1B50676-B389-4317-86BE-D4E4BFF9137C}"/>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61" name="Text Box 19">
          <a:extLst>
            <a:ext uri="{FF2B5EF4-FFF2-40B4-BE49-F238E27FC236}">
              <a16:creationId xmlns:a16="http://schemas.microsoft.com/office/drawing/2014/main" id="{AFC83097-E95B-4A69-952C-B7B8CB13E946}"/>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62" name="Text Box 16">
          <a:extLst>
            <a:ext uri="{FF2B5EF4-FFF2-40B4-BE49-F238E27FC236}">
              <a16:creationId xmlns:a16="http://schemas.microsoft.com/office/drawing/2014/main" id="{D829B1AC-7236-4665-9722-10E58B23B604}"/>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263" name="Text Box 16">
          <a:extLst>
            <a:ext uri="{FF2B5EF4-FFF2-40B4-BE49-F238E27FC236}">
              <a16:creationId xmlns:a16="http://schemas.microsoft.com/office/drawing/2014/main" id="{9AF1080C-DCF1-4708-8A7D-867D6C6BD080}"/>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264" name="Text Box 17">
          <a:extLst>
            <a:ext uri="{FF2B5EF4-FFF2-40B4-BE49-F238E27FC236}">
              <a16:creationId xmlns:a16="http://schemas.microsoft.com/office/drawing/2014/main" id="{CCA79905-998A-4554-9FA3-09A91AA84825}"/>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265" name="Text Box 18">
          <a:extLst>
            <a:ext uri="{FF2B5EF4-FFF2-40B4-BE49-F238E27FC236}">
              <a16:creationId xmlns:a16="http://schemas.microsoft.com/office/drawing/2014/main" id="{B0FE1D15-C3C7-45A8-ADE7-CF51193F1895}"/>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266" name="Text Box 19">
          <a:extLst>
            <a:ext uri="{FF2B5EF4-FFF2-40B4-BE49-F238E27FC236}">
              <a16:creationId xmlns:a16="http://schemas.microsoft.com/office/drawing/2014/main" id="{3DCE4AAB-502F-4E71-A7AD-354E6E2C1CF4}"/>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267" name="Text Box 15">
          <a:extLst>
            <a:ext uri="{FF2B5EF4-FFF2-40B4-BE49-F238E27FC236}">
              <a16:creationId xmlns:a16="http://schemas.microsoft.com/office/drawing/2014/main" id="{68C1FE48-7A3A-4D26-B5AA-79351F7702D2}"/>
            </a:ext>
          </a:extLst>
        </xdr:cNvPr>
        <xdr:cNvSpPr txBox="1">
          <a:spLocks noChangeArrowheads="1"/>
        </xdr:cNvSpPr>
      </xdr:nvSpPr>
      <xdr:spPr bwMode="auto">
        <a:xfrm>
          <a:off x="3305492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268" name="Text Box 16">
          <a:extLst>
            <a:ext uri="{FF2B5EF4-FFF2-40B4-BE49-F238E27FC236}">
              <a16:creationId xmlns:a16="http://schemas.microsoft.com/office/drawing/2014/main" id="{58219640-D43C-4909-8B7C-1C6C8DC9773F}"/>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269" name="Text Box 17">
          <a:extLst>
            <a:ext uri="{FF2B5EF4-FFF2-40B4-BE49-F238E27FC236}">
              <a16:creationId xmlns:a16="http://schemas.microsoft.com/office/drawing/2014/main" id="{44DFA8E0-6736-422E-BE1F-03CE59E11DB5}"/>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17</xdr:row>
      <xdr:rowOff>15875</xdr:rowOff>
    </xdr:from>
    <xdr:ext cx="95250" cy="171450"/>
    <xdr:sp macro="" textlink="">
      <xdr:nvSpPr>
        <xdr:cNvPr id="270" name="Text Box 18">
          <a:extLst>
            <a:ext uri="{FF2B5EF4-FFF2-40B4-BE49-F238E27FC236}">
              <a16:creationId xmlns:a16="http://schemas.microsoft.com/office/drawing/2014/main" id="{D467CA43-D3DC-429B-8EFF-15E437F6B1D6}"/>
            </a:ext>
          </a:extLst>
        </xdr:cNvPr>
        <xdr:cNvSpPr txBox="1">
          <a:spLocks noChangeArrowheads="1"/>
        </xdr:cNvSpPr>
      </xdr:nvSpPr>
      <xdr:spPr bwMode="auto">
        <a:xfrm>
          <a:off x="33056512" y="7407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271" name="Text Box 15">
          <a:extLst>
            <a:ext uri="{FF2B5EF4-FFF2-40B4-BE49-F238E27FC236}">
              <a16:creationId xmlns:a16="http://schemas.microsoft.com/office/drawing/2014/main" id="{A2EAE2A5-9BC5-41B8-BE62-24FAE4574F57}"/>
            </a:ext>
          </a:extLst>
        </xdr:cNvPr>
        <xdr:cNvSpPr txBox="1">
          <a:spLocks noChangeArrowheads="1"/>
        </xdr:cNvSpPr>
      </xdr:nvSpPr>
      <xdr:spPr bwMode="auto">
        <a:xfrm>
          <a:off x="3305492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442269"/>
    <xdr:sp macro="" textlink="">
      <xdr:nvSpPr>
        <xdr:cNvPr id="272" name="Text Box 15">
          <a:extLst>
            <a:ext uri="{FF2B5EF4-FFF2-40B4-BE49-F238E27FC236}">
              <a16:creationId xmlns:a16="http://schemas.microsoft.com/office/drawing/2014/main" id="{C4C1DB62-B207-48A7-8C3F-D51916269F64}"/>
            </a:ext>
          </a:extLst>
        </xdr:cNvPr>
        <xdr:cNvSpPr txBox="1">
          <a:spLocks noChangeArrowheads="1"/>
        </xdr:cNvSpPr>
      </xdr:nvSpPr>
      <xdr:spPr bwMode="auto">
        <a:xfrm>
          <a:off x="33054925" y="73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213632"/>
    <xdr:sp macro="" textlink="">
      <xdr:nvSpPr>
        <xdr:cNvPr id="273" name="Text Box 15">
          <a:extLst>
            <a:ext uri="{FF2B5EF4-FFF2-40B4-BE49-F238E27FC236}">
              <a16:creationId xmlns:a16="http://schemas.microsoft.com/office/drawing/2014/main" id="{AD603D7E-B1EC-45D6-BA28-CF27DF7093B8}"/>
            </a:ext>
          </a:extLst>
        </xdr:cNvPr>
        <xdr:cNvSpPr txBox="1">
          <a:spLocks noChangeArrowheads="1"/>
        </xdr:cNvSpPr>
      </xdr:nvSpPr>
      <xdr:spPr bwMode="auto">
        <a:xfrm>
          <a:off x="33054925" y="73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274" name="Text Box 16">
          <a:extLst>
            <a:ext uri="{FF2B5EF4-FFF2-40B4-BE49-F238E27FC236}">
              <a16:creationId xmlns:a16="http://schemas.microsoft.com/office/drawing/2014/main" id="{177E0371-FCC2-4C90-B3B9-40D77F53828D}"/>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275" name="Text Box 17">
          <a:extLst>
            <a:ext uri="{FF2B5EF4-FFF2-40B4-BE49-F238E27FC236}">
              <a16:creationId xmlns:a16="http://schemas.microsoft.com/office/drawing/2014/main" id="{472FBA02-7EA4-4844-8F47-303B4FA9F50E}"/>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276" name="Text Box 18">
          <a:extLst>
            <a:ext uri="{FF2B5EF4-FFF2-40B4-BE49-F238E27FC236}">
              <a16:creationId xmlns:a16="http://schemas.microsoft.com/office/drawing/2014/main" id="{E3B48F99-946D-4014-9CBD-5D051C09B121}"/>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277" name="Text Box 19">
          <a:extLst>
            <a:ext uri="{FF2B5EF4-FFF2-40B4-BE49-F238E27FC236}">
              <a16:creationId xmlns:a16="http://schemas.microsoft.com/office/drawing/2014/main" id="{4611B2E1-D9C8-43F0-B0F0-2E15344BF906}"/>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278" name="Text Box 15">
          <a:extLst>
            <a:ext uri="{FF2B5EF4-FFF2-40B4-BE49-F238E27FC236}">
              <a16:creationId xmlns:a16="http://schemas.microsoft.com/office/drawing/2014/main" id="{5769F482-E503-49B9-8E10-08FAF0E24D42}"/>
            </a:ext>
          </a:extLst>
        </xdr:cNvPr>
        <xdr:cNvSpPr txBox="1">
          <a:spLocks noChangeArrowheads="1"/>
        </xdr:cNvSpPr>
      </xdr:nvSpPr>
      <xdr:spPr bwMode="auto">
        <a:xfrm>
          <a:off x="3305492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279" name="Text Box 16">
          <a:extLst>
            <a:ext uri="{FF2B5EF4-FFF2-40B4-BE49-F238E27FC236}">
              <a16:creationId xmlns:a16="http://schemas.microsoft.com/office/drawing/2014/main" id="{BC566D91-BB7C-40B3-90D6-1288E3A91676}"/>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280" name="Text Box 17">
          <a:extLst>
            <a:ext uri="{FF2B5EF4-FFF2-40B4-BE49-F238E27FC236}">
              <a16:creationId xmlns:a16="http://schemas.microsoft.com/office/drawing/2014/main" id="{62ED432D-387E-4743-9EC6-A8567791B88F}"/>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18</xdr:row>
      <xdr:rowOff>15875</xdr:rowOff>
    </xdr:from>
    <xdr:ext cx="95250" cy="171450"/>
    <xdr:sp macro="" textlink="">
      <xdr:nvSpPr>
        <xdr:cNvPr id="281" name="Text Box 18">
          <a:extLst>
            <a:ext uri="{FF2B5EF4-FFF2-40B4-BE49-F238E27FC236}">
              <a16:creationId xmlns:a16="http://schemas.microsoft.com/office/drawing/2014/main" id="{BEA5148D-EE9A-4886-8D8C-FC76E1B68D66}"/>
            </a:ext>
          </a:extLst>
        </xdr:cNvPr>
        <xdr:cNvSpPr txBox="1">
          <a:spLocks noChangeArrowheads="1"/>
        </xdr:cNvSpPr>
      </xdr:nvSpPr>
      <xdr:spPr bwMode="auto">
        <a:xfrm>
          <a:off x="33056512" y="7908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282" name="Text Box 15">
          <a:extLst>
            <a:ext uri="{FF2B5EF4-FFF2-40B4-BE49-F238E27FC236}">
              <a16:creationId xmlns:a16="http://schemas.microsoft.com/office/drawing/2014/main" id="{BFB69E99-8FC7-442A-B29D-94CDB14A0C2E}"/>
            </a:ext>
          </a:extLst>
        </xdr:cNvPr>
        <xdr:cNvSpPr txBox="1">
          <a:spLocks noChangeArrowheads="1"/>
        </xdr:cNvSpPr>
      </xdr:nvSpPr>
      <xdr:spPr bwMode="auto">
        <a:xfrm>
          <a:off x="3305492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283" name="Text Box 15">
          <a:extLst>
            <a:ext uri="{FF2B5EF4-FFF2-40B4-BE49-F238E27FC236}">
              <a16:creationId xmlns:a16="http://schemas.microsoft.com/office/drawing/2014/main" id="{805FD7D3-CE6A-4A62-AA08-1B9C0F7C5722}"/>
            </a:ext>
          </a:extLst>
        </xdr:cNvPr>
        <xdr:cNvSpPr txBox="1">
          <a:spLocks noChangeArrowheads="1"/>
        </xdr:cNvSpPr>
      </xdr:nvSpPr>
      <xdr:spPr bwMode="auto">
        <a:xfrm>
          <a:off x="3305492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284" name="Text Box 15">
          <a:extLst>
            <a:ext uri="{FF2B5EF4-FFF2-40B4-BE49-F238E27FC236}">
              <a16:creationId xmlns:a16="http://schemas.microsoft.com/office/drawing/2014/main" id="{BB452FEB-D842-46C4-8104-71981853149C}"/>
            </a:ext>
          </a:extLst>
        </xdr:cNvPr>
        <xdr:cNvSpPr txBox="1">
          <a:spLocks noChangeArrowheads="1"/>
        </xdr:cNvSpPr>
      </xdr:nvSpPr>
      <xdr:spPr bwMode="auto">
        <a:xfrm>
          <a:off x="3305492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85" name="Text Box 16">
          <a:extLst>
            <a:ext uri="{FF2B5EF4-FFF2-40B4-BE49-F238E27FC236}">
              <a16:creationId xmlns:a16="http://schemas.microsoft.com/office/drawing/2014/main" id="{42825A45-8552-4A1D-B9B7-239908C0D8CB}"/>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86" name="Text Box 17">
          <a:extLst>
            <a:ext uri="{FF2B5EF4-FFF2-40B4-BE49-F238E27FC236}">
              <a16:creationId xmlns:a16="http://schemas.microsoft.com/office/drawing/2014/main" id="{F3D4C00C-148C-4E47-BC78-B8779EDD9ECE}"/>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87" name="Text Box 18">
          <a:extLst>
            <a:ext uri="{FF2B5EF4-FFF2-40B4-BE49-F238E27FC236}">
              <a16:creationId xmlns:a16="http://schemas.microsoft.com/office/drawing/2014/main" id="{C8686E6D-1209-4ABA-B164-438ABAFB09CB}"/>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88" name="Text Box 19">
          <a:extLst>
            <a:ext uri="{FF2B5EF4-FFF2-40B4-BE49-F238E27FC236}">
              <a16:creationId xmlns:a16="http://schemas.microsoft.com/office/drawing/2014/main" id="{A1109D51-7239-4D82-8172-D665F9FCBD9A}"/>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442269"/>
    <xdr:sp macro="" textlink="">
      <xdr:nvSpPr>
        <xdr:cNvPr id="289" name="Text Box 15">
          <a:extLst>
            <a:ext uri="{FF2B5EF4-FFF2-40B4-BE49-F238E27FC236}">
              <a16:creationId xmlns:a16="http://schemas.microsoft.com/office/drawing/2014/main" id="{3921CBEF-D3B6-4027-BC86-ECFBF1F25140}"/>
            </a:ext>
          </a:extLst>
        </xdr:cNvPr>
        <xdr:cNvSpPr txBox="1">
          <a:spLocks noChangeArrowheads="1"/>
        </xdr:cNvSpPr>
      </xdr:nvSpPr>
      <xdr:spPr bwMode="auto">
        <a:xfrm>
          <a:off x="3305492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90" name="Text Box 16">
          <a:extLst>
            <a:ext uri="{FF2B5EF4-FFF2-40B4-BE49-F238E27FC236}">
              <a16:creationId xmlns:a16="http://schemas.microsoft.com/office/drawing/2014/main" id="{10285CA0-AE40-4F91-BBC6-448D24370782}"/>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91" name="Text Box 17">
          <a:extLst>
            <a:ext uri="{FF2B5EF4-FFF2-40B4-BE49-F238E27FC236}">
              <a16:creationId xmlns:a16="http://schemas.microsoft.com/office/drawing/2014/main" id="{915069A2-B959-47F7-8FEB-B3655B66F712}"/>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19</xdr:row>
      <xdr:rowOff>15875</xdr:rowOff>
    </xdr:from>
    <xdr:ext cx="95250" cy="171450"/>
    <xdr:sp macro="" textlink="">
      <xdr:nvSpPr>
        <xdr:cNvPr id="292" name="Text Box 18">
          <a:extLst>
            <a:ext uri="{FF2B5EF4-FFF2-40B4-BE49-F238E27FC236}">
              <a16:creationId xmlns:a16="http://schemas.microsoft.com/office/drawing/2014/main" id="{DC388F37-6EBB-49E3-A54E-0E32A9076F25}"/>
            </a:ext>
          </a:extLst>
        </xdr:cNvPr>
        <xdr:cNvSpPr txBox="1">
          <a:spLocks noChangeArrowheads="1"/>
        </xdr:cNvSpPr>
      </xdr:nvSpPr>
      <xdr:spPr bwMode="auto">
        <a:xfrm>
          <a:off x="33056512" y="8410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213632"/>
    <xdr:sp macro="" textlink="">
      <xdr:nvSpPr>
        <xdr:cNvPr id="293" name="Text Box 15">
          <a:extLst>
            <a:ext uri="{FF2B5EF4-FFF2-40B4-BE49-F238E27FC236}">
              <a16:creationId xmlns:a16="http://schemas.microsoft.com/office/drawing/2014/main" id="{512ABC04-FCB8-447C-8FA5-F2A8486B86F5}"/>
            </a:ext>
          </a:extLst>
        </xdr:cNvPr>
        <xdr:cNvSpPr txBox="1">
          <a:spLocks noChangeArrowheads="1"/>
        </xdr:cNvSpPr>
      </xdr:nvSpPr>
      <xdr:spPr bwMode="auto">
        <a:xfrm>
          <a:off x="3305492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294" name="Text Box 15">
          <a:extLst>
            <a:ext uri="{FF2B5EF4-FFF2-40B4-BE49-F238E27FC236}">
              <a16:creationId xmlns:a16="http://schemas.microsoft.com/office/drawing/2014/main" id="{8C61D16A-821F-475D-9E36-D9AD1A8F2627}"/>
            </a:ext>
          </a:extLst>
        </xdr:cNvPr>
        <xdr:cNvSpPr txBox="1">
          <a:spLocks noChangeArrowheads="1"/>
        </xdr:cNvSpPr>
      </xdr:nvSpPr>
      <xdr:spPr bwMode="auto">
        <a:xfrm>
          <a:off x="3305492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295" name="Text Box 15">
          <a:extLst>
            <a:ext uri="{FF2B5EF4-FFF2-40B4-BE49-F238E27FC236}">
              <a16:creationId xmlns:a16="http://schemas.microsoft.com/office/drawing/2014/main" id="{021737D0-8FA7-4773-9232-D8CD3AC05704}"/>
            </a:ext>
          </a:extLst>
        </xdr:cNvPr>
        <xdr:cNvSpPr txBox="1">
          <a:spLocks noChangeArrowheads="1"/>
        </xdr:cNvSpPr>
      </xdr:nvSpPr>
      <xdr:spPr bwMode="auto">
        <a:xfrm>
          <a:off x="3305492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442269"/>
    <xdr:sp macro="" textlink="">
      <xdr:nvSpPr>
        <xdr:cNvPr id="296" name="Text Box 15">
          <a:extLst>
            <a:ext uri="{FF2B5EF4-FFF2-40B4-BE49-F238E27FC236}">
              <a16:creationId xmlns:a16="http://schemas.microsoft.com/office/drawing/2014/main" id="{8D750FAA-233C-426E-BEFC-16336C8564D9}"/>
            </a:ext>
          </a:extLst>
        </xdr:cNvPr>
        <xdr:cNvSpPr txBox="1">
          <a:spLocks noChangeArrowheads="1"/>
        </xdr:cNvSpPr>
      </xdr:nvSpPr>
      <xdr:spPr bwMode="auto">
        <a:xfrm>
          <a:off x="3305492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213632"/>
    <xdr:sp macro="" textlink="">
      <xdr:nvSpPr>
        <xdr:cNvPr id="297" name="Text Box 15">
          <a:extLst>
            <a:ext uri="{FF2B5EF4-FFF2-40B4-BE49-F238E27FC236}">
              <a16:creationId xmlns:a16="http://schemas.microsoft.com/office/drawing/2014/main" id="{1343C254-4E7A-4969-9118-70B7A3BA5901}"/>
            </a:ext>
          </a:extLst>
        </xdr:cNvPr>
        <xdr:cNvSpPr txBox="1">
          <a:spLocks noChangeArrowheads="1"/>
        </xdr:cNvSpPr>
      </xdr:nvSpPr>
      <xdr:spPr bwMode="auto">
        <a:xfrm>
          <a:off x="3305492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98" name="Text Box 16">
          <a:extLst>
            <a:ext uri="{FF2B5EF4-FFF2-40B4-BE49-F238E27FC236}">
              <a16:creationId xmlns:a16="http://schemas.microsoft.com/office/drawing/2014/main" id="{CF9B6433-B963-4662-A367-E726A73A8780}"/>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99" name="Text Box 17">
          <a:extLst>
            <a:ext uri="{FF2B5EF4-FFF2-40B4-BE49-F238E27FC236}">
              <a16:creationId xmlns:a16="http://schemas.microsoft.com/office/drawing/2014/main" id="{0845134B-8C80-4619-8D24-F5F5620C45BC}"/>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00" name="Text Box 18">
          <a:extLst>
            <a:ext uri="{FF2B5EF4-FFF2-40B4-BE49-F238E27FC236}">
              <a16:creationId xmlns:a16="http://schemas.microsoft.com/office/drawing/2014/main" id="{623E12F0-4F18-4970-BD9D-7234E49ED45E}"/>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01" name="Text Box 19">
          <a:extLst>
            <a:ext uri="{FF2B5EF4-FFF2-40B4-BE49-F238E27FC236}">
              <a16:creationId xmlns:a16="http://schemas.microsoft.com/office/drawing/2014/main" id="{60680BEC-611C-4422-8865-BC98FC4EF2B8}"/>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442269"/>
    <xdr:sp macro="" textlink="">
      <xdr:nvSpPr>
        <xdr:cNvPr id="302" name="Text Box 15">
          <a:extLst>
            <a:ext uri="{FF2B5EF4-FFF2-40B4-BE49-F238E27FC236}">
              <a16:creationId xmlns:a16="http://schemas.microsoft.com/office/drawing/2014/main" id="{ED8A905C-CF6B-4215-95B1-BC11C02BF6F6}"/>
            </a:ext>
          </a:extLst>
        </xdr:cNvPr>
        <xdr:cNvSpPr txBox="1">
          <a:spLocks noChangeArrowheads="1"/>
        </xdr:cNvSpPr>
      </xdr:nvSpPr>
      <xdr:spPr bwMode="auto">
        <a:xfrm>
          <a:off x="3538537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03" name="Text Box 16">
          <a:extLst>
            <a:ext uri="{FF2B5EF4-FFF2-40B4-BE49-F238E27FC236}">
              <a16:creationId xmlns:a16="http://schemas.microsoft.com/office/drawing/2014/main" id="{22E4EF79-5425-4458-9B8B-6611D2C94F50}"/>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04" name="Text Box 17">
          <a:extLst>
            <a:ext uri="{FF2B5EF4-FFF2-40B4-BE49-F238E27FC236}">
              <a16:creationId xmlns:a16="http://schemas.microsoft.com/office/drawing/2014/main" id="{1C01FAB2-3430-4D88-BE3D-DE4FC3F71333}"/>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19</xdr:row>
      <xdr:rowOff>15875</xdr:rowOff>
    </xdr:from>
    <xdr:ext cx="95250" cy="171450"/>
    <xdr:sp macro="" textlink="">
      <xdr:nvSpPr>
        <xdr:cNvPr id="305" name="Text Box 18">
          <a:extLst>
            <a:ext uri="{FF2B5EF4-FFF2-40B4-BE49-F238E27FC236}">
              <a16:creationId xmlns:a16="http://schemas.microsoft.com/office/drawing/2014/main" id="{B02F4947-3E7E-4081-97FA-0911DB5ADED1}"/>
            </a:ext>
          </a:extLst>
        </xdr:cNvPr>
        <xdr:cNvSpPr txBox="1">
          <a:spLocks noChangeArrowheads="1"/>
        </xdr:cNvSpPr>
      </xdr:nvSpPr>
      <xdr:spPr bwMode="auto">
        <a:xfrm>
          <a:off x="35386962" y="8410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213632"/>
    <xdr:sp macro="" textlink="">
      <xdr:nvSpPr>
        <xdr:cNvPr id="306" name="Text Box 15">
          <a:extLst>
            <a:ext uri="{FF2B5EF4-FFF2-40B4-BE49-F238E27FC236}">
              <a16:creationId xmlns:a16="http://schemas.microsoft.com/office/drawing/2014/main" id="{83027DAE-CBCB-4B46-B1B6-D8A14FBAF26A}"/>
            </a:ext>
          </a:extLst>
        </xdr:cNvPr>
        <xdr:cNvSpPr txBox="1">
          <a:spLocks noChangeArrowheads="1"/>
        </xdr:cNvSpPr>
      </xdr:nvSpPr>
      <xdr:spPr bwMode="auto">
        <a:xfrm>
          <a:off x="3538537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307" name="Text Box 16">
          <a:extLst>
            <a:ext uri="{FF2B5EF4-FFF2-40B4-BE49-F238E27FC236}">
              <a16:creationId xmlns:a16="http://schemas.microsoft.com/office/drawing/2014/main" id="{60BF749D-EAE4-4840-A9C2-04FDCB643C04}"/>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308" name="Text Box 17">
          <a:extLst>
            <a:ext uri="{FF2B5EF4-FFF2-40B4-BE49-F238E27FC236}">
              <a16:creationId xmlns:a16="http://schemas.microsoft.com/office/drawing/2014/main" id="{ED679F38-18F9-4CBB-A294-4EAB8A047BB9}"/>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309" name="Text Box 18">
          <a:extLst>
            <a:ext uri="{FF2B5EF4-FFF2-40B4-BE49-F238E27FC236}">
              <a16:creationId xmlns:a16="http://schemas.microsoft.com/office/drawing/2014/main" id="{99D4601D-8D5C-42B4-81F7-20DBE63BDC7C}"/>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310" name="Text Box 19">
          <a:extLst>
            <a:ext uri="{FF2B5EF4-FFF2-40B4-BE49-F238E27FC236}">
              <a16:creationId xmlns:a16="http://schemas.microsoft.com/office/drawing/2014/main" id="{AE499453-03BF-4E6C-8EA8-129D8169A5DF}"/>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311" name="Text Box 15">
          <a:extLst>
            <a:ext uri="{FF2B5EF4-FFF2-40B4-BE49-F238E27FC236}">
              <a16:creationId xmlns:a16="http://schemas.microsoft.com/office/drawing/2014/main" id="{ADFBE54B-47A4-497F-9328-B4206628CB70}"/>
            </a:ext>
          </a:extLst>
        </xdr:cNvPr>
        <xdr:cNvSpPr txBox="1">
          <a:spLocks noChangeArrowheads="1"/>
        </xdr:cNvSpPr>
      </xdr:nvSpPr>
      <xdr:spPr bwMode="auto">
        <a:xfrm>
          <a:off x="3538537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312" name="Text Box 16">
          <a:extLst>
            <a:ext uri="{FF2B5EF4-FFF2-40B4-BE49-F238E27FC236}">
              <a16:creationId xmlns:a16="http://schemas.microsoft.com/office/drawing/2014/main" id="{639804D5-3860-4A44-9647-9BE0596AB817}"/>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313" name="Text Box 17">
          <a:extLst>
            <a:ext uri="{FF2B5EF4-FFF2-40B4-BE49-F238E27FC236}">
              <a16:creationId xmlns:a16="http://schemas.microsoft.com/office/drawing/2014/main" id="{DC6211DC-485B-47FA-A426-277813969850}"/>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17</xdr:row>
      <xdr:rowOff>15875</xdr:rowOff>
    </xdr:from>
    <xdr:ext cx="95250" cy="171450"/>
    <xdr:sp macro="" textlink="">
      <xdr:nvSpPr>
        <xdr:cNvPr id="314" name="Text Box 18">
          <a:extLst>
            <a:ext uri="{FF2B5EF4-FFF2-40B4-BE49-F238E27FC236}">
              <a16:creationId xmlns:a16="http://schemas.microsoft.com/office/drawing/2014/main" id="{3382DF5B-9402-44A4-9563-ABB354FDF26A}"/>
            </a:ext>
          </a:extLst>
        </xdr:cNvPr>
        <xdr:cNvSpPr txBox="1">
          <a:spLocks noChangeArrowheads="1"/>
        </xdr:cNvSpPr>
      </xdr:nvSpPr>
      <xdr:spPr bwMode="auto">
        <a:xfrm>
          <a:off x="35386962" y="7407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315" name="Text Box 15">
          <a:extLst>
            <a:ext uri="{FF2B5EF4-FFF2-40B4-BE49-F238E27FC236}">
              <a16:creationId xmlns:a16="http://schemas.microsoft.com/office/drawing/2014/main" id="{50CD2D8C-49FB-41DA-84BE-7BEDECFE1892}"/>
            </a:ext>
          </a:extLst>
        </xdr:cNvPr>
        <xdr:cNvSpPr txBox="1">
          <a:spLocks noChangeArrowheads="1"/>
        </xdr:cNvSpPr>
      </xdr:nvSpPr>
      <xdr:spPr bwMode="auto">
        <a:xfrm>
          <a:off x="3538537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442269"/>
    <xdr:sp macro="" textlink="">
      <xdr:nvSpPr>
        <xdr:cNvPr id="316" name="Text Box 15">
          <a:extLst>
            <a:ext uri="{FF2B5EF4-FFF2-40B4-BE49-F238E27FC236}">
              <a16:creationId xmlns:a16="http://schemas.microsoft.com/office/drawing/2014/main" id="{5110E288-684A-4202-8B7F-0619C04F42CC}"/>
            </a:ext>
          </a:extLst>
        </xdr:cNvPr>
        <xdr:cNvSpPr txBox="1">
          <a:spLocks noChangeArrowheads="1"/>
        </xdr:cNvSpPr>
      </xdr:nvSpPr>
      <xdr:spPr bwMode="auto">
        <a:xfrm>
          <a:off x="35385375" y="73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213632"/>
    <xdr:sp macro="" textlink="">
      <xdr:nvSpPr>
        <xdr:cNvPr id="317" name="Text Box 15">
          <a:extLst>
            <a:ext uri="{FF2B5EF4-FFF2-40B4-BE49-F238E27FC236}">
              <a16:creationId xmlns:a16="http://schemas.microsoft.com/office/drawing/2014/main" id="{5D7EE09A-B7D0-4E9B-B6FB-211B54A16E13}"/>
            </a:ext>
          </a:extLst>
        </xdr:cNvPr>
        <xdr:cNvSpPr txBox="1">
          <a:spLocks noChangeArrowheads="1"/>
        </xdr:cNvSpPr>
      </xdr:nvSpPr>
      <xdr:spPr bwMode="auto">
        <a:xfrm>
          <a:off x="35385375" y="73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318" name="Text Box 16">
          <a:extLst>
            <a:ext uri="{FF2B5EF4-FFF2-40B4-BE49-F238E27FC236}">
              <a16:creationId xmlns:a16="http://schemas.microsoft.com/office/drawing/2014/main" id="{D3455106-DE47-47C8-B33E-4C8680D0F635}"/>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319" name="Text Box 17">
          <a:extLst>
            <a:ext uri="{FF2B5EF4-FFF2-40B4-BE49-F238E27FC236}">
              <a16:creationId xmlns:a16="http://schemas.microsoft.com/office/drawing/2014/main" id="{AA76614A-D32A-4E09-880B-999C0FE0E92B}"/>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320" name="Text Box 18">
          <a:extLst>
            <a:ext uri="{FF2B5EF4-FFF2-40B4-BE49-F238E27FC236}">
              <a16:creationId xmlns:a16="http://schemas.microsoft.com/office/drawing/2014/main" id="{338B7923-E228-4C7E-87B7-80EEE9CFB00A}"/>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321" name="Text Box 19">
          <a:extLst>
            <a:ext uri="{FF2B5EF4-FFF2-40B4-BE49-F238E27FC236}">
              <a16:creationId xmlns:a16="http://schemas.microsoft.com/office/drawing/2014/main" id="{B6F70305-403F-4251-9601-5F90F61B9826}"/>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322" name="Text Box 15">
          <a:extLst>
            <a:ext uri="{FF2B5EF4-FFF2-40B4-BE49-F238E27FC236}">
              <a16:creationId xmlns:a16="http://schemas.microsoft.com/office/drawing/2014/main" id="{4D8B4723-C01D-4BD3-BC95-96E99672B47A}"/>
            </a:ext>
          </a:extLst>
        </xdr:cNvPr>
        <xdr:cNvSpPr txBox="1">
          <a:spLocks noChangeArrowheads="1"/>
        </xdr:cNvSpPr>
      </xdr:nvSpPr>
      <xdr:spPr bwMode="auto">
        <a:xfrm>
          <a:off x="3538537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323" name="Text Box 16">
          <a:extLst>
            <a:ext uri="{FF2B5EF4-FFF2-40B4-BE49-F238E27FC236}">
              <a16:creationId xmlns:a16="http://schemas.microsoft.com/office/drawing/2014/main" id="{28FC72AB-ED7B-4C6A-A00D-C326D56DE4E3}"/>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324" name="Text Box 17">
          <a:extLst>
            <a:ext uri="{FF2B5EF4-FFF2-40B4-BE49-F238E27FC236}">
              <a16:creationId xmlns:a16="http://schemas.microsoft.com/office/drawing/2014/main" id="{5404119C-03F5-40A5-9E95-942D92FC447E}"/>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1587</xdr:colOff>
      <xdr:row>18</xdr:row>
      <xdr:rowOff>711200</xdr:rowOff>
    </xdr:from>
    <xdr:ext cx="95250" cy="171450"/>
    <xdr:sp macro="" textlink="">
      <xdr:nvSpPr>
        <xdr:cNvPr id="325" name="Text Box 18">
          <a:extLst>
            <a:ext uri="{FF2B5EF4-FFF2-40B4-BE49-F238E27FC236}">
              <a16:creationId xmlns:a16="http://schemas.microsoft.com/office/drawing/2014/main" id="{AD4D03D3-B3D4-42AE-BB15-5058B69AAD8A}"/>
            </a:ext>
          </a:extLst>
        </xdr:cNvPr>
        <xdr:cNvSpPr txBox="1">
          <a:spLocks noChangeArrowheads="1"/>
        </xdr:cNvSpPr>
      </xdr:nvSpPr>
      <xdr:spPr bwMode="auto">
        <a:xfrm>
          <a:off x="35390137"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326" name="Text Box 15">
          <a:extLst>
            <a:ext uri="{FF2B5EF4-FFF2-40B4-BE49-F238E27FC236}">
              <a16:creationId xmlns:a16="http://schemas.microsoft.com/office/drawing/2014/main" id="{9DBE0664-D58D-4EB0-A868-9BAEDF3DB095}"/>
            </a:ext>
          </a:extLst>
        </xdr:cNvPr>
        <xdr:cNvSpPr txBox="1">
          <a:spLocks noChangeArrowheads="1"/>
        </xdr:cNvSpPr>
      </xdr:nvSpPr>
      <xdr:spPr bwMode="auto">
        <a:xfrm>
          <a:off x="3538537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327" name="Text Box 15">
          <a:extLst>
            <a:ext uri="{FF2B5EF4-FFF2-40B4-BE49-F238E27FC236}">
              <a16:creationId xmlns:a16="http://schemas.microsoft.com/office/drawing/2014/main" id="{2551BA24-7EDE-4602-A6C0-034B9A9623F0}"/>
            </a:ext>
          </a:extLst>
        </xdr:cNvPr>
        <xdr:cNvSpPr txBox="1">
          <a:spLocks noChangeArrowheads="1"/>
        </xdr:cNvSpPr>
      </xdr:nvSpPr>
      <xdr:spPr bwMode="auto">
        <a:xfrm>
          <a:off x="3538537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328" name="Text Box 15">
          <a:extLst>
            <a:ext uri="{FF2B5EF4-FFF2-40B4-BE49-F238E27FC236}">
              <a16:creationId xmlns:a16="http://schemas.microsoft.com/office/drawing/2014/main" id="{B24FF5B0-C06E-49D2-8B61-92EEDC7B27D2}"/>
            </a:ext>
          </a:extLst>
        </xdr:cNvPr>
        <xdr:cNvSpPr txBox="1">
          <a:spLocks noChangeArrowheads="1"/>
        </xdr:cNvSpPr>
      </xdr:nvSpPr>
      <xdr:spPr bwMode="auto">
        <a:xfrm>
          <a:off x="3538537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29" name="Text Box 16">
          <a:extLst>
            <a:ext uri="{FF2B5EF4-FFF2-40B4-BE49-F238E27FC236}">
              <a16:creationId xmlns:a16="http://schemas.microsoft.com/office/drawing/2014/main" id="{94824FB2-7EA8-407A-9126-1A913EEDFA83}"/>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30" name="Text Box 17">
          <a:extLst>
            <a:ext uri="{FF2B5EF4-FFF2-40B4-BE49-F238E27FC236}">
              <a16:creationId xmlns:a16="http://schemas.microsoft.com/office/drawing/2014/main" id="{23CABC2C-A828-4031-ACA0-F825095AAA42}"/>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31" name="Text Box 18">
          <a:extLst>
            <a:ext uri="{FF2B5EF4-FFF2-40B4-BE49-F238E27FC236}">
              <a16:creationId xmlns:a16="http://schemas.microsoft.com/office/drawing/2014/main" id="{32B4F667-7044-4AA3-B5E2-0CC0C7CA21EB}"/>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32" name="Text Box 19">
          <a:extLst>
            <a:ext uri="{FF2B5EF4-FFF2-40B4-BE49-F238E27FC236}">
              <a16:creationId xmlns:a16="http://schemas.microsoft.com/office/drawing/2014/main" id="{3A12A443-CCA4-4441-8CF2-44DD77C2F924}"/>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442269"/>
    <xdr:sp macro="" textlink="">
      <xdr:nvSpPr>
        <xdr:cNvPr id="333" name="Text Box 15">
          <a:extLst>
            <a:ext uri="{FF2B5EF4-FFF2-40B4-BE49-F238E27FC236}">
              <a16:creationId xmlns:a16="http://schemas.microsoft.com/office/drawing/2014/main" id="{0C71CF6B-6421-4D1B-BAC0-6536B09E0FBF}"/>
            </a:ext>
          </a:extLst>
        </xdr:cNvPr>
        <xdr:cNvSpPr txBox="1">
          <a:spLocks noChangeArrowheads="1"/>
        </xdr:cNvSpPr>
      </xdr:nvSpPr>
      <xdr:spPr bwMode="auto">
        <a:xfrm>
          <a:off x="3538537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34" name="Text Box 16">
          <a:extLst>
            <a:ext uri="{FF2B5EF4-FFF2-40B4-BE49-F238E27FC236}">
              <a16:creationId xmlns:a16="http://schemas.microsoft.com/office/drawing/2014/main" id="{32BFD392-B20F-4987-BECC-25AB90906FE4}"/>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35" name="Text Box 17">
          <a:extLst>
            <a:ext uri="{FF2B5EF4-FFF2-40B4-BE49-F238E27FC236}">
              <a16:creationId xmlns:a16="http://schemas.microsoft.com/office/drawing/2014/main" id="{CC750CF2-6732-4162-920A-7312B42EE797}"/>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19</xdr:row>
      <xdr:rowOff>15875</xdr:rowOff>
    </xdr:from>
    <xdr:ext cx="95250" cy="171450"/>
    <xdr:sp macro="" textlink="">
      <xdr:nvSpPr>
        <xdr:cNvPr id="336" name="Text Box 18">
          <a:extLst>
            <a:ext uri="{FF2B5EF4-FFF2-40B4-BE49-F238E27FC236}">
              <a16:creationId xmlns:a16="http://schemas.microsoft.com/office/drawing/2014/main" id="{A29C19E1-7527-4B5E-9A39-0C1543BA7A76}"/>
            </a:ext>
          </a:extLst>
        </xdr:cNvPr>
        <xdr:cNvSpPr txBox="1">
          <a:spLocks noChangeArrowheads="1"/>
        </xdr:cNvSpPr>
      </xdr:nvSpPr>
      <xdr:spPr bwMode="auto">
        <a:xfrm>
          <a:off x="35386962" y="8410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213632"/>
    <xdr:sp macro="" textlink="">
      <xdr:nvSpPr>
        <xdr:cNvPr id="337" name="Text Box 15">
          <a:extLst>
            <a:ext uri="{FF2B5EF4-FFF2-40B4-BE49-F238E27FC236}">
              <a16:creationId xmlns:a16="http://schemas.microsoft.com/office/drawing/2014/main" id="{F24C8816-CA7B-4A3C-8A67-57BEA19C1D03}"/>
            </a:ext>
          </a:extLst>
        </xdr:cNvPr>
        <xdr:cNvSpPr txBox="1">
          <a:spLocks noChangeArrowheads="1"/>
        </xdr:cNvSpPr>
      </xdr:nvSpPr>
      <xdr:spPr bwMode="auto">
        <a:xfrm>
          <a:off x="3538537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338" name="Text Box 15">
          <a:extLst>
            <a:ext uri="{FF2B5EF4-FFF2-40B4-BE49-F238E27FC236}">
              <a16:creationId xmlns:a16="http://schemas.microsoft.com/office/drawing/2014/main" id="{B0D5B850-760C-49FF-BF9E-3D12DC614B35}"/>
            </a:ext>
          </a:extLst>
        </xdr:cNvPr>
        <xdr:cNvSpPr txBox="1">
          <a:spLocks noChangeArrowheads="1"/>
        </xdr:cNvSpPr>
      </xdr:nvSpPr>
      <xdr:spPr bwMode="auto">
        <a:xfrm>
          <a:off x="3538537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339" name="Text Box 15">
          <a:extLst>
            <a:ext uri="{FF2B5EF4-FFF2-40B4-BE49-F238E27FC236}">
              <a16:creationId xmlns:a16="http://schemas.microsoft.com/office/drawing/2014/main" id="{4D3C49C1-FE61-4D63-9C50-4C7062411732}"/>
            </a:ext>
          </a:extLst>
        </xdr:cNvPr>
        <xdr:cNvSpPr txBox="1">
          <a:spLocks noChangeArrowheads="1"/>
        </xdr:cNvSpPr>
      </xdr:nvSpPr>
      <xdr:spPr bwMode="auto">
        <a:xfrm>
          <a:off x="3538537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442269"/>
    <xdr:sp macro="" textlink="">
      <xdr:nvSpPr>
        <xdr:cNvPr id="340" name="Text Box 15">
          <a:extLst>
            <a:ext uri="{FF2B5EF4-FFF2-40B4-BE49-F238E27FC236}">
              <a16:creationId xmlns:a16="http://schemas.microsoft.com/office/drawing/2014/main" id="{926A3C86-057B-4800-A8DB-EE93BBD77CED}"/>
            </a:ext>
          </a:extLst>
        </xdr:cNvPr>
        <xdr:cNvSpPr txBox="1">
          <a:spLocks noChangeArrowheads="1"/>
        </xdr:cNvSpPr>
      </xdr:nvSpPr>
      <xdr:spPr bwMode="auto">
        <a:xfrm>
          <a:off x="3538537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213632"/>
    <xdr:sp macro="" textlink="">
      <xdr:nvSpPr>
        <xdr:cNvPr id="341" name="Text Box 15">
          <a:extLst>
            <a:ext uri="{FF2B5EF4-FFF2-40B4-BE49-F238E27FC236}">
              <a16:creationId xmlns:a16="http://schemas.microsoft.com/office/drawing/2014/main" id="{56601235-D1F1-49EC-8AD0-A92FC4D5B724}"/>
            </a:ext>
          </a:extLst>
        </xdr:cNvPr>
        <xdr:cNvSpPr txBox="1">
          <a:spLocks noChangeArrowheads="1"/>
        </xdr:cNvSpPr>
      </xdr:nvSpPr>
      <xdr:spPr bwMode="auto">
        <a:xfrm>
          <a:off x="3538537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15</xdr:row>
      <xdr:rowOff>504825</xdr:rowOff>
    </xdr:from>
    <xdr:ext cx="95250" cy="442269"/>
    <xdr:sp macro="" textlink="">
      <xdr:nvSpPr>
        <xdr:cNvPr id="342" name="Text Box 15">
          <a:extLst>
            <a:ext uri="{FF2B5EF4-FFF2-40B4-BE49-F238E27FC236}">
              <a16:creationId xmlns:a16="http://schemas.microsoft.com/office/drawing/2014/main" id="{5DBF4678-6A81-4020-AB3F-7122DF1D5E5F}"/>
            </a:ext>
          </a:extLst>
        </xdr:cNvPr>
        <xdr:cNvSpPr txBox="1">
          <a:spLocks noChangeArrowheads="1"/>
        </xdr:cNvSpPr>
      </xdr:nvSpPr>
      <xdr:spPr bwMode="auto">
        <a:xfrm>
          <a:off x="33054925" y="6886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15</xdr:row>
      <xdr:rowOff>504825</xdr:rowOff>
    </xdr:from>
    <xdr:ext cx="95250" cy="213632"/>
    <xdr:sp macro="" textlink="">
      <xdr:nvSpPr>
        <xdr:cNvPr id="343" name="Text Box 15">
          <a:extLst>
            <a:ext uri="{FF2B5EF4-FFF2-40B4-BE49-F238E27FC236}">
              <a16:creationId xmlns:a16="http://schemas.microsoft.com/office/drawing/2014/main" id="{B0F738DE-7E58-4373-9B78-085A54D922B4}"/>
            </a:ext>
          </a:extLst>
        </xdr:cNvPr>
        <xdr:cNvSpPr txBox="1">
          <a:spLocks noChangeArrowheads="1"/>
        </xdr:cNvSpPr>
      </xdr:nvSpPr>
      <xdr:spPr bwMode="auto">
        <a:xfrm>
          <a:off x="33054925" y="6886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15</xdr:row>
      <xdr:rowOff>504825</xdr:rowOff>
    </xdr:from>
    <xdr:ext cx="95250" cy="442269"/>
    <xdr:sp macro="" textlink="">
      <xdr:nvSpPr>
        <xdr:cNvPr id="344" name="Text Box 15">
          <a:extLst>
            <a:ext uri="{FF2B5EF4-FFF2-40B4-BE49-F238E27FC236}">
              <a16:creationId xmlns:a16="http://schemas.microsoft.com/office/drawing/2014/main" id="{E65F99EF-E782-4E32-8CC9-EA6C9A257AE0}"/>
            </a:ext>
          </a:extLst>
        </xdr:cNvPr>
        <xdr:cNvSpPr txBox="1">
          <a:spLocks noChangeArrowheads="1"/>
        </xdr:cNvSpPr>
      </xdr:nvSpPr>
      <xdr:spPr bwMode="auto">
        <a:xfrm>
          <a:off x="35385375" y="6886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15</xdr:row>
      <xdr:rowOff>504825</xdr:rowOff>
    </xdr:from>
    <xdr:ext cx="95250" cy="213632"/>
    <xdr:sp macro="" textlink="">
      <xdr:nvSpPr>
        <xdr:cNvPr id="345" name="Text Box 15">
          <a:extLst>
            <a:ext uri="{FF2B5EF4-FFF2-40B4-BE49-F238E27FC236}">
              <a16:creationId xmlns:a16="http://schemas.microsoft.com/office/drawing/2014/main" id="{C19F988B-0482-4367-BD7F-38C63FE247C2}"/>
            </a:ext>
          </a:extLst>
        </xdr:cNvPr>
        <xdr:cNvSpPr txBox="1">
          <a:spLocks noChangeArrowheads="1"/>
        </xdr:cNvSpPr>
      </xdr:nvSpPr>
      <xdr:spPr bwMode="auto">
        <a:xfrm>
          <a:off x="35385375" y="6886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346" name="Text Box 15">
          <a:extLst>
            <a:ext uri="{FF2B5EF4-FFF2-40B4-BE49-F238E27FC236}">
              <a16:creationId xmlns:a16="http://schemas.microsoft.com/office/drawing/2014/main" id="{9BC27C90-8260-475C-98B3-CF033557E7E9}"/>
            </a:ext>
          </a:extLst>
        </xdr:cNvPr>
        <xdr:cNvSpPr txBox="1">
          <a:spLocks noChangeArrowheads="1"/>
        </xdr:cNvSpPr>
      </xdr:nvSpPr>
      <xdr:spPr bwMode="auto">
        <a:xfrm>
          <a:off x="3305492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347" name="Text Box 15">
          <a:extLst>
            <a:ext uri="{FF2B5EF4-FFF2-40B4-BE49-F238E27FC236}">
              <a16:creationId xmlns:a16="http://schemas.microsoft.com/office/drawing/2014/main" id="{A1183CAE-5493-41B8-B64F-B8E98BFEBA2A}"/>
            </a:ext>
          </a:extLst>
        </xdr:cNvPr>
        <xdr:cNvSpPr txBox="1">
          <a:spLocks noChangeArrowheads="1"/>
        </xdr:cNvSpPr>
      </xdr:nvSpPr>
      <xdr:spPr bwMode="auto">
        <a:xfrm>
          <a:off x="3305492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17</xdr:row>
      <xdr:rowOff>219075</xdr:rowOff>
    </xdr:from>
    <xdr:ext cx="95250" cy="442269"/>
    <xdr:sp macro="" textlink="">
      <xdr:nvSpPr>
        <xdr:cNvPr id="348" name="Text Box 15">
          <a:extLst>
            <a:ext uri="{FF2B5EF4-FFF2-40B4-BE49-F238E27FC236}">
              <a16:creationId xmlns:a16="http://schemas.microsoft.com/office/drawing/2014/main" id="{586B8354-033D-42DF-AD87-3DCEDCF3F250}"/>
            </a:ext>
          </a:extLst>
        </xdr:cNvPr>
        <xdr:cNvSpPr txBox="1">
          <a:spLocks noChangeArrowheads="1"/>
        </xdr:cNvSpPr>
      </xdr:nvSpPr>
      <xdr:spPr bwMode="auto">
        <a:xfrm>
          <a:off x="33020000" y="761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9525</xdr:colOff>
      <xdr:row>17</xdr:row>
      <xdr:rowOff>238125</xdr:rowOff>
    </xdr:from>
    <xdr:ext cx="95250" cy="213632"/>
    <xdr:sp macro="" textlink="">
      <xdr:nvSpPr>
        <xdr:cNvPr id="349" name="Text Box 15">
          <a:extLst>
            <a:ext uri="{FF2B5EF4-FFF2-40B4-BE49-F238E27FC236}">
              <a16:creationId xmlns:a16="http://schemas.microsoft.com/office/drawing/2014/main" id="{E3C9DA0E-AF8F-4A6C-8088-E0097F5D916E}"/>
            </a:ext>
          </a:extLst>
        </xdr:cNvPr>
        <xdr:cNvSpPr txBox="1">
          <a:spLocks noChangeArrowheads="1"/>
        </xdr:cNvSpPr>
      </xdr:nvSpPr>
      <xdr:spPr bwMode="auto">
        <a:xfrm>
          <a:off x="33067625" y="7629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350" name="Text Box 15">
          <a:extLst>
            <a:ext uri="{FF2B5EF4-FFF2-40B4-BE49-F238E27FC236}">
              <a16:creationId xmlns:a16="http://schemas.microsoft.com/office/drawing/2014/main" id="{E3B07291-524C-43FA-B010-1272EED19DBB}"/>
            </a:ext>
          </a:extLst>
        </xdr:cNvPr>
        <xdr:cNvSpPr txBox="1">
          <a:spLocks noChangeArrowheads="1"/>
        </xdr:cNvSpPr>
      </xdr:nvSpPr>
      <xdr:spPr bwMode="auto">
        <a:xfrm>
          <a:off x="3305492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351" name="Text Box 15">
          <a:extLst>
            <a:ext uri="{FF2B5EF4-FFF2-40B4-BE49-F238E27FC236}">
              <a16:creationId xmlns:a16="http://schemas.microsoft.com/office/drawing/2014/main" id="{84FD38A4-8E90-459C-9C36-2A1548122A82}"/>
            </a:ext>
          </a:extLst>
        </xdr:cNvPr>
        <xdr:cNvSpPr txBox="1">
          <a:spLocks noChangeArrowheads="1"/>
        </xdr:cNvSpPr>
      </xdr:nvSpPr>
      <xdr:spPr bwMode="auto">
        <a:xfrm>
          <a:off x="3305492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352" name="Text Box 15">
          <a:extLst>
            <a:ext uri="{FF2B5EF4-FFF2-40B4-BE49-F238E27FC236}">
              <a16:creationId xmlns:a16="http://schemas.microsoft.com/office/drawing/2014/main" id="{27FE8DFC-92BD-4279-9918-6188463B8EAC}"/>
            </a:ext>
          </a:extLst>
        </xdr:cNvPr>
        <xdr:cNvSpPr txBox="1">
          <a:spLocks noChangeArrowheads="1"/>
        </xdr:cNvSpPr>
      </xdr:nvSpPr>
      <xdr:spPr bwMode="auto">
        <a:xfrm>
          <a:off x="3305492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353" name="Text Box 15">
          <a:extLst>
            <a:ext uri="{FF2B5EF4-FFF2-40B4-BE49-F238E27FC236}">
              <a16:creationId xmlns:a16="http://schemas.microsoft.com/office/drawing/2014/main" id="{0EDAE17E-69BE-4E98-8D35-BFCCF18B962E}"/>
            </a:ext>
          </a:extLst>
        </xdr:cNvPr>
        <xdr:cNvSpPr txBox="1">
          <a:spLocks noChangeArrowheads="1"/>
        </xdr:cNvSpPr>
      </xdr:nvSpPr>
      <xdr:spPr bwMode="auto">
        <a:xfrm>
          <a:off x="3305492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354" name="Text Box 15">
          <a:extLst>
            <a:ext uri="{FF2B5EF4-FFF2-40B4-BE49-F238E27FC236}">
              <a16:creationId xmlns:a16="http://schemas.microsoft.com/office/drawing/2014/main" id="{427EFE59-7A31-42E9-B921-0682FE576D69}"/>
            </a:ext>
          </a:extLst>
        </xdr:cNvPr>
        <xdr:cNvSpPr txBox="1">
          <a:spLocks noChangeArrowheads="1"/>
        </xdr:cNvSpPr>
      </xdr:nvSpPr>
      <xdr:spPr bwMode="auto">
        <a:xfrm>
          <a:off x="3305492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355" name="Text Box 15">
          <a:extLst>
            <a:ext uri="{FF2B5EF4-FFF2-40B4-BE49-F238E27FC236}">
              <a16:creationId xmlns:a16="http://schemas.microsoft.com/office/drawing/2014/main" id="{12203BB6-4713-44DA-83C1-BBB8FD232DEE}"/>
            </a:ext>
          </a:extLst>
        </xdr:cNvPr>
        <xdr:cNvSpPr txBox="1">
          <a:spLocks noChangeArrowheads="1"/>
        </xdr:cNvSpPr>
      </xdr:nvSpPr>
      <xdr:spPr bwMode="auto">
        <a:xfrm>
          <a:off x="3305492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442269"/>
    <xdr:sp macro="" textlink="">
      <xdr:nvSpPr>
        <xdr:cNvPr id="356" name="Text Box 15">
          <a:extLst>
            <a:ext uri="{FF2B5EF4-FFF2-40B4-BE49-F238E27FC236}">
              <a16:creationId xmlns:a16="http://schemas.microsoft.com/office/drawing/2014/main" id="{44B339C6-6F99-4046-90C4-50859DCFC301}"/>
            </a:ext>
          </a:extLst>
        </xdr:cNvPr>
        <xdr:cNvSpPr txBox="1">
          <a:spLocks noChangeArrowheads="1"/>
        </xdr:cNvSpPr>
      </xdr:nvSpPr>
      <xdr:spPr bwMode="auto">
        <a:xfrm>
          <a:off x="3305492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213632"/>
    <xdr:sp macro="" textlink="">
      <xdr:nvSpPr>
        <xdr:cNvPr id="357" name="Text Box 15">
          <a:extLst>
            <a:ext uri="{FF2B5EF4-FFF2-40B4-BE49-F238E27FC236}">
              <a16:creationId xmlns:a16="http://schemas.microsoft.com/office/drawing/2014/main" id="{42A685EC-4594-4801-9B41-084FEFB1A7B5}"/>
            </a:ext>
          </a:extLst>
        </xdr:cNvPr>
        <xdr:cNvSpPr txBox="1">
          <a:spLocks noChangeArrowheads="1"/>
        </xdr:cNvSpPr>
      </xdr:nvSpPr>
      <xdr:spPr bwMode="auto">
        <a:xfrm>
          <a:off x="3305492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358" name="Text Box 15">
          <a:extLst>
            <a:ext uri="{FF2B5EF4-FFF2-40B4-BE49-F238E27FC236}">
              <a16:creationId xmlns:a16="http://schemas.microsoft.com/office/drawing/2014/main" id="{6F0E5EC0-5A8C-4256-AB9A-61C945544794}"/>
            </a:ext>
          </a:extLst>
        </xdr:cNvPr>
        <xdr:cNvSpPr txBox="1">
          <a:spLocks noChangeArrowheads="1"/>
        </xdr:cNvSpPr>
      </xdr:nvSpPr>
      <xdr:spPr bwMode="auto">
        <a:xfrm>
          <a:off x="3305492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359" name="Text Box 15">
          <a:extLst>
            <a:ext uri="{FF2B5EF4-FFF2-40B4-BE49-F238E27FC236}">
              <a16:creationId xmlns:a16="http://schemas.microsoft.com/office/drawing/2014/main" id="{796ACD9D-7DF2-4E30-AF0F-6D4C78A1A801}"/>
            </a:ext>
          </a:extLst>
        </xdr:cNvPr>
        <xdr:cNvSpPr txBox="1">
          <a:spLocks noChangeArrowheads="1"/>
        </xdr:cNvSpPr>
      </xdr:nvSpPr>
      <xdr:spPr bwMode="auto">
        <a:xfrm>
          <a:off x="3305492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442269"/>
    <xdr:sp macro="" textlink="">
      <xdr:nvSpPr>
        <xdr:cNvPr id="360" name="Text Box 15">
          <a:extLst>
            <a:ext uri="{FF2B5EF4-FFF2-40B4-BE49-F238E27FC236}">
              <a16:creationId xmlns:a16="http://schemas.microsoft.com/office/drawing/2014/main" id="{2B0F4775-1358-45DB-8239-3ECE51E7E365}"/>
            </a:ext>
          </a:extLst>
        </xdr:cNvPr>
        <xdr:cNvSpPr txBox="1">
          <a:spLocks noChangeArrowheads="1"/>
        </xdr:cNvSpPr>
      </xdr:nvSpPr>
      <xdr:spPr bwMode="auto">
        <a:xfrm>
          <a:off x="3305492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213632"/>
    <xdr:sp macro="" textlink="">
      <xdr:nvSpPr>
        <xdr:cNvPr id="361" name="Text Box 15">
          <a:extLst>
            <a:ext uri="{FF2B5EF4-FFF2-40B4-BE49-F238E27FC236}">
              <a16:creationId xmlns:a16="http://schemas.microsoft.com/office/drawing/2014/main" id="{C5A507D1-15FA-4CB9-8470-E19AE0B89FCB}"/>
            </a:ext>
          </a:extLst>
        </xdr:cNvPr>
        <xdr:cNvSpPr txBox="1">
          <a:spLocks noChangeArrowheads="1"/>
        </xdr:cNvSpPr>
      </xdr:nvSpPr>
      <xdr:spPr bwMode="auto">
        <a:xfrm>
          <a:off x="3305492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442269"/>
    <xdr:sp macro="" textlink="">
      <xdr:nvSpPr>
        <xdr:cNvPr id="362" name="Text Box 15">
          <a:extLst>
            <a:ext uri="{FF2B5EF4-FFF2-40B4-BE49-F238E27FC236}">
              <a16:creationId xmlns:a16="http://schemas.microsoft.com/office/drawing/2014/main" id="{F972E635-8008-481E-B7AE-F09BF2A67291}"/>
            </a:ext>
          </a:extLst>
        </xdr:cNvPr>
        <xdr:cNvSpPr txBox="1">
          <a:spLocks noChangeArrowheads="1"/>
        </xdr:cNvSpPr>
      </xdr:nvSpPr>
      <xdr:spPr bwMode="auto">
        <a:xfrm>
          <a:off x="3305492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213632"/>
    <xdr:sp macro="" textlink="">
      <xdr:nvSpPr>
        <xdr:cNvPr id="363" name="Text Box 15">
          <a:extLst>
            <a:ext uri="{FF2B5EF4-FFF2-40B4-BE49-F238E27FC236}">
              <a16:creationId xmlns:a16="http://schemas.microsoft.com/office/drawing/2014/main" id="{78E24F95-67B5-47BB-A8CF-920FCA1FED89}"/>
            </a:ext>
          </a:extLst>
        </xdr:cNvPr>
        <xdr:cNvSpPr txBox="1">
          <a:spLocks noChangeArrowheads="1"/>
        </xdr:cNvSpPr>
      </xdr:nvSpPr>
      <xdr:spPr bwMode="auto">
        <a:xfrm>
          <a:off x="3305492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364" name="Text Box 15">
          <a:extLst>
            <a:ext uri="{FF2B5EF4-FFF2-40B4-BE49-F238E27FC236}">
              <a16:creationId xmlns:a16="http://schemas.microsoft.com/office/drawing/2014/main" id="{7411C2D7-4164-41F9-98BA-584E43B13E5F}"/>
            </a:ext>
          </a:extLst>
        </xdr:cNvPr>
        <xdr:cNvSpPr txBox="1">
          <a:spLocks noChangeArrowheads="1"/>
        </xdr:cNvSpPr>
      </xdr:nvSpPr>
      <xdr:spPr bwMode="auto">
        <a:xfrm>
          <a:off x="3538537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365" name="Text Box 15">
          <a:extLst>
            <a:ext uri="{FF2B5EF4-FFF2-40B4-BE49-F238E27FC236}">
              <a16:creationId xmlns:a16="http://schemas.microsoft.com/office/drawing/2014/main" id="{2BE6EAE6-6D2F-4A9F-A60B-49F4591E0A05}"/>
            </a:ext>
          </a:extLst>
        </xdr:cNvPr>
        <xdr:cNvSpPr txBox="1">
          <a:spLocks noChangeArrowheads="1"/>
        </xdr:cNvSpPr>
      </xdr:nvSpPr>
      <xdr:spPr bwMode="auto">
        <a:xfrm>
          <a:off x="3538537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442269"/>
    <xdr:sp macro="" textlink="">
      <xdr:nvSpPr>
        <xdr:cNvPr id="366" name="Text Box 15">
          <a:extLst>
            <a:ext uri="{FF2B5EF4-FFF2-40B4-BE49-F238E27FC236}">
              <a16:creationId xmlns:a16="http://schemas.microsoft.com/office/drawing/2014/main" id="{AC7918CE-E74B-4409-9324-E864117EB7E6}"/>
            </a:ext>
          </a:extLst>
        </xdr:cNvPr>
        <xdr:cNvSpPr txBox="1">
          <a:spLocks noChangeArrowheads="1"/>
        </xdr:cNvSpPr>
      </xdr:nvSpPr>
      <xdr:spPr bwMode="auto">
        <a:xfrm>
          <a:off x="35385375" y="73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213632"/>
    <xdr:sp macro="" textlink="">
      <xdr:nvSpPr>
        <xdr:cNvPr id="367" name="Text Box 15">
          <a:extLst>
            <a:ext uri="{FF2B5EF4-FFF2-40B4-BE49-F238E27FC236}">
              <a16:creationId xmlns:a16="http://schemas.microsoft.com/office/drawing/2014/main" id="{204B92BE-A816-4B2F-B04B-0893C5579E6E}"/>
            </a:ext>
          </a:extLst>
        </xdr:cNvPr>
        <xdr:cNvSpPr txBox="1">
          <a:spLocks noChangeArrowheads="1"/>
        </xdr:cNvSpPr>
      </xdr:nvSpPr>
      <xdr:spPr bwMode="auto">
        <a:xfrm>
          <a:off x="35385375" y="73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368" name="Text Box 15">
          <a:extLst>
            <a:ext uri="{FF2B5EF4-FFF2-40B4-BE49-F238E27FC236}">
              <a16:creationId xmlns:a16="http://schemas.microsoft.com/office/drawing/2014/main" id="{838EF3A0-911A-4415-AF51-4F04E3C99C57}"/>
            </a:ext>
          </a:extLst>
        </xdr:cNvPr>
        <xdr:cNvSpPr txBox="1">
          <a:spLocks noChangeArrowheads="1"/>
        </xdr:cNvSpPr>
      </xdr:nvSpPr>
      <xdr:spPr bwMode="auto">
        <a:xfrm>
          <a:off x="3538537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369" name="Text Box 15">
          <a:extLst>
            <a:ext uri="{FF2B5EF4-FFF2-40B4-BE49-F238E27FC236}">
              <a16:creationId xmlns:a16="http://schemas.microsoft.com/office/drawing/2014/main" id="{C2377700-D938-4B29-BF57-50E773DAFAAE}"/>
            </a:ext>
          </a:extLst>
        </xdr:cNvPr>
        <xdr:cNvSpPr txBox="1">
          <a:spLocks noChangeArrowheads="1"/>
        </xdr:cNvSpPr>
      </xdr:nvSpPr>
      <xdr:spPr bwMode="auto">
        <a:xfrm>
          <a:off x="3538537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28575</xdr:colOff>
      <xdr:row>17</xdr:row>
      <xdr:rowOff>504825</xdr:rowOff>
    </xdr:from>
    <xdr:ext cx="95250" cy="442269"/>
    <xdr:sp macro="" textlink="">
      <xdr:nvSpPr>
        <xdr:cNvPr id="370" name="Text Box 15">
          <a:extLst>
            <a:ext uri="{FF2B5EF4-FFF2-40B4-BE49-F238E27FC236}">
              <a16:creationId xmlns:a16="http://schemas.microsoft.com/office/drawing/2014/main" id="{4D9395D2-BCDC-44FF-98E5-CA9814C9BE17}"/>
            </a:ext>
          </a:extLst>
        </xdr:cNvPr>
        <xdr:cNvSpPr txBox="1">
          <a:spLocks noChangeArrowheads="1"/>
        </xdr:cNvSpPr>
      </xdr:nvSpPr>
      <xdr:spPr bwMode="auto">
        <a:xfrm>
          <a:off x="3541712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371" name="Text Box 15">
          <a:extLst>
            <a:ext uri="{FF2B5EF4-FFF2-40B4-BE49-F238E27FC236}">
              <a16:creationId xmlns:a16="http://schemas.microsoft.com/office/drawing/2014/main" id="{0D562733-3CE7-424A-A510-B9770CCF6515}"/>
            </a:ext>
          </a:extLst>
        </xdr:cNvPr>
        <xdr:cNvSpPr txBox="1">
          <a:spLocks noChangeArrowheads="1"/>
        </xdr:cNvSpPr>
      </xdr:nvSpPr>
      <xdr:spPr bwMode="auto">
        <a:xfrm>
          <a:off x="3538537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372" name="Text Box 15">
          <a:extLst>
            <a:ext uri="{FF2B5EF4-FFF2-40B4-BE49-F238E27FC236}">
              <a16:creationId xmlns:a16="http://schemas.microsoft.com/office/drawing/2014/main" id="{A79EA3BF-15A1-43ED-A31E-2A6CF393172C}"/>
            </a:ext>
          </a:extLst>
        </xdr:cNvPr>
        <xdr:cNvSpPr txBox="1">
          <a:spLocks noChangeArrowheads="1"/>
        </xdr:cNvSpPr>
      </xdr:nvSpPr>
      <xdr:spPr bwMode="auto">
        <a:xfrm>
          <a:off x="3538537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373" name="Text Box 15">
          <a:extLst>
            <a:ext uri="{FF2B5EF4-FFF2-40B4-BE49-F238E27FC236}">
              <a16:creationId xmlns:a16="http://schemas.microsoft.com/office/drawing/2014/main" id="{620D0697-4AE9-483A-B574-12BA66B31518}"/>
            </a:ext>
          </a:extLst>
        </xdr:cNvPr>
        <xdr:cNvSpPr txBox="1">
          <a:spLocks noChangeArrowheads="1"/>
        </xdr:cNvSpPr>
      </xdr:nvSpPr>
      <xdr:spPr bwMode="auto">
        <a:xfrm>
          <a:off x="3538537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442269"/>
    <xdr:sp macro="" textlink="">
      <xdr:nvSpPr>
        <xdr:cNvPr id="374" name="Text Box 15">
          <a:extLst>
            <a:ext uri="{FF2B5EF4-FFF2-40B4-BE49-F238E27FC236}">
              <a16:creationId xmlns:a16="http://schemas.microsoft.com/office/drawing/2014/main" id="{BC10512F-525F-4C5E-802D-4EF3CDDC25C9}"/>
            </a:ext>
          </a:extLst>
        </xdr:cNvPr>
        <xdr:cNvSpPr txBox="1">
          <a:spLocks noChangeArrowheads="1"/>
        </xdr:cNvSpPr>
      </xdr:nvSpPr>
      <xdr:spPr bwMode="auto">
        <a:xfrm>
          <a:off x="3538537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213632"/>
    <xdr:sp macro="" textlink="">
      <xdr:nvSpPr>
        <xdr:cNvPr id="375" name="Text Box 15">
          <a:extLst>
            <a:ext uri="{FF2B5EF4-FFF2-40B4-BE49-F238E27FC236}">
              <a16:creationId xmlns:a16="http://schemas.microsoft.com/office/drawing/2014/main" id="{48B7D041-A6B1-4DEA-A55A-5280AFF93FF3}"/>
            </a:ext>
          </a:extLst>
        </xdr:cNvPr>
        <xdr:cNvSpPr txBox="1">
          <a:spLocks noChangeArrowheads="1"/>
        </xdr:cNvSpPr>
      </xdr:nvSpPr>
      <xdr:spPr bwMode="auto">
        <a:xfrm>
          <a:off x="3538537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376" name="Text Box 15">
          <a:extLst>
            <a:ext uri="{FF2B5EF4-FFF2-40B4-BE49-F238E27FC236}">
              <a16:creationId xmlns:a16="http://schemas.microsoft.com/office/drawing/2014/main" id="{83089391-A98C-46CD-BF03-BC7209036862}"/>
            </a:ext>
          </a:extLst>
        </xdr:cNvPr>
        <xdr:cNvSpPr txBox="1">
          <a:spLocks noChangeArrowheads="1"/>
        </xdr:cNvSpPr>
      </xdr:nvSpPr>
      <xdr:spPr bwMode="auto">
        <a:xfrm>
          <a:off x="3538537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377" name="Text Box 15">
          <a:extLst>
            <a:ext uri="{FF2B5EF4-FFF2-40B4-BE49-F238E27FC236}">
              <a16:creationId xmlns:a16="http://schemas.microsoft.com/office/drawing/2014/main" id="{76A95C95-5C37-4AF4-A1A3-ECF4C68ECC6F}"/>
            </a:ext>
          </a:extLst>
        </xdr:cNvPr>
        <xdr:cNvSpPr txBox="1">
          <a:spLocks noChangeArrowheads="1"/>
        </xdr:cNvSpPr>
      </xdr:nvSpPr>
      <xdr:spPr bwMode="auto">
        <a:xfrm>
          <a:off x="3538537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442269"/>
    <xdr:sp macro="" textlink="">
      <xdr:nvSpPr>
        <xdr:cNvPr id="378" name="Text Box 15">
          <a:extLst>
            <a:ext uri="{FF2B5EF4-FFF2-40B4-BE49-F238E27FC236}">
              <a16:creationId xmlns:a16="http://schemas.microsoft.com/office/drawing/2014/main" id="{3B6A1FD2-5830-49B2-8B3E-C048230593A5}"/>
            </a:ext>
          </a:extLst>
        </xdr:cNvPr>
        <xdr:cNvSpPr txBox="1">
          <a:spLocks noChangeArrowheads="1"/>
        </xdr:cNvSpPr>
      </xdr:nvSpPr>
      <xdr:spPr bwMode="auto">
        <a:xfrm>
          <a:off x="3538537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213632"/>
    <xdr:sp macro="" textlink="">
      <xdr:nvSpPr>
        <xdr:cNvPr id="379" name="Text Box 15">
          <a:extLst>
            <a:ext uri="{FF2B5EF4-FFF2-40B4-BE49-F238E27FC236}">
              <a16:creationId xmlns:a16="http://schemas.microsoft.com/office/drawing/2014/main" id="{19733B98-5604-40B8-95D2-483DF486B1DC}"/>
            </a:ext>
          </a:extLst>
        </xdr:cNvPr>
        <xdr:cNvSpPr txBox="1">
          <a:spLocks noChangeArrowheads="1"/>
        </xdr:cNvSpPr>
      </xdr:nvSpPr>
      <xdr:spPr bwMode="auto">
        <a:xfrm>
          <a:off x="3538537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442269"/>
    <xdr:sp macro="" textlink="">
      <xdr:nvSpPr>
        <xdr:cNvPr id="380" name="Text Box 15">
          <a:extLst>
            <a:ext uri="{FF2B5EF4-FFF2-40B4-BE49-F238E27FC236}">
              <a16:creationId xmlns:a16="http://schemas.microsoft.com/office/drawing/2014/main" id="{601B9BF8-032A-468C-99BA-B828E2CDE176}"/>
            </a:ext>
          </a:extLst>
        </xdr:cNvPr>
        <xdr:cNvSpPr txBox="1">
          <a:spLocks noChangeArrowheads="1"/>
        </xdr:cNvSpPr>
      </xdr:nvSpPr>
      <xdr:spPr bwMode="auto">
        <a:xfrm>
          <a:off x="3538537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213632"/>
    <xdr:sp macro="" textlink="">
      <xdr:nvSpPr>
        <xdr:cNvPr id="381" name="Text Box 15">
          <a:extLst>
            <a:ext uri="{FF2B5EF4-FFF2-40B4-BE49-F238E27FC236}">
              <a16:creationId xmlns:a16="http://schemas.microsoft.com/office/drawing/2014/main" id="{68731F67-7553-4BBC-BCC2-22C1754AE80C}"/>
            </a:ext>
          </a:extLst>
        </xdr:cNvPr>
        <xdr:cNvSpPr txBox="1">
          <a:spLocks noChangeArrowheads="1"/>
        </xdr:cNvSpPr>
      </xdr:nvSpPr>
      <xdr:spPr bwMode="auto">
        <a:xfrm>
          <a:off x="3538537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18</xdr:row>
      <xdr:rowOff>219075</xdr:rowOff>
    </xdr:from>
    <xdr:ext cx="95250" cy="442269"/>
    <xdr:sp macro="" textlink="">
      <xdr:nvSpPr>
        <xdr:cNvPr id="382" name="Text Box 15">
          <a:extLst>
            <a:ext uri="{FF2B5EF4-FFF2-40B4-BE49-F238E27FC236}">
              <a16:creationId xmlns:a16="http://schemas.microsoft.com/office/drawing/2014/main" id="{08D68AA2-694F-40A9-92CB-B4615B0BB0BD}"/>
            </a:ext>
          </a:extLst>
        </xdr:cNvPr>
        <xdr:cNvSpPr txBox="1">
          <a:spLocks noChangeArrowheads="1"/>
        </xdr:cNvSpPr>
      </xdr:nvSpPr>
      <xdr:spPr bwMode="auto">
        <a:xfrm>
          <a:off x="33020000" y="811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19</xdr:row>
      <xdr:rowOff>219075</xdr:rowOff>
    </xdr:from>
    <xdr:ext cx="95250" cy="442269"/>
    <xdr:sp macro="" textlink="">
      <xdr:nvSpPr>
        <xdr:cNvPr id="383" name="Text Box 15">
          <a:extLst>
            <a:ext uri="{FF2B5EF4-FFF2-40B4-BE49-F238E27FC236}">
              <a16:creationId xmlns:a16="http://schemas.microsoft.com/office/drawing/2014/main" id="{54A2D1D1-3692-4588-AF12-B028A26D7C16}"/>
            </a:ext>
          </a:extLst>
        </xdr:cNvPr>
        <xdr:cNvSpPr txBox="1">
          <a:spLocks noChangeArrowheads="1"/>
        </xdr:cNvSpPr>
      </xdr:nvSpPr>
      <xdr:spPr bwMode="auto">
        <a:xfrm>
          <a:off x="33020000" y="8613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384" name="Text Box 16">
          <a:extLst>
            <a:ext uri="{FF2B5EF4-FFF2-40B4-BE49-F238E27FC236}">
              <a16:creationId xmlns:a16="http://schemas.microsoft.com/office/drawing/2014/main" id="{02F3147B-D0B2-48EC-A455-12D422F57185}"/>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385" name="Text Box 17">
          <a:extLst>
            <a:ext uri="{FF2B5EF4-FFF2-40B4-BE49-F238E27FC236}">
              <a16:creationId xmlns:a16="http://schemas.microsoft.com/office/drawing/2014/main" id="{EFBBAACD-C587-4258-887D-7B824535A3E4}"/>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386" name="Text Box 18">
          <a:extLst>
            <a:ext uri="{FF2B5EF4-FFF2-40B4-BE49-F238E27FC236}">
              <a16:creationId xmlns:a16="http://schemas.microsoft.com/office/drawing/2014/main" id="{044D38D7-4147-4D6A-BD3F-684F1CBA5EC6}"/>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387" name="Text Box 19">
          <a:extLst>
            <a:ext uri="{FF2B5EF4-FFF2-40B4-BE49-F238E27FC236}">
              <a16:creationId xmlns:a16="http://schemas.microsoft.com/office/drawing/2014/main" id="{1FBDB5DD-5F94-4FB5-99CB-AF0231EE9A8E}"/>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442269"/>
    <xdr:sp macro="" textlink="">
      <xdr:nvSpPr>
        <xdr:cNvPr id="388" name="Text Box 15">
          <a:extLst>
            <a:ext uri="{FF2B5EF4-FFF2-40B4-BE49-F238E27FC236}">
              <a16:creationId xmlns:a16="http://schemas.microsoft.com/office/drawing/2014/main" id="{6A8E771A-0D6B-4B4B-9019-27FB5C97438E}"/>
            </a:ext>
          </a:extLst>
        </xdr:cNvPr>
        <xdr:cNvSpPr txBox="1">
          <a:spLocks noChangeArrowheads="1"/>
        </xdr:cNvSpPr>
      </xdr:nvSpPr>
      <xdr:spPr bwMode="auto">
        <a:xfrm>
          <a:off x="3305492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389" name="Text Box 16">
          <a:extLst>
            <a:ext uri="{FF2B5EF4-FFF2-40B4-BE49-F238E27FC236}">
              <a16:creationId xmlns:a16="http://schemas.microsoft.com/office/drawing/2014/main" id="{2544B276-7C8B-4EBA-B0EE-82F3CCC1AD6B}"/>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390" name="Text Box 17">
          <a:extLst>
            <a:ext uri="{FF2B5EF4-FFF2-40B4-BE49-F238E27FC236}">
              <a16:creationId xmlns:a16="http://schemas.microsoft.com/office/drawing/2014/main" id="{54C8E8F3-F465-40F2-BED3-4D993CA452CF}"/>
            </a:ext>
          </a:extLst>
        </xdr:cNvPr>
        <xdr:cNvSpPr txBox="1">
          <a:spLocks noChangeArrowheads="1"/>
        </xdr:cNvSpPr>
      </xdr:nvSpPr>
      <xdr:spPr bwMode="auto">
        <a:xfrm>
          <a:off x="3305492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19</xdr:row>
      <xdr:rowOff>15875</xdr:rowOff>
    </xdr:from>
    <xdr:ext cx="95250" cy="171450"/>
    <xdr:sp macro="" textlink="">
      <xdr:nvSpPr>
        <xdr:cNvPr id="391" name="Text Box 18">
          <a:extLst>
            <a:ext uri="{FF2B5EF4-FFF2-40B4-BE49-F238E27FC236}">
              <a16:creationId xmlns:a16="http://schemas.microsoft.com/office/drawing/2014/main" id="{81154232-77D0-4CD3-BDFF-E248D4B7EAC3}"/>
            </a:ext>
          </a:extLst>
        </xdr:cNvPr>
        <xdr:cNvSpPr txBox="1">
          <a:spLocks noChangeArrowheads="1"/>
        </xdr:cNvSpPr>
      </xdr:nvSpPr>
      <xdr:spPr bwMode="auto">
        <a:xfrm>
          <a:off x="33056512" y="8410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213632"/>
    <xdr:sp macro="" textlink="">
      <xdr:nvSpPr>
        <xdr:cNvPr id="392" name="Text Box 15">
          <a:extLst>
            <a:ext uri="{FF2B5EF4-FFF2-40B4-BE49-F238E27FC236}">
              <a16:creationId xmlns:a16="http://schemas.microsoft.com/office/drawing/2014/main" id="{540C93C9-48D9-4967-9C90-95CBD364BAB9}"/>
            </a:ext>
          </a:extLst>
        </xdr:cNvPr>
        <xdr:cNvSpPr txBox="1">
          <a:spLocks noChangeArrowheads="1"/>
        </xdr:cNvSpPr>
      </xdr:nvSpPr>
      <xdr:spPr bwMode="auto">
        <a:xfrm>
          <a:off x="3305492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93" name="Text Box 16">
          <a:extLst>
            <a:ext uri="{FF2B5EF4-FFF2-40B4-BE49-F238E27FC236}">
              <a16:creationId xmlns:a16="http://schemas.microsoft.com/office/drawing/2014/main" id="{CFA9EC6B-E8BC-442A-9882-79AC9A4418E6}"/>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94" name="Text Box 17">
          <a:extLst>
            <a:ext uri="{FF2B5EF4-FFF2-40B4-BE49-F238E27FC236}">
              <a16:creationId xmlns:a16="http://schemas.microsoft.com/office/drawing/2014/main" id="{C5A64844-0175-4975-8757-7D14E5F2F352}"/>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95" name="Text Box 18">
          <a:extLst>
            <a:ext uri="{FF2B5EF4-FFF2-40B4-BE49-F238E27FC236}">
              <a16:creationId xmlns:a16="http://schemas.microsoft.com/office/drawing/2014/main" id="{EFDD6DC6-847A-47FD-9F61-D813E217046B}"/>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96" name="Text Box 19">
          <a:extLst>
            <a:ext uri="{FF2B5EF4-FFF2-40B4-BE49-F238E27FC236}">
              <a16:creationId xmlns:a16="http://schemas.microsoft.com/office/drawing/2014/main" id="{175CE7DA-888A-4A16-A712-7C7B5ADFD588}"/>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397" name="Text Box 16">
          <a:extLst>
            <a:ext uri="{FF2B5EF4-FFF2-40B4-BE49-F238E27FC236}">
              <a16:creationId xmlns:a16="http://schemas.microsoft.com/office/drawing/2014/main" id="{1BC5DB5E-435E-487D-95EB-9EC736C9DEF9}"/>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398" name="Text Box 15">
          <a:extLst>
            <a:ext uri="{FF2B5EF4-FFF2-40B4-BE49-F238E27FC236}">
              <a16:creationId xmlns:a16="http://schemas.microsoft.com/office/drawing/2014/main" id="{D368F67D-67EC-4FD5-90D6-C0F12B65F44D}"/>
            </a:ext>
          </a:extLst>
        </xdr:cNvPr>
        <xdr:cNvSpPr txBox="1">
          <a:spLocks noChangeArrowheads="1"/>
        </xdr:cNvSpPr>
      </xdr:nvSpPr>
      <xdr:spPr bwMode="auto">
        <a:xfrm>
          <a:off x="3305492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399" name="Text Box 15">
          <a:extLst>
            <a:ext uri="{FF2B5EF4-FFF2-40B4-BE49-F238E27FC236}">
              <a16:creationId xmlns:a16="http://schemas.microsoft.com/office/drawing/2014/main" id="{1674071B-0A53-42D0-B6E8-CB14B6DE25EE}"/>
            </a:ext>
          </a:extLst>
        </xdr:cNvPr>
        <xdr:cNvSpPr txBox="1">
          <a:spLocks noChangeArrowheads="1"/>
        </xdr:cNvSpPr>
      </xdr:nvSpPr>
      <xdr:spPr bwMode="auto">
        <a:xfrm>
          <a:off x="3305492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400" name="Text Box 15">
          <a:extLst>
            <a:ext uri="{FF2B5EF4-FFF2-40B4-BE49-F238E27FC236}">
              <a16:creationId xmlns:a16="http://schemas.microsoft.com/office/drawing/2014/main" id="{28FB4EF1-1FED-40DB-AA0B-D533EC4961CD}"/>
            </a:ext>
          </a:extLst>
        </xdr:cNvPr>
        <xdr:cNvSpPr txBox="1">
          <a:spLocks noChangeArrowheads="1"/>
        </xdr:cNvSpPr>
      </xdr:nvSpPr>
      <xdr:spPr bwMode="auto">
        <a:xfrm>
          <a:off x="3305492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401" name="Text Box 15">
          <a:extLst>
            <a:ext uri="{FF2B5EF4-FFF2-40B4-BE49-F238E27FC236}">
              <a16:creationId xmlns:a16="http://schemas.microsoft.com/office/drawing/2014/main" id="{3DA17C8E-F020-4CCA-9976-3EF7BB95C029}"/>
            </a:ext>
          </a:extLst>
        </xdr:cNvPr>
        <xdr:cNvSpPr txBox="1">
          <a:spLocks noChangeArrowheads="1"/>
        </xdr:cNvSpPr>
      </xdr:nvSpPr>
      <xdr:spPr bwMode="auto">
        <a:xfrm>
          <a:off x="3305492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402" name="Text Box 16">
          <a:extLst>
            <a:ext uri="{FF2B5EF4-FFF2-40B4-BE49-F238E27FC236}">
              <a16:creationId xmlns:a16="http://schemas.microsoft.com/office/drawing/2014/main" id="{1B529C46-B21E-4952-A262-D8175BC8BBD7}"/>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403" name="Text Box 17">
          <a:extLst>
            <a:ext uri="{FF2B5EF4-FFF2-40B4-BE49-F238E27FC236}">
              <a16:creationId xmlns:a16="http://schemas.microsoft.com/office/drawing/2014/main" id="{1E1A08C0-E1DA-4AD9-BB6F-6A8CD2978F00}"/>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404" name="Text Box 18">
          <a:extLst>
            <a:ext uri="{FF2B5EF4-FFF2-40B4-BE49-F238E27FC236}">
              <a16:creationId xmlns:a16="http://schemas.microsoft.com/office/drawing/2014/main" id="{C25448FE-53C8-4F47-B081-FFE833DEEAC8}"/>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405" name="Text Box 19">
          <a:extLst>
            <a:ext uri="{FF2B5EF4-FFF2-40B4-BE49-F238E27FC236}">
              <a16:creationId xmlns:a16="http://schemas.microsoft.com/office/drawing/2014/main" id="{69AF2604-9BB7-455D-80DE-91CA3AEB7C29}"/>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442269"/>
    <xdr:sp macro="" textlink="">
      <xdr:nvSpPr>
        <xdr:cNvPr id="406" name="Text Box 15">
          <a:extLst>
            <a:ext uri="{FF2B5EF4-FFF2-40B4-BE49-F238E27FC236}">
              <a16:creationId xmlns:a16="http://schemas.microsoft.com/office/drawing/2014/main" id="{DB7A54FF-B108-487D-AC7C-7897BAFF94EB}"/>
            </a:ext>
          </a:extLst>
        </xdr:cNvPr>
        <xdr:cNvSpPr txBox="1">
          <a:spLocks noChangeArrowheads="1"/>
        </xdr:cNvSpPr>
      </xdr:nvSpPr>
      <xdr:spPr bwMode="auto">
        <a:xfrm>
          <a:off x="3538537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407" name="Text Box 16">
          <a:extLst>
            <a:ext uri="{FF2B5EF4-FFF2-40B4-BE49-F238E27FC236}">
              <a16:creationId xmlns:a16="http://schemas.microsoft.com/office/drawing/2014/main" id="{750752A4-0DC5-4BC6-BA8B-625E9D61D459}"/>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408" name="Text Box 17">
          <a:extLst>
            <a:ext uri="{FF2B5EF4-FFF2-40B4-BE49-F238E27FC236}">
              <a16:creationId xmlns:a16="http://schemas.microsoft.com/office/drawing/2014/main" id="{3D404B6D-5254-4FB6-9D7F-C4586AC74ED8}"/>
            </a:ext>
          </a:extLst>
        </xdr:cNvPr>
        <xdr:cNvSpPr txBox="1">
          <a:spLocks noChangeArrowheads="1"/>
        </xdr:cNvSpPr>
      </xdr:nvSpPr>
      <xdr:spPr bwMode="auto">
        <a:xfrm>
          <a:off x="35385375" y="8394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19</xdr:row>
      <xdr:rowOff>15875</xdr:rowOff>
    </xdr:from>
    <xdr:ext cx="95250" cy="171450"/>
    <xdr:sp macro="" textlink="">
      <xdr:nvSpPr>
        <xdr:cNvPr id="409" name="Text Box 18">
          <a:extLst>
            <a:ext uri="{FF2B5EF4-FFF2-40B4-BE49-F238E27FC236}">
              <a16:creationId xmlns:a16="http://schemas.microsoft.com/office/drawing/2014/main" id="{1D3A5A39-F985-4D73-A04E-1AD3FF86110E}"/>
            </a:ext>
          </a:extLst>
        </xdr:cNvPr>
        <xdr:cNvSpPr txBox="1">
          <a:spLocks noChangeArrowheads="1"/>
        </xdr:cNvSpPr>
      </xdr:nvSpPr>
      <xdr:spPr bwMode="auto">
        <a:xfrm>
          <a:off x="35386962" y="8410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213632"/>
    <xdr:sp macro="" textlink="">
      <xdr:nvSpPr>
        <xdr:cNvPr id="410" name="Text Box 15">
          <a:extLst>
            <a:ext uri="{FF2B5EF4-FFF2-40B4-BE49-F238E27FC236}">
              <a16:creationId xmlns:a16="http://schemas.microsoft.com/office/drawing/2014/main" id="{DE4C486B-7467-478E-8D6B-3CD6C231B809}"/>
            </a:ext>
          </a:extLst>
        </xdr:cNvPr>
        <xdr:cNvSpPr txBox="1">
          <a:spLocks noChangeArrowheads="1"/>
        </xdr:cNvSpPr>
      </xdr:nvSpPr>
      <xdr:spPr bwMode="auto">
        <a:xfrm>
          <a:off x="3538537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411" name="Text Box 15">
          <a:extLst>
            <a:ext uri="{FF2B5EF4-FFF2-40B4-BE49-F238E27FC236}">
              <a16:creationId xmlns:a16="http://schemas.microsoft.com/office/drawing/2014/main" id="{653FB385-96F5-454E-A496-BDCD1D0AB7A8}"/>
            </a:ext>
          </a:extLst>
        </xdr:cNvPr>
        <xdr:cNvSpPr txBox="1">
          <a:spLocks noChangeArrowheads="1"/>
        </xdr:cNvSpPr>
      </xdr:nvSpPr>
      <xdr:spPr bwMode="auto">
        <a:xfrm>
          <a:off x="3538537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412" name="Text Box 15">
          <a:extLst>
            <a:ext uri="{FF2B5EF4-FFF2-40B4-BE49-F238E27FC236}">
              <a16:creationId xmlns:a16="http://schemas.microsoft.com/office/drawing/2014/main" id="{63C95332-D5E8-4080-828E-709A5BE10022}"/>
            </a:ext>
          </a:extLst>
        </xdr:cNvPr>
        <xdr:cNvSpPr txBox="1">
          <a:spLocks noChangeArrowheads="1"/>
        </xdr:cNvSpPr>
      </xdr:nvSpPr>
      <xdr:spPr bwMode="auto">
        <a:xfrm>
          <a:off x="3538537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413" name="Text Box 15">
          <a:extLst>
            <a:ext uri="{FF2B5EF4-FFF2-40B4-BE49-F238E27FC236}">
              <a16:creationId xmlns:a16="http://schemas.microsoft.com/office/drawing/2014/main" id="{01AD80C3-0256-4D85-9117-7EAC90D685D2}"/>
            </a:ext>
          </a:extLst>
        </xdr:cNvPr>
        <xdr:cNvSpPr txBox="1">
          <a:spLocks noChangeArrowheads="1"/>
        </xdr:cNvSpPr>
      </xdr:nvSpPr>
      <xdr:spPr bwMode="auto">
        <a:xfrm>
          <a:off x="3538537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414" name="Text Box 15">
          <a:extLst>
            <a:ext uri="{FF2B5EF4-FFF2-40B4-BE49-F238E27FC236}">
              <a16:creationId xmlns:a16="http://schemas.microsoft.com/office/drawing/2014/main" id="{BE83D58E-01E6-452A-996F-7DF4B8E52860}"/>
            </a:ext>
          </a:extLst>
        </xdr:cNvPr>
        <xdr:cNvSpPr txBox="1">
          <a:spLocks noChangeArrowheads="1"/>
        </xdr:cNvSpPr>
      </xdr:nvSpPr>
      <xdr:spPr bwMode="auto">
        <a:xfrm>
          <a:off x="3538537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415" name="Text Box 15">
          <a:extLst>
            <a:ext uri="{FF2B5EF4-FFF2-40B4-BE49-F238E27FC236}">
              <a16:creationId xmlns:a16="http://schemas.microsoft.com/office/drawing/2014/main" id="{3F2BCA0B-7EBC-45E4-AF60-BFB9AFCF08D2}"/>
            </a:ext>
          </a:extLst>
        </xdr:cNvPr>
        <xdr:cNvSpPr txBox="1">
          <a:spLocks noChangeArrowheads="1"/>
        </xdr:cNvSpPr>
      </xdr:nvSpPr>
      <xdr:spPr bwMode="auto">
        <a:xfrm>
          <a:off x="3305492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416" name="Text Box 15">
          <a:extLst>
            <a:ext uri="{FF2B5EF4-FFF2-40B4-BE49-F238E27FC236}">
              <a16:creationId xmlns:a16="http://schemas.microsoft.com/office/drawing/2014/main" id="{332BEB45-33BA-41CD-8A41-2CB213135521}"/>
            </a:ext>
          </a:extLst>
        </xdr:cNvPr>
        <xdr:cNvSpPr txBox="1">
          <a:spLocks noChangeArrowheads="1"/>
        </xdr:cNvSpPr>
      </xdr:nvSpPr>
      <xdr:spPr bwMode="auto">
        <a:xfrm>
          <a:off x="3305492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442269"/>
    <xdr:sp macro="" textlink="">
      <xdr:nvSpPr>
        <xdr:cNvPr id="417" name="Text Box 15">
          <a:extLst>
            <a:ext uri="{FF2B5EF4-FFF2-40B4-BE49-F238E27FC236}">
              <a16:creationId xmlns:a16="http://schemas.microsoft.com/office/drawing/2014/main" id="{2755BD71-BD3A-4A82-8724-BBE5AF1977B3}"/>
            </a:ext>
          </a:extLst>
        </xdr:cNvPr>
        <xdr:cNvSpPr txBox="1">
          <a:spLocks noChangeArrowheads="1"/>
        </xdr:cNvSpPr>
      </xdr:nvSpPr>
      <xdr:spPr bwMode="auto">
        <a:xfrm>
          <a:off x="3305492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213632"/>
    <xdr:sp macro="" textlink="">
      <xdr:nvSpPr>
        <xdr:cNvPr id="418" name="Text Box 15">
          <a:extLst>
            <a:ext uri="{FF2B5EF4-FFF2-40B4-BE49-F238E27FC236}">
              <a16:creationId xmlns:a16="http://schemas.microsoft.com/office/drawing/2014/main" id="{43DA792F-B7E4-4AEA-9657-70493A03E49D}"/>
            </a:ext>
          </a:extLst>
        </xdr:cNvPr>
        <xdr:cNvSpPr txBox="1">
          <a:spLocks noChangeArrowheads="1"/>
        </xdr:cNvSpPr>
      </xdr:nvSpPr>
      <xdr:spPr bwMode="auto">
        <a:xfrm>
          <a:off x="3305492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419" name="Text Box 15">
          <a:extLst>
            <a:ext uri="{FF2B5EF4-FFF2-40B4-BE49-F238E27FC236}">
              <a16:creationId xmlns:a16="http://schemas.microsoft.com/office/drawing/2014/main" id="{23205513-FB9B-4ECE-9AA8-C0824C548540}"/>
            </a:ext>
          </a:extLst>
        </xdr:cNvPr>
        <xdr:cNvSpPr txBox="1">
          <a:spLocks noChangeArrowheads="1"/>
        </xdr:cNvSpPr>
      </xdr:nvSpPr>
      <xdr:spPr bwMode="auto">
        <a:xfrm>
          <a:off x="3538537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420" name="Text Box 15">
          <a:extLst>
            <a:ext uri="{FF2B5EF4-FFF2-40B4-BE49-F238E27FC236}">
              <a16:creationId xmlns:a16="http://schemas.microsoft.com/office/drawing/2014/main" id="{FDE7D2DF-BE12-4CA0-9E6B-D599E510A8FC}"/>
            </a:ext>
          </a:extLst>
        </xdr:cNvPr>
        <xdr:cNvSpPr txBox="1">
          <a:spLocks noChangeArrowheads="1"/>
        </xdr:cNvSpPr>
      </xdr:nvSpPr>
      <xdr:spPr bwMode="auto">
        <a:xfrm>
          <a:off x="3538537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442269"/>
    <xdr:sp macro="" textlink="">
      <xdr:nvSpPr>
        <xdr:cNvPr id="421" name="Text Box 15">
          <a:extLst>
            <a:ext uri="{FF2B5EF4-FFF2-40B4-BE49-F238E27FC236}">
              <a16:creationId xmlns:a16="http://schemas.microsoft.com/office/drawing/2014/main" id="{0CD92382-AA6F-4002-8740-A1639DCE6E16}"/>
            </a:ext>
          </a:extLst>
        </xdr:cNvPr>
        <xdr:cNvSpPr txBox="1">
          <a:spLocks noChangeArrowheads="1"/>
        </xdr:cNvSpPr>
      </xdr:nvSpPr>
      <xdr:spPr bwMode="auto">
        <a:xfrm>
          <a:off x="35385375" y="8893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213632"/>
    <xdr:sp macro="" textlink="">
      <xdr:nvSpPr>
        <xdr:cNvPr id="422" name="Text Box 15">
          <a:extLst>
            <a:ext uri="{FF2B5EF4-FFF2-40B4-BE49-F238E27FC236}">
              <a16:creationId xmlns:a16="http://schemas.microsoft.com/office/drawing/2014/main" id="{8D736591-BC1B-4510-A18F-E05C921031F5}"/>
            </a:ext>
          </a:extLst>
        </xdr:cNvPr>
        <xdr:cNvSpPr txBox="1">
          <a:spLocks noChangeArrowheads="1"/>
        </xdr:cNvSpPr>
      </xdr:nvSpPr>
      <xdr:spPr bwMode="auto">
        <a:xfrm>
          <a:off x="35385375" y="8893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423" name="Text Box 15">
          <a:extLst>
            <a:ext uri="{FF2B5EF4-FFF2-40B4-BE49-F238E27FC236}">
              <a16:creationId xmlns:a16="http://schemas.microsoft.com/office/drawing/2014/main" id="{2D956E43-E086-48DB-8DF6-065E3EE8B480}"/>
            </a:ext>
          </a:extLst>
        </xdr:cNvPr>
        <xdr:cNvSpPr txBox="1">
          <a:spLocks noChangeArrowheads="1"/>
        </xdr:cNvSpPr>
      </xdr:nvSpPr>
      <xdr:spPr bwMode="auto">
        <a:xfrm>
          <a:off x="3305492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424" name="Text Box 15">
          <a:extLst>
            <a:ext uri="{FF2B5EF4-FFF2-40B4-BE49-F238E27FC236}">
              <a16:creationId xmlns:a16="http://schemas.microsoft.com/office/drawing/2014/main" id="{DA55E631-839D-4334-8DBB-778E7240E35B}"/>
            </a:ext>
          </a:extLst>
        </xdr:cNvPr>
        <xdr:cNvSpPr txBox="1">
          <a:spLocks noChangeArrowheads="1"/>
        </xdr:cNvSpPr>
      </xdr:nvSpPr>
      <xdr:spPr bwMode="auto">
        <a:xfrm>
          <a:off x="3305492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425" name="Text Box 15">
          <a:extLst>
            <a:ext uri="{FF2B5EF4-FFF2-40B4-BE49-F238E27FC236}">
              <a16:creationId xmlns:a16="http://schemas.microsoft.com/office/drawing/2014/main" id="{0E795D4B-838C-4D89-985D-432B3882D590}"/>
            </a:ext>
          </a:extLst>
        </xdr:cNvPr>
        <xdr:cNvSpPr txBox="1">
          <a:spLocks noChangeArrowheads="1"/>
        </xdr:cNvSpPr>
      </xdr:nvSpPr>
      <xdr:spPr bwMode="auto">
        <a:xfrm>
          <a:off x="3538537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426" name="Text Box 15">
          <a:extLst>
            <a:ext uri="{FF2B5EF4-FFF2-40B4-BE49-F238E27FC236}">
              <a16:creationId xmlns:a16="http://schemas.microsoft.com/office/drawing/2014/main" id="{E12622C6-93F8-4DC7-AFAA-D6A36D9C4B6C}"/>
            </a:ext>
          </a:extLst>
        </xdr:cNvPr>
        <xdr:cNvSpPr txBox="1">
          <a:spLocks noChangeArrowheads="1"/>
        </xdr:cNvSpPr>
      </xdr:nvSpPr>
      <xdr:spPr bwMode="auto">
        <a:xfrm>
          <a:off x="3538537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427" name="Text Box 15">
          <a:extLst>
            <a:ext uri="{FF2B5EF4-FFF2-40B4-BE49-F238E27FC236}">
              <a16:creationId xmlns:a16="http://schemas.microsoft.com/office/drawing/2014/main" id="{073FC0B1-88F8-41C6-9633-9CDFC5D77BDC}"/>
            </a:ext>
          </a:extLst>
        </xdr:cNvPr>
        <xdr:cNvSpPr txBox="1">
          <a:spLocks noChangeArrowheads="1"/>
        </xdr:cNvSpPr>
      </xdr:nvSpPr>
      <xdr:spPr bwMode="auto">
        <a:xfrm>
          <a:off x="3305492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428" name="Text Box 15">
          <a:extLst>
            <a:ext uri="{FF2B5EF4-FFF2-40B4-BE49-F238E27FC236}">
              <a16:creationId xmlns:a16="http://schemas.microsoft.com/office/drawing/2014/main" id="{E98CE858-9AF1-42CD-85D0-AD0F86E2F710}"/>
            </a:ext>
          </a:extLst>
        </xdr:cNvPr>
        <xdr:cNvSpPr txBox="1">
          <a:spLocks noChangeArrowheads="1"/>
        </xdr:cNvSpPr>
      </xdr:nvSpPr>
      <xdr:spPr bwMode="auto">
        <a:xfrm>
          <a:off x="3305492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429" name="Text Box 15">
          <a:extLst>
            <a:ext uri="{FF2B5EF4-FFF2-40B4-BE49-F238E27FC236}">
              <a16:creationId xmlns:a16="http://schemas.microsoft.com/office/drawing/2014/main" id="{5DE82425-E2F8-4E4F-882D-543F052EA6D7}"/>
            </a:ext>
          </a:extLst>
        </xdr:cNvPr>
        <xdr:cNvSpPr txBox="1">
          <a:spLocks noChangeArrowheads="1"/>
        </xdr:cNvSpPr>
      </xdr:nvSpPr>
      <xdr:spPr bwMode="auto">
        <a:xfrm>
          <a:off x="35385375" y="8391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430" name="Text Box 15">
          <a:extLst>
            <a:ext uri="{FF2B5EF4-FFF2-40B4-BE49-F238E27FC236}">
              <a16:creationId xmlns:a16="http://schemas.microsoft.com/office/drawing/2014/main" id="{FD373A6B-5967-49E7-808B-26F0C588AC36}"/>
            </a:ext>
          </a:extLst>
        </xdr:cNvPr>
        <xdr:cNvSpPr txBox="1">
          <a:spLocks noChangeArrowheads="1"/>
        </xdr:cNvSpPr>
      </xdr:nvSpPr>
      <xdr:spPr bwMode="auto">
        <a:xfrm>
          <a:off x="35385375" y="8391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431" name="Text Box 16">
          <a:extLst>
            <a:ext uri="{FF2B5EF4-FFF2-40B4-BE49-F238E27FC236}">
              <a16:creationId xmlns:a16="http://schemas.microsoft.com/office/drawing/2014/main" id="{ED3C35FD-A49F-40D0-AB70-EB2E4384E1E8}"/>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432" name="Text Box 17">
          <a:extLst>
            <a:ext uri="{FF2B5EF4-FFF2-40B4-BE49-F238E27FC236}">
              <a16:creationId xmlns:a16="http://schemas.microsoft.com/office/drawing/2014/main" id="{0039CDC5-54AA-488C-8B20-8D37C79D014A}"/>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433" name="Text Box 18">
          <a:extLst>
            <a:ext uri="{FF2B5EF4-FFF2-40B4-BE49-F238E27FC236}">
              <a16:creationId xmlns:a16="http://schemas.microsoft.com/office/drawing/2014/main" id="{9BCB65B7-A84C-4A5B-9F3D-777AE4E87236}"/>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434" name="Text Box 19">
          <a:extLst>
            <a:ext uri="{FF2B5EF4-FFF2-40B4-BE49-F238E27FC236}">
              <a16:creationId xmlns:a16="http://schemas.microsoft.com/office/drawing/2014/main" id="{33884CF2-C194-4D95-ACB4-1BF7F4169C7B}"/>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435" name="Text Box 16">
          <a:extLst>
            <a:ext uri="{FF2B5EF4-FFF2-40B4-BE49-F238E27FC236}">
              <a16:creationId xmlns:a16="http://schemas.microsoft.com/office/drawing/2014/main" id="{86C9B564-1A77-42F3-BA52-8C336481D0DF}"/>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436" name="Text Box 17">
          <a:extLst>
            <a:ext uri="{FF2B5EF4-FFF2-40B4-BE49-F238E27FC236}">
              <a16:creationId xmlns:a16="http://schemas.microsoft.com/office/drawing/2014/main" id="{6374A63C-6E8C-41E9-BBEE-D026FC11C1D5}"/>
            </a:ext>
          </a:extLst>
        </xdr:cNvPr>
        <xdr:cNvSpPr txBox="1">
          <a:spLocks noChangeArrowheads="1"/>
        </xdr:cNvSpPr>
      </xdr:nvSpPr>
      <xdr:spPr bwMode="auto">
        <a:xfrm>
          <a:off x="3305492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18</xdr:row>
      <xdr:rowOff>15875</xdr:rowOff>
    </xdr:from>
    <xdr:ext cx="95250" cy="171450"/>
    <xdr:sp macro="" textlink="">
      <xdr:nvSpPr>
        <xdr:cNvPr id="437" name="Text Box 18">
          <a:extLst>
            <a:ext uri="{FF2B5EF4-FFF2-40B4-BE49-F238E27FC236}">
              <a16:creationId xmlns:a16="http://schemas.microsoft.com/office/drawing/2014/main" id="{D821E4BB-AF83-4370-88BC-E91EA074DD16}"/>
            </a:ext>
          </a:extLst>
        </xdr:cNvPr>
        <xdr:cNvSpPr txBox="1">
          <a:spLocks noChangeArrowheads="1"/>
        </xdr:cNvSpPr>
      </xdr:nvSpPr>
      <xdr:spPr bwMode="auto">
        <a:xfrm>
          <a:off x="33056512" y="7908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38" name="Text Box 16">
          <a:extLst>
            <a:ext uri="{FF2B5EF4-FFF2-40B4-BE49-F238E27FC236}">
              <a16:creationId xmlns:a16="http://schemas.microsoft.com/office/drawing/2014/main" id="{11AEB69C-19E5-41E9-B4F3-AE71D3440CE3}"/>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39" name="Text Box 17">
          <a:extLst>
            <a:ext uri="{FF2B5EF4-FFF2-40B4-BE49-F238E27FC236}">
              <a16:creationId xmlns:a16="http://schemas.microsoft.com/office/drawing/2014/main" id="{DCB652EB-D1B5-4628-A342-195F200779E5}"/>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40" name="Text Box 18">
          <a:extLst>
            <a:ext uri="{FF2B5EF4-FFF2-40B4-BE49-F238E27FC236}">
              <a16:creationId xmlns:a16="http://schemas.microsoft.com/office/drawing/2014/main" id="{11AC822F-207F-4E9F-9D8E-963C36082109}"/>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41" name="Text Box 19">
          <a:extLst>
            <a:ext uri="{FF2B5EF4-FFF2-40B4-BE49-F238E27FC236}">
              <a16:creationId xmlns:a16="http://schemas.microsoft.com/office/drawing/2014/main" id="{53F93E81-E676-4AFA-BD82-5244FDB17EAA}"/>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42" name="Text Box 16">
          <a:extLst>
            <a:ext uri="{FF2B5EF4-FFF2-40B4-BE49-F238E27FC236}">
              <a16:creationId xmlns:a16="http://schemas.microsoft.com/office/drawing/2014/main" id="{03B9C702-5E15-4B95-AFEE-A7191D0DD37F}"/>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443" name="Text Box 15">
          <a:extLst>
            <a:ext uri="{FF2B5EF4-FFF2-40B4-BE49-F238E27FC236}">
              <a16:creationId xmlns:a16="http://schemas.microsoft.com/office/drawing/2014/main" id="{6FF4FB2B-7419-4CA3-A9C5-8CEF7473572B}"/>
            </a:ext>
          </a:extLst>
        </xdr:cNvPr>
        <xdr:cNvSpPr txBox="1">
          <a:spLocks noChangeArrowheads="1"/>
        </xdr:cNvSpPr>
      </xdr:nvSpPr>
      <xdr:spPr bwMode="auto">
        <a:xfrm>
          <a:off x="3305492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444" name="Text Box 15">
          <a:extLst>
            <a:ext uri="{FF2B5EF4-FFF2-40B4-BE49-F238E27FC236}">
              <a16:creationId xmlns:a16="http://schemas.microsoft.com/office/drawing/2014/main" id="{EAEDEC05-A82C-4B3B-8FC1-7A878F46A60E}"/>
            </a:ext>
          </a:extLst>
        </xdr:cNvPr>
        <xdr:cNvSpPr txBox="1">
          <a:spLocks noChangeArrowheads="1"/>
        </xdr:cNvSpPr>
      </xdr:nvSpPr>
      <xdr:spPr bwMode="auto">
        <a:xfrm>
          <a:off x="3305492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45" name="Text Box 16">
          <a:extLst>
            <a:ext uri="{FF2B5EF4-FFF2-40B4-BE49-F238E27FC236}">
              <a16:creationId xmlns:a16="http://schemas.microsoft.com/office/drawing/2014/main" id="{1F507640-83FC-41C4-A975-6003E6CF415C}"/>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46" name="Text Box 17">
          <a:extLst>
            <a:ext uri="{FF2B5EF4-FFF2-40B4-BE49-F238E27FC236}">
              <a16:creationId xmlns:a16="http://schemas.microsoft.com/office/drawing/2014/main" id="{8C8EBDA9-8351-4C05-A74B-182551C7CF1A}"/>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47" name="Text Box 18">
          <a:extLst>
            <a:ext uri="{FF2B5EF4-FFF2-40B4-BE49-F238E27FC236}">
              <a16:creationId xmlns:a16="http://schemas.microsoft.com/office/drawing/2014/main" id="{F4BCBA93-3583-49CC-86CA-D742E0343AA5}"/>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48" name="Text Box 19">
          <a:extLst>
            <a:ext uri="{FF2B5EF4-FFF2-40B4-BE49-F238E27FC236}">
              <a16:creationId xmlns:a16="http://schemas.microsoft.com/office/drawing/2014/main" id="{4A8FFDD8-6085-4D27-9957-04474E7A8B84}"/>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49" name="Text Box 16">
          <a:extLst>
            <a:ext uri="{FF2B5EF4-FFF2-40B4-BE49-F238E27FC236}">
              <a16:creationId xmlns:a16="http://schemas.microsoft.com/office/drawing/2014/main" id="{235C7687-C33D-48E0-8D27-03284CA2C41E}"/>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450" name="Text Box 17">
          <a:extLst>
            <a:ext uri="{FF2B5EF4-FFF2-40B4-BE49-F238E27FC236}">
              <a16:creationId xmlns:a16="http://schemas.microsoft.com/office/drawing/2014/main" id="{B0206E31-9501-4D6B-9BC0-AA06A37312C1}"/>
            </a:ext>
          </a:extLst>
        </xdr:cNvPr>
        <xdr:cNvSpPr txBox="1">
          <a:spLocks noChangeArrowheads="1"/>
        </xdr:cNvSpPr>
      </xdr:nvSpPr>
      <xdr:spPr bwMode="auto">
        <a:xfrm>
          <a:off x="35385375" y="7893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18</xdr:row>
      <xdr:rowOff>15875</xdr:rowOff>
    </xdr:from>
    <xdr:ext cx="95250" cy="171450"/>
    <xdr:sp macro="" textlink="">
      <xdr:nvSpPr>
        <xdr:cNvPr id="451" name="Text Box 18">
          <a:extLst>
            <a:ext uri="{FF2B5EF4-FFF2-40B4-BE49-F238E27FC236}">
              <a16:creationId xmlns:a16="http://schemas.microsoft.com/office/drawing/2014/main" id="{155EDFE9-8145-43EA-9283-CCBD36DB6EF7}"/>
            </a:ext>
          </a:extLst>
        </xdr:cNvPr>
        <xdr:cNvSpPr txBox="1">
          <a:spLocks noChangeArrowheads="1"/>
        </xdr:cNvSpPr>
      </xdr:nvSpPr>
      <xdr:spPr bwMode="auto">
        <a:xfrm>
          <a:off x="35386962" y="7908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452" name="Text Box 15">
          <a:extLst>
            <a:ext uri="{FF2B5EF4-FFF2-40B4-BE49-F238E27FC236}">
              <a16:creationId xmlns:a16="http://schemas.microsoft.com/office/drawing/2014/main" id="{7D9A0A51-3EB7-4B82-B249-A622FC8BA8A0}"/>
            </a:ext>
          </a:extLst>
        </xdr:cNvPr>
        <xdr:cNvSpPr txBox="1">
          <a:spLocks noChangeArrowheads="1"/>
        </xdr:cNvSpPr>
      </xdr:nvSpPr>
      <xdr:spPr bwMode="auto">
        <a:xfrm>
          <a:off x="3538537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453" name="Text Box 15">
          <a:extLst>
            <a:ext uri="{FF2B5EF4-FFF2-40B4-BE49-F238E27FC236}">
              <a16:creationId xmlns:a16="http://schemas.microsoft.com/office/drawing/2014/main" id="{E5087745-BE6C-4C95-9879-43B395CD3FE1}"/>
            </a:ext>
          </a:extLst>
        </xdr:cNvPr>
        <xdr:cNvSpPr txBox="1">
          <a:spLocks noChangeArrowheads="1"/>
        </xdr:cNvSpPr>
      </xdr:nvSpPr>
      <xdr:spPr bwMode="auto">
        <a:xfrm>
          <a:off x="3538537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454" name="Text Box 15">
          <a:extLst>
            <a:ext uri="{FF2B5EF4-FFF2-40B4-BE49-F238E27FC236}">
              <a16:creationId xmlns:a16="http://schemas.microsoft.com/office/drawing/2014/main" id="{140171EB-5AEC-4953-9AB4-1236DCD84861}"/>
            </a:ext>
          </a:extLst>
        </xdr:cNvPr>
        <xdr:cNvSpPr txBox="1">
          <a:spLocks noChangeArrowheads="1"/>
        </xdr:cNvSpPr>
      </xdr:nvSpPr>
      <xdr:spPr bwMode="auto">
        <a:xfrm>
          <a:off x="3305492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455" name="Text Box 15">
          <a:extLst>
            <a:ext uri="{FF2B5EF4-FFF2-40B4-BE49-F238E27FC236}">
              <a16:creationId xmlns:a16="http://schemas.microsoft.com/office/drawing/2014/main" id="{F65D9DB0-89F4-434A-BCFC-6686086DB451}"/>
            </a:ext>
          </a:extLst>
        </xdr:cNvPr>
        <xdr:cNvSpPr txBox="1">
          <a:spLocks noChangeArrowheads="1"/>
        </xdr:cNvSpPr>
      </xdr:nvSpPr>
      <xdr:spPr bwMode="auto">
        <a:xfrm>
          <a:off x="3305492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456" name="Text Box 15">
          <a:extLst>
            <a:ext uri="{FF2B5EF4-FFF2-40B4-BE49-F238E27FC236}">
              <a16:creationId xmlns:a16="http://schemas.microsoft.com/office/drawing/2014/main" id="{B9D77B0A-A2C6-448D-90AE-DF93BF7C6714}"/>
            </a:ext>
          </a:extLst>
        </xdr:cNvPr>
        <xdr:cNvSpPr txBox="1">
          <a:spLocks noChangeArrowheads="1"/>
        </xdr:cNvSpPr>
      </xdr:nvSpPr>
      <xdr:spPr bwMode="auto">
        <a:xfrm>
          <a:off x="3538537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457" name="Text Box 15">
          <a:extLst>
            <a:ext uri="{FF2B5EF4-FFF2-40B4-BE49-F238E27FC236}">
              <a16:creationId xmlns:a16="http://schemas.microsoft.com/office/drawing/2014/main" id="{D3FCF619-E620-449D-8020-178C9234CFE4}"/>
            </a:ext>
          </a:extLst>
        </xdr:cNvPr>
        <xdr:cNvSpPr txBox="1">
          <a:spLocks noChangeArrowheads="1"/>
        </xdr:cNvSpPr>
      </xdr:nvSpPr>
      <xdr:spPr bwMode="auto">
        <a:xfrm>
          <a:off x="3538537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458" name="Text Box 15">
          <a:extLst>
            <a:ext uri="{FF2B5EF4-FFF2-40B4-BE49-F238E27FC236}">
              <a16:creationId xmlns:a16="http://schemas.microsoft.com/office/drawing/2014/main" id="{13E0D3C1-DE51-439E-A0AA-DDAAADF41068}"/>
            </a:ext>
          </a:extLst>
        </xdr:cNvPr>
        <xdr:cNvSpPr txBox="1">
          <a:spLocks noChangeArrowheads="1"/>
        </xdr:cNvSpPr>
      </xdr:nvSpPr>
      <xdr:spPr bwMode="auto">
        <a:xfrm>
          <a:off x="3305492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459" name="Text Box 15">
          <a:extLst>
            <a:ext uri="{FF2B5EF4-FFF2-40B4-BE49-F238E27FC236}">
              <a16:creationId xmlns:a16="http://schemas.microsoft.com/office/drawing/2014/main" id="{3FF5AC4D-056B-46A7-B4FE-8BBEA1C94483}"/>
            </a:ext>
          </a:extLst>
        </xdr:cNvPr>
        <xdr:cNvSpPr txBox="1">
          <a:spLocks noChangeArrowheads="1"/>
        </xdr:cNvSpPr>
      </xdr:nvSpPr>
      <xdr:spPr bwMode="auto">
        <a:xfrm>
          <a:off x="3305492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460" name="Text Box 15">
          <a:extLst>
            <a:ext uri="{FF2B5EF4-FFF2-40B4-BE49-F238E27FC236}">
              <a16:creationId xmlns:a16="http://schemas.microsoft.com/office/drawing/2014/main" id="{F565FE54-DF8A-47B5-AF43-6CE9431A39F7}"/>
            </a:ext>
          </a:extLst>
        </xdr:cNvPr>
        <xdr:cNvSpPr txBox="1">
          <a:spLocks noChangeArrowheads="1"/>
        </xdr:cNvSpPr>
      </xdr:nvSpPr>
      <xdr:spPr bwMode="auto">
        <a:xfrm>
          <a:off x="3538537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461" name="Text Box 15">
          <a:extLst>
            <a:ext uri="{FF2B5EF4-FFF2-40B4-BE49-F238E27FC236}">
              <a16:creationId xmlns:a16="http://schemas.microsoft.com/office/drawing/2014/main" id="{BA6D5EEF-E277-4209-8EDB-E0C9D6CE96B9}"/>
            </a:ext>
          </a:extLst>
        </xdr:cNvPr>
        <xdr:cNvSpPr txBox="1">
          <a:spLocks noChangeArrowheads="1"/>
        </xdr:cNvSpPr>
      </xdr:nvSpPr>
      <xdr:spPr bwMode="auto">
        <a:xfrm>
          <a:off x="3538537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462" name="Text Box 15">
          <a:extLst>
            <a:ext uri="{FF2B5EF4-FFF2-40B4-BE49-F238E27FC236}">
              <a16:creationId xmlns:a16="http://schemas.microsoft.com/office/drawing/2014/main" id="{15518CDE-F0DE-44C1-B3C8-93B8EDCFE36A}"/>
            </a:ext>
          </a:extLst>
        </xdr:cNvPr>
        <xdr:cNvSpPr txBox="1">
          <a:spLocks noChangeArrowheads="1"/>
        </xdr:cNvSpPr>
      </xdr:nvSpPr>
      <xdr:spPr bwMode="auto">
        <a:xfrm>
          <a:off x="3305492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463" name="Text Box 15">
          <a:extLst>
            <a:ext uri="{FF2B5EF4-FFF2-40B4-BE49-F238E27FC236}">
              <a16:creationId xmlns:a16="http://schemas.microsoft.com/office/drawing/2014/main" id="{01A8702C-7BD9-41FF-A35F-801F3329B6BF}"/>
            </a:ext>
          </a:extLst>
        </xdr:cNvPr>
        <xdr:cNvSpPr txBox="1">
          <a:spLocks noChangeArrowheads="1"/>
        </xdr:cNvSpPr>
      </xdr:nvSpPr>
      <xdr:spPr bwMode="auto">
        <a:xfrm>
          <a:off x="3305492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464" name="Text Box 15">
          <a:extLst>
            <a:ext uri="{FF2B5EF4-FFF2-40B4-BE49-F238E27FC236}">
              <a16:creationId xmlns:a16="http://schemas.microsoft.com/office/drawing/2014/main" id="{0C7A0961-B09F-441A-AA27-D695D59309CB}"/>
            </a:ext>
          </a:extLst>
        </xdr:cNvPr>
        <xdr:cNvSpPr txBox="1">
          <a:spLocks noChangeArrowheads="1"/>
        </xdr:cNvSpPr>
      </xdr:nvSpPr>
      <xdr:spPr bwMode="auto">
        <a:xfrm>
          <a:off x="35385375" y="7889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465" name="Text Box 15">
          <a:extLst>
            <a:ext uri="{FF2B5EF4-FFF2-40B4-BE49-F238E27FC236}">
              <a16:creationId xmlns:a16="http://schemas.microsoft.com/office/drawing/2014/main" id="{B8485274-24D8-45A4-BA4F-E5DB58819E9D}"/>
            </a:ext>
          </a:extLst>
        </xdr:cNvPr>
        <xdr:cNvSpPr txBox="1">
          <a:spLocks noChangeArrowheads="1"/>
        </xdr:cNvSpPr>
      </xdr:nvSpPr>
      <xdr:spPr bwMode="auto">
        <a:xfrm>
          <a:off x="35385375" y="7889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466" name="Text Box 16">
          <a:extLst>
            <a:ext uri="{FF2B5EF4-FFF2-40B4-BE49-F238E27FC236}">
              <a16:creationId xmlns:a16="http://schemas.microsoft.com/office/drawing/2014/main" id="{865F255C-A9DF-402B-A7C4-DCBF6DA472D8}"/>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467" name="Text Box 17">
          <a:extLst>
            <a:ext uri="{FF2B5EF4-FFF2-40B4-BE49-F238E27FC236}">
              <a16:creationId xmlns:a16="http://schemas.microsoft.com/office/drawing/2014/main" id="{D14DEACC-6471-48B8-9DF4-6B401F89C18E}"/>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468" name="Text Box 18">
          <a:extLst>
            <a:ext uri="{FF2B5EF4-FFF2-40B4-BE49-F238E27FC236}">
              <a16:creationId xmlns:a16="http://schemas.microsoft.com/office/drawing/2014/main" id="{2DAA467D-5955-412C-8A46-A790A72E1E73}"/>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469" name="Text Box 19">
          <a:extLst>
            <a:ext uri="{FF2B5EF4-FFF2-40B4-BE49-F238E27FC236}">
              <a16:creationId xmlns:a16="http://schemas.microsoft.com/office/drawing/2014/main" id="{08EFC7BB-8552-4E55-9E21-BE3358167BB0}"/>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470" name="Text Box 16">
          <a:extLst>
            <a:ext uri="{FF2B5EF4-FFF2-40B4-BE49-F238E27FC236}">
              <a16:creationId xmlns:a16="http://schemas.microsoft.com/office/drawing/2014/main" id="{3D56F118-07D7-43B3-8D72-202088DA8FE5}"/>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471" name="Text Box 17">
          <a:extLst>
            <a:ext uri="{FF2B5EF4-FFF2-40B4-BE49-F238E27FC236}">
              <a16:creationId xmlns:a16="http://schemas.microsoft.com/office/drawing/2014/main" id="{E9185300-FB18-436D-86C6-FA8A7C09F9D1}"/>
            </a:ext>
          </a:extLst>
        </xdr:cNvPr>
        <xdr:cNvSpPr txBox="1">
          <a:spLocks noChangeArrowheads="1"/>
        </xdr:cNvSpPr>
      </xdr:nvSpPr>
      <xdr:spPr bwMode="auto">
        <a:xfrm>
          <a:off x="3305492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17</xdr:row>
      <xdr:rowOff>15875</xdr:rowOff>
    </xdr:from>
    <xdr:ext cx="95250" cy="171450"/>
    <xdr:sp macro="" textlink="">
      <xdr:nvSpPr>
        <xdr:cNvPr id="472" name="Text Box 18">
          <a:extLst>
            <a:ext uri="{FF2B5EF4-FFF2-40B4-BE49-F238E27FC236}">
              <a16:creationId xmlns:a16="http://schemas.microsoft.com/office/drawing/2014/main" id="{24227444-4BF7-4978-B3CD-A74306C238B9}"/>
            </a:ext>
          </a:extLst>
        </xdr:cNvPr>
        <xdr:cNvSpPr txBox="1">
          <a:spLocks noChangeArrowheads="1"/>
        </xdr:cNvSpPr>
      </xdr:nvSpPr>
      <xdr:spPr bwMode="auto">
        <a:xfrm>
          <a:off x="33056512" y="7407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473" name="Text Box 16">
          <a:extLst>
            <a:ext uri="{FF2B5EF4-FFF2-40B4-BE49-F238E27FC236}">
              <a16:creationId xmlns:a16="http://schemas.microsoft.com/office/drawing/2014/main" id="{248D16DB-821C-4130-BAB2-7194C510C3BB}"/>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474" name="Text Box 17">
          <a:extLst>
            <a:ext uri="{FF2B5EF4-FFF2-40B4-BE49-F238E27FC236}">
              <a16:creationId xmlns:a16="http://schemas.microsoft.com/office/drawing/2014/main" id="{C18C6438-6C2D-4573-85B6-D1A0BFBA7195}"/>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475" name="Text Box 18">
          <a:extLst>
            <a:ext uri="{FF2B5EF4-FFF2-40B4-BE49-F238E27FC236}">
              <a16:creationId xmlns:a16="http://schemas.microsoft.com/office/drawing/2014/main" id="{471BDD4C-A40A-4AA1-8FA4-8137811B0BEB}"/>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476" name="Text Box 19">
          <a:extLst>
            <a:ext uri="{FF2B5EF4-FFF2-40B4-BE49-F238E27FC236}">
              <a16:creationId xmlns:a16="http://schemas.microsoft.com/office/drawing/2014/main" id="{E7758310-F852-41D7-880F-4DF9CE4A1D93}"/>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477" name="Text Box 16">
          <a:extLst>
            <a:ext uri="{FF2B5EF4-FFF2-40B4-BE49-F238E27FC236}">
              <a16:creationId xmlns:a16="http://schemas.microsoft.com/office/drawing/2014/main" id="{4B29A9D9-07E6-4EAF-8193-BFF1A0A2E0CB}"/>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442269"/>
    <xdr:sp macro="" textlink="">
      <xdr:nvSpPr>
        <xdr:cNvPr id="478" name="Text Box 15">
          <a:extLst>
            <a:ext uri="{FF2B5EF4-FFF2-40B4-BE49-F238E27FC236}">
              <a16:creationId xmlns:a16="http://schemas.microsoft.com/office/drawing/2014/main" id="{C93BF88B-B6E8-4017-9CDD-DB9A0D658B17}"/>
            </a:ext>
          </a:extLst>
        </xdr:cNvPr>
        <xdr:cNvSpPr txBox="1">
          <a:spLocks noChangeArrowheads="1"/>
        </xdr:cNvSpPr>
      </xdr:nvSpPr>
      <xdr:spPr bwMode="auto">
        <a:xfrm>
          <a:off x="33054925" y="73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213632"/>
    <xdr:sp macro="" textlink="">
      <xdr:nvSpPr>
        <xdr:cNvPr id="479" name="Text Box 15">
          <a:extLst>
            <a:ext uri="{FF2B5EF4-FFF2-40B4-BE49-F238E27FC236}">
              <a16:creationId xmlns:a16="http://schemas.microsoft.com/office/drawing/2014/main" id="{7F33620E-3F8F-45A3-8958-B2EC2636ABB2}"/>
            </a:ext>
          </a:extLst>
        </xdr:cNvPr>
        <xdr:cNvSpPr txBox="1">
          <a:spLocks noChangeArrowheads="1"/>
        </xdr:cNvSpPr>
      </xdr:nvSpPr>
      <xdr:spPr bwMode="auto">
        <a:xfrm>
          <a:off x="33054925" y="73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480" name="Text Box 16">
          <a:extLst>
            <a:ext uri="{FF2B5EF4-FFF2-40B4-BE49-F238E27FC236}">
              <a16:creationId xmlns:a16="http://schemas.microsoft.com/office/drawing/2014/main" id="{5031D7F0-50A0-491A-B15C-DC21C5B50E5F}"/>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481" name="Text Box 17">
          <a:extLst>
            <a:ext uri="{FF2B5EF4-FFF2-40B4-BE49-F238E27FC236}">
              <a16:creationId xmlns:a16="http://schemas.microsoft.com/office/drawing/2014/main" id="{308C0E6B-FD9F-49E3-8B4F-344EA7E27F44}"/>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482" name="Text Box 18">
          <a:extLst>
            <a:ext uri="{FF2B5EF4-FFF2-40B4-BE49-F238E27FC236}">
              <a16:creationId xmlns:a16="http://schemas.microsoft.com/office/drawing/2014/main" id="{A8AE5567-8682-4146-80CE-FB2EDAB432DF}"/>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483" name="Text Box 19">
          <a:extLst>
            <a:ext uri="{FF2B5EF4-FFF2-40B4-BE49-F238E27FC236}">
              <a16:creationId xmlns:a16="http://schemas.microsoft.com/office/drawing/2014/main" id="{46D46F7C-D284-4A6A-B1EF-59B62AA68138}"/>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484" name="Text Box 16">
          <a:extLst>
            <a:ext uri="{FF2B5EF4-FFF2-40B4-BE49-F238E27FC236}">
              <a16:creationId xmlns:a16="http://schemas.microsoft.com/office/drawing/2014/main" id="{B641DB52-AC6C-4613-AE16-55FC73F2B760}"/>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485" name="Text Box 17">
          <a:extLst>
            <a:ext uri="{FF2B5EF4-FFF2-40B4-BE49-F238E27FC236}">
              <a16:creationId xmlns:a16="http://schemas.microsoft.com/office/drawing/2014/main" id="{FDF383EB-85E7-43B7-BB7A-51C5354D695B}"/>
            </a:ext>
          </a:extLst>
        </xdr:cNvPr>
        <xdr:cNvSpPr txBox="1">
          <a:spLocks noChangeArrowheads="1"/>
        </xdr:cNvSpPr>
      </xdr:nvSpPr>
      <xdr:spPr bwMode="auto">
        <a:xfrm>
          <a:off x="35385375" y="7391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17</xdr:row>
      <xdr:rowOff>15875</xdr:rowOff>
    </xdr:from>
    <xdr:ext cx="95250" cy="171450"/>
    <xdr:sp macro="" textlink="">
      <xdr:nvSpPr>
        <xdr:cNvPr id="486" name="Text Box 18">
          <a:extLst>
            <a:ext uri="{FF2B5EF4-FFF2-40B4-BE49-F238E27FC236}">
              <a16:creationId xmlns:a16="http://schemas.microsoft.com/office/drawing/2014/main" id="{6B20C356-0ECD-4844-81DE-81238498F693}"/>
            </a:ext>
          </a:extLst>
        </xdr:cNvPr>
        <xdr:cNvSpPr txBox="1">
          <a:spLocks noChangeArrowheads="1"/>
        </xdr:cNvSpPr>
      </xdr:nvSpPr>
      <xdr:spPr bwMode="auto">
        <a:xfrm>
          <a:off x="35386962" y="7407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442269"/>
    <xdr:sp macro="" textlink="">
      <xdr:nvSpPr>
        <xdr:cNvPr id="487" name="Text Box 15">
          <a:extLst>
            <a:ext uri="{FF2B5EF4-FFF2-40B4-BE49-F238E27FC236}">
              <a16:creationId xmlns:a16="http://schemas.microsoft.com/office/drawing/2014/main" id="{92E728F0-C28F-4433-9898-2C920281FE6C}"/>
            </a:ext>
          </a:extLst>
        </xdr:cNvPr>
        <xdr:cNvSpPr txBox="1">
          <a:spLocks noChangeArrowheads="1"/>
        </xdr:cNvSpPr>
      </xdr:nvSpPr>
      <xdr:spPr bwMode="auto">
        <a:xfrm>
          <a:off x="35385375" y="73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213632"/>
    <xdr:sp macro="" textlink="">
      <xdr:nvSpPr>
        <xdr:cNvPr id="488" name="Text Box 15">
          <a:extLst>
            <a:ext uri="{FF2B5EF4-FFF2-40B4-BE49-F238E27FC236}">
              <a16:creationId xmlns:a16="http://schemas.microsoft.com/office/drawing/2014/main" id="{8D70F393-2905-4087-ADBD-9D45E4868AE9}"/>
            </a:ext>
          </a:extLst>
        </xdr:cNvPr>
        <xdr:cNvSpPr txBox="1">
          <a:spLocks noChangeArrowheads="1"/>
        </xdr:cNvSpPr>
      </xdr:nvSpPr>
      <xdr:spPr bwMode="auto">
        <a:xfrm>
          <a:off x="35385375" y="73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442269"/>
    <xdr:sp macro="" textlink="">
      <xdr:nvSpPr>
        <xdr:cNvPr id="489" name="Text Box 15">
          <a:extLst>
            <a:ext uri="{FF2B5EF4-FFF2-40B4-BE49-F238E27FC236}">
              <a16:creationId xmlns:a16="http://schemas.microsoft.com/office/drawing/2014/main" id="{B28E216F-A919-43AF-987F-CF9669852F23}"/>
            </a:ext>
          </a:extLst>
        </xdr:cNvPr>
        <xdr:cNvSpPr txBox="1">
          <a:spLocks noChangeArrowheads="1"/>
        </xdr:cNvSpPr>
      </xdr:nvSpPr>
      <xdr:spPr bwMode="auto">
        <a:xfrm>
          <a:off x="33054925" y="73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213632"/>
    <xdr:sp macro="" textlink="">
      <xdr:nvSpPr>
        <xdr:cNvPr id="490" name="Text Box 15">
          <a:extLst>
            <a:ext uri="{FF2B5EF4-FFF2-40B4-BE49-F238E27FC236}">
              <a16:creationId xmlns:a16="http://schemas.microsoft.com/office/drawing/2014/main" id="{CA8F7DFD-CCC7-4DCC-A6C1-7DD1B7BBDF58}"/>
            </a:ext>
          </a:extLst>
        </xdr:cNvPr>
        <xdr:cNvSpPr txBox="1">
          <a:spLocks noChangeArrowheads="1"/>
        </xdr:cNvSpPr>
      </xdr:nvSpPr>
      <xdr:spPr bwMode="auto">
        <a:xfrm>
          <a:off x="33054925" y="73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442269"/>
    <xdr:sp macro="" textlink="">
      <xdr:nvSpPr>
        <xdr:cNvPr id="491" name="Text Box 15">
          <a:extLst>
            <a:ext uri="{FF2B5EF4-FFF2-40B4-BE49-F238E27FC236}">
              <a16:creationId xmlns:a16="http://schemas.microsoft.com/office/drawing/2014/main" id="{C78B6239-CE56-47CE-9B42-EF4327636DB3}"/>
            </a:ext>
          </a:extLst>
        </xdr:cNvPr>
        <xdr:cNvSpPr txBox="1">
          <a:spLocks noChangeArrowheads="1"/>
        </xdr:cNvSpPr>
      </xdr:nvSpPr>
      <xdr:spPr bwMode="auto">
        <a:xfrm>
          <a:off x="35385375" y="73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213632"/>
    <xdr:sp macro="" textlink="">
      <xdr:nvSpPr>
        <xdr:cNvPr id="492" name="Text Box 15">
          <a:extLst>
            <a:ext uri="{FF2B5EF4-FFF2-40B4-BE49-F238E27FC236}">
              <a16:creationId xmlns:a16="http://schemas.microsoft.com/office/drawing/2014/main" id="{B246DF22-2AD5-429C-B43F-7685A74190AC}"/>
            </a:ext>
          </a:extLst>
        </xdr:cNvPr>
        <xdr:cNvSpPr txBox="1">
          <a:spLocks noChangeArrowheads="1"/>
        </xdr:cNvSpPr>
      </xdr:nvSpPr>
      <xdr:spPr bwMode="auto">
        <a:xfrm>
          <a:off x="35385375" y="73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442269"/>
    <xdr:sp macro="" textlink="">
      <xdr:nvSpPr>
        <xdr:cNvPr id="493" name="Text Box 15">
          <a:extLst>
            <a:ext uri="{FF2B5EF4-FFF2-40B4-BE49-F238E27FC236}">
              <a16:creationId xmlns:a16="http://schemas.microsoft.com/office/drawing/2014/main" id="{C3617579-F57B-47E6-92B9-DB9F69FD5C8F}"/>
            </a:ext>
          </a:extLst>
        </xdr:cNvPr>
        <xdr:cNvSpPr txBox="1">
          <a:spLocks noChangeArrowheads="1"/>
        </xdr:cNvSpPr>
      </xdr:nvSpPr>
      <xdr:spPr bwMode="auto">
        <a:xfrm>
          <a:off x="33054925" y="73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213632"/>
    <xdr:sp macro="" textlink="">
      <xdr:nvSpPr>
        <xdr:cNvPr id="494" name="Text Box 15">
          <a:extLst>
            <a:ext uri="{FF2B5EF4-FFF2-40B4-BE49-F238E27FC236}">
              <a16:creationId xmlns:a16="http://schemas.microsoft.com/office/drawing/2014/main" id="{12EAE775-1CE6-43A9-996C-6C5BC3A34931}"/>
            </a:ext>
          </a:extLst>
        </xdr:cNvPr>
        <xdr:cNvSpPr txBox="1">
          <a:spLocks noChangeArrowheads="1"/>
        </xdr:cNvSpPr>
      </xdr:nvSpPr>
      <xdr:spPr bwMode="auto">
        <a:xfrm>
          <a:off x="33054925" y="73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442269"/>
    <xdr:sp macro="" textlink="">
      <xdr:nvSpPr>
        <xdr:cNvPr id="495" name="Text Box 15">
          <a:extLst>
            <a:ext uri="{FF2B5EF4-FFF2-40B4-BE49-F238E27FC236}">
              <a16:creationId xmlns:a16="http://schemas.microsoft.com/office/drawing/2014/main" id="{FECB2838-BEF4-439A-9D55-7A5D86ECA909}"/>
            </a:ext>
          </a:extLst>
        </xdr:cNvPr>
        <xdr:cNvSpPr txBox="1">
          <a:spLocks noChangeArrowheads="1"/>
        </xdr:cNvSpPr>
      </xdr:nvSpPr>
      <xdr:spPr bwMode="auto">
        <a:xfrm>
          <a:off x="35385375" y="73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213632"/>
    <xdr:sp macro="" textlink="">
      <xdr:nvSpPr>
        <xdr:cNvPr id="496" name="Text Box 15">
          <a:extLst>
            <a:ext uri="{FF2B5EF4-FFF2-40B4-BE49-F238E27FC236}">
              <a16:creationId xmlns:a16="http://schemas.microsoft.com/office/drawing/2014/main" id="{2CC16DED-7F5A-41FD-BCF7-6BF5CA2ABE12}"/>
            </a:ext>
          </a:extLst>
        </xdr:cNvPr>
        <xdr:cNvSpPr txBox="1">
          <a:spLocks noChangeArrowheads="1"/>
        </xdr:cNvSpPr>
      </xdr:nvSpPr>
      <xdr:spPr bwMode="auto">
        <a:xfrm>
          <a:off x="35385375" y="73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442269"/>
    <xdr:sp macro="" textlink="">
      <xdr:nvSpPr>
        <xdr:cNvPr id="497" name="Text Box 15">
          <a:extLst>
            <a:ext uri="{FF2B5EF4-FFF2-40B4-BE49-F238E27FC236}">
              <a16:creationId xmlns:a16="http://schemas.microsoft.com/office/drawing/2014/main" id="{50FB12C5-2575-42E9-9DBA-140EB425C60A}"/>
            </a:ext>
          </a:extLst>
        </xdr:cNvPr>
        <xdr:cNvSpPr txBox="1">
          <a:spLocks noChangeArrowheads="1"/>
        </xdr:cNvSpPr>
      </xdr:nvSpPr>
      <xdr:spPr bwMode="auto">
        <a:xfrm>
          <a:off x="33054925" y="73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213632"/>
    <xdr:sp macro="" textlink="">
      <xdr:nvSpPr>
        <xdr:cNvPr id="498" name="Text Box 15">
          <a:extLst>
            <a:ext uri="{FF2B5EF4-FFF2-40B4-BE49-F238E27FC236}">
              <a16:creationId xmlns:a16="http://schemas.microsoft.com/office/drawing/2014/main" id="{0385056E-29A6-43C0-9835-F57647A7B028}"/>
            </a:ext>
          </a:extLst>
        </xdr:cNvPr>
        <xdr:cNvSpPr txBox="1">
          <a:spLocks noChangeArrowheads="1"/>
        </xdr:cNvSpPr>
      </xdr:nvSpPr>
      <xdr:spPr bwMode="auto">
        <a:xfrm>
          <a:off x="33054925" y="73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442269"/>
    <xdr:sp macro="" textlink="">
      <xdr:nvSpPr>
        <xdr:cNvPr id="499" name="Text Box 15">
          <a:extLst>
            <a:ext uri="{FF2B5EF4-FFF2-40B4-BE49-F238E27FC236}">
              <a16:creationId xmlns:a16="http://schemas.microsoft.com/office/drawing/2014/main" id="{45CDE912-AB60-48D4-A0C7-31D544E846A3}"/>
            </a:ext>
          </a:extLst>
        </xdr:cNvPr>
        <xdr:cNvSpPr txBox="1">
          <a:spLocks noChangeArrowheads="1"/>
        </xdr:cNvSpPr>
      </xdr:nvSpPr>
      <xdr:spPr bwMode="auto">
        <a:xfrm>
          <a:off x="35385375" y="73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213632"/>
    <xdr:sp macro="" textlink="">
      <xdr:nvSpPr>
        <xdr:cNvPr id="500" name="Text Box 15">
          <a:extLst>
            <a:ext uri="{FF2B5EF4-FFF2-40B4-BE49-F238E27FC236}">
              <a16:creationId xmlns:a16="http://schemas.microsoft.com/office/drawing/2014/main" id="{0A63777C-F3B4-43C3-826A-64650AE2202E}"/>
            </a:ext>
          </a:extLst>
        </xdr:cNvPr>
        <xdr:cNvSpPr txBox="1">
          <a:spLocks noChangeArrowheads="1"/>
        </xdr:cNvSpPr>
      </xdr:nvSpPr>
      <xdr:spPr bwMode="auto">
        <a:xfrm>
          <a:off x="35385375" y="73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0</xdr:rowOff>
    </xdr:from>
    <xdr:ext cx="95250" cy="171450"/>
    <xdr:sp macro="" textlink="">
      <xdr:nvSpPr>
        <xdr:cNvPr id="501" name="Text Box 16">
          <a:extLst>
            <a:ext uri="{FF2B5EF4-FFF2-40B4-BE49-F238E27FC236}">
              <a16:creationId xmlns:a16="http://schemas.microsoft.com/office/drawing/2014/main" id="{474CA3D9-C079-4195-AAD0-B5D16236FEAA}"/>
            </a:ext>
          </a:extLst>
        </xdr:cNvPr>
        <xdr:cNvSpPr txBox="1">
          <a:spLocks noChangeArrowheads="1"/>
        </xdr:cNvSpPr>
      </xdr:nvSpPr>
      <xdr:spPr bwMode="auto">
        <a:xfrm>
          <a:off x="3305492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0</xdr:rowOff>
    </xdr:from>
    <xdr:ext cx="95250" cy="171450"/>
    <xdr:sp macro="" textlink="">
      <xdr:nvSpPr>
        <xdr:cNvPr id="502" name="Text Box 17">
          <a:extLst>
            <a:ext uri="{FF2B5EF4-FFF2-40B4-BE49-F238E27FC236}">
              <a16:creationId xmlns:a16="http://schemas.microsoft.com/office/drawing/2014/main" id="{A32DECC6-B35A-4DFB-8E5C-2386A335A5F0}"/>
            </a:ext>
          </a:extLst>
        </xdr:cNvPr>
        <xdr:cNvSpPr txBox="1">
          <a:spLocks noChangeArrowheads="1"/>
        </xdr:cNvSpPr>
      </xdr:nvSpPr>
      <xdr:spPr bwMode="auto">
        <a:xfrm>
          <a:off x="3305492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0</xdr:rowOff>
    </xdr:from>
    <xdr:ext cx="95250" cy="171450"/>
    <xdr:sp macro="" textlink="">
      <xdr:nvSpPr>
        <xdr:cNvPr id="503" name="Text Box 18">
          <a:extLst>
            <a:ext uri="{FF2B5EF4-FFF2-40B4-BE49-F238E27FC236}">
              <a16:creationId xmlns:a16="http://schemas.microsoft.com/office/drawing/2014/main" id="{80C8C418-88BA-47E7-AEC5-550E0DDF064C}"/>
            </a:ext>
          </a:extLst>
        </xdr:cNvPr>
        <xdr:cNvSpPr txBox="1">
          <a:spLocks noChangeArrowheads="1"/>
        </xdr:cNvSpPr>
      </xdr:nvSpPr>
      <xdr:spPr bwMode="auto">
        <a:xfrm>
          <a:off x="3305492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0</xdr:rowOff>
    </xdr:from>
    <xdr:ext cx="95250" cy="171450"/>
    <xdr:sp macro="" textlink="">
      <xdr:nvSpPr>
        <xdr:cNvPr id="504" name="Text Box 19">
          <a:extLst>
            <a:ext uri="{FF2B5EF4-FFF2-40B4-BE49-F238E27FC236}">
              <a16:creationId xmlns:a16="http://schemas.microsoft.com/office/drawing/2014/main" id="{04D272D4-9D02-4F40-9D75-159AAA482726}"/>
            </a:ext>
          </a:extLst>
        </xdr:cNvPr>
        <xdr:cNvSpPr txBox="1">
          <a:spLocks noChangeArrowheads="1"/>
        </xdr:cNvSpPr>
      </xdr:nvSpPr>
      <xdr:spPr bwMode="auto">
        <a:xfrm>
          <a:off x="3305492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0</xdr:rowOff>
    </xdr:from>
    <xdr:ext cx="95250" cy="171450"/>
    <xdr:sp macro="" textlink="">
      <xdr:nvSpPr>
        <xdr:cNvPr id="505" name="Text Box 16">
          <a:extLst>
            <a:ext uri="{FF2B5EF4-FFF2-40B4-BE49-F238E27FC236}">
              <a16:creationId xmlns:a16="http://schemas.microsoft.com/office/drawing/2014/main" id="{F786E798-C59B-4071-ACF1-751A446DD807}"/>
            </a:ext>
          </a:extLst>
        </xdr:cNvPr>
        <xdr:cNvSpPr txBox="1">
          <a:spLocks noChangeArrowheads="1"/>
        </xdr:cNvSpPr>
      </xdr:nvSpPr>
      <xdr:spPr bwMode="auto">
        <a:xfrm>
          <a:off x="3305492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0</xdr:rowOff>
    </xdr:from>
    <xdr:ext cx="95250" cy="171450"/>
    <xdr:sp macro="" textlink="">
      <xdr:nvSpPr>
        <xdr:cNvPr id="506" name="Text Box 17">
          <a:extLst>
            <a:ext uri="{FF2B5EF4-FFF2-40B4-BE49-F238E27FC236}">
              <a16:creationId xmlns:a16="http://schemas.microsoft.com/office/drawing/2014/main" id="{FE945C8E-FE62-450F-AE87-203B9B437073}"/>
            </a:ext>
          </a:extLst>
        </xdr:cNvPr>
        <xdr:cNvSpPr txBox="1">
          <a:spLocks noChangeArrowheads="1"/>
        </xdr:cNvSpPr>
      </xdr:nvSpPr>
      <xdr:spPr bwMode="auto">
        <a:xfrm>
          <a:off x="3305492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16</xdr:row>
      <xdr:rowOff>15875</xdr:rowOff>
    </xdr:from>
    <xdr:ext cx="95250" cy="171450"/>
    <xdr:sp macro="" textlink="">
      <xdr:nvSpPr>
        <xdr:cNvPr id="507" name="Text Box 18">
          <a:extLst>
            <a:ext uri="{FF2B5EF4-FFF2-40B4-BE49-F238E27FC236}">
              <a16:creationId xmlns:a16="http://schemas.microsoft.com/office/drawing/2014/main" id="{8CE0675E-7860-4A36-ABC6-F11928167106}"/>
            </a:ext>
          </a:extLst>
        </xdr:cNvPr>
        <xdr:cNvSpPr txBox="1">
          <a:spLocks noChangeArrowheads="1"/>
        </xdr:cNvSpPr>
      </xdr:nvSpPr>
      <xdr:spPr bwMode="auto">
        <a:xfrm>
          <a:off x="33056512" y="6905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508" name="Text Box 16">
          <a:extLst>
            <a:ext uri="{FF2B5EF4-FFF2-40B4-BE49-F238E27FC236}">
              <a16:creationId xmlns:a16="http://schemas.microsoft.com/office/drawing/2014/main" id="{B1ACBB90-F43F-4CB5-BDAD-0C42F2CD102F}"/>
            </a:ext>
          </a:extLst>
        </xdr:cNvPr>
        <xdr:cNvSpPr txBox="1">
          <a:spLocks noChangeArrowheads="1"/>
        </xdr:cNvSpPr>
      </xdr:nvSpPr>
      <xdr:spPr bwMode="auto">
        <a:xfrm>
          <a:off x="3538537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509" name="Text Box 17">
          <a:extLst>
            <a:ext uri="{FF2B5EF4-FFF2-40B4-BE49-F238E27FC236}">
              <a16:creationId xmlns:a16="http://schemas.microsoft.com/office/drawing/2014/main" id="{AE5C751E-4062-472D-979E-6E7FD8ECE924}"/>
            </a:ext>
          </a:extLst>
        </xdr:cNvPr>
        <xdr:cNvSpPr txBox="1">
          <a:spLocks noChangeArrowheads="1"/>
        </xdr:cNvSpPr>
      </xdr:nvSpPr>
      <xdr:spPr bwMode="auto">
        <a:xfrm>
          <a:off x="3538537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510" name="Text Box 18">
          <a:extLst>
            <a:ext uri="{FF2B5EF4-FFF2-40B4-BE49-F238E27FC236}">
              <a16:creationId xmlns:a16="http://schemas.microsoft.com/office/drawing/2014/main" id="{C0500E69-385D-494B-BDF0-2421AA226B0C}"/>
            </a:ext>
          </a:extLst>
        </xdr:cNvPr>
        <xdr:cNvSpPr txBox="1">
          <a:spLocks noChangeArrowheads="1"/>
        </xdr:cNvSpPr>
      </xdr:nvSpPr>
      <xdr:spPr bwMode="auto">
        <a:xfrm>
          <a:off x="3538537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511" name="Text Box 19">
          <a:extLst>
            <a:ext uri="{FF2B5EF4-FFF2-40B4-BE49-F238E27FC236}">
              <a16:creationId xmlns:a16="http://schemas.microsoft.com/office/drawing/2014/main" id="{1774A743-3E66-4A63-8721-385623C3D3EB}"/>
            </a:ext>
          </a:extLst>
        </xdr:cNvPr>
        <xdr:cNvSpPr txBox="1">
          <a:spLocks noChangeArrowheads="1"/>
        </xdr:cNvSpPr>
      </xdr:nvSpPr>
      <xdr:spPr bwMode="auto">
        <a:xfrm>
          <a:off x="3538537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512" name="Text Box 16">
          <a:extLst>
            <a:ext uri="{FF2B5EF4-FFF2-40B4-BE49-F238E27FC236}">
              <a16:creationId xmlns:a16="http://schemas.microsoft.com/office/drawing/2014/main" id="{A15331D6-D500-4F35-8CA1-AEC60758408A}"/>
            </a:ext>
          </a:extLst>
        </xdr:cNvPr>
        <xdr:cNvSpPr txBox="1">
          <a:spLocks noChangeArrowheads="1"/>
        </xdr:cNvSpPr>
      </xdr:nvSpPr>
      <xdr:spPr bwMode="auto">
        <a:xfrm>
          <a:off x="3538537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15</xdr:row>
      <xdr:rowOff>504825</xdr:rowOff>
    </xdr:from>
    <xdr:ext cx="95250" cy="442269"/>
    <xdr:sp macro="" textlink="">
      <xdr:nvSpPr>
        <xdr:cNvPr id="513" name="Text Box 15">
          <a:extLst>
            <a:ext uri="{FF2B5EF4-FFF2-40B4-BE49-F238E27FC236}">
              <a16:creationId xmlns:a16="http://schemas.microsoft.com/office/drawing/2014/main" id="{8F227626-31E6-48B8-AD17-E395148AF77F}"/>
            </a:ext>
          </a:extLst>
        </xdr:cNvPr>
        <xdr:cNvSpPr txBox="1">
          <a:spLocks noChangeArrowheads="1"/>
        </xdr:cNvSpPr>
      </xdr:nvSpPr>
      <xdr:spPr bwMode="auto">
        <a:xfrm>
          <a:off x="33054925" y="6886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514" name="Text Box 16">
          <a:extLst>
            <a:ext uri="{FF2B5EF4-FFF2-40B4-BE49-F238E27FC236}">
              <a16:creationId xmlns:a16="http://schemas.microsoft.com/office/drawing/2014/main" id="{F5E53102-3231-47FE-BBB1-916AD538F4C8}"/>
            </a:ext>
          </a:extLst>
        </xdr:cNvPr>
        <xdr:cNvSpPr txBox="1">
          <a:spLocks noChangeArrowheads="1"/>
        </xdr:cNvSpPr>
      </xdr:nvSpPr>
      <xdr:spPr bwMode="auto">
        <a:xfrm>
          <a:off x="3538537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515" name="Text Box 17">
          <a:extLst>
            <a:ext uri="{FF2B5EF4-FFF2-40B4-BE49-F238E27FC236}">
              <a16:creationId xmlns:a16="http://schemas.microsoft.com/office/drawing/2014/main" id="{42F7CD38-0DEF-48C4-98E0-CF0359870090}"/>
            </a:ext>
          </a:extLst>
        </xdr:cNvPr>
        <xdr:cNvSpPr txBox="1">
          <a:spLocks noChangeArrowheads="1"/>
        </xdr:cNvSpPr>
      </xdr:nvSpPr>
      <xdr:spPr bwMode="auto">
        <a:xfrm>
          <a:off x="3538537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516" name="Text Box 18">
          <a:extLst>
            <a:ext uri="{FF2B5EF4-FFF2-40B4-BE49-F238E27FC236}">
              <a16:creationId xmlns:a16="http://schemas.microsoft.com/office/drawing/2014/main" id="{983A0F0B-E946-4735-B754-99157343F665}"/>
            </a:ext>
          </a:extLst>
        </xdr:cNvPr>
        <xdr:cNvSpPr txBox="1">
          <a:spLocks noChangeArrowheads="1"/>
        </xdr:cNvSpPr>
      </xdr:nvSpPr>
      <xdr:spPr bwMode="auto">
        <a:xfrm>
          <a:off x="3538537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517" name="Text Box 19">
          <a:extLst>
            <a:ext uri="{FF2B5EF4-FFF2-40B4-BE49-F238E27FC236}">
              <a16:creationId xmlns:a16="http://schemas.microsoft.com/office/drawing/2014/main" id="{A27E4F17-8E0C-4F6E-8E77-4C01BB569873}"/>
            </a:ext>
          </a:extLst>
        </xdr:cNvPr>
        <xdr:cNvSpPr txBox="1">
          <a:spLocks noChangeArrowheads="1"/>
        </xdr:cNvSpPr>
      </xdr:nvSpPr>
      <xdr:spPr bwMode="auto">
        <a:xfrm>
          <a:off x="3538537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518" name="Text Box 16">
          <a:extLst>
            <a:ext uri="{FF2B5EF4-FFF2-40B4-BE49-F238E27FC236}">
              <a16:creationId xmlns:a16="http://schemas.microsoft.com/office/drawing/2014/main" id="{B3D1D0AB-626D-40C8-9219-DA6669246BDA}"/>
            </a:ext>
          </a:extLst>
        </xdr:cNvPr>
        <xdr:cNvSpPr txBox="1">
          <a:spLocks noChangeArrowheads="1"/>
        </xdr:cNvSpPr>
      </xdr:nvSpPr>
      <xdr:spPr bwMode="auto">
        <a:xfrm>
          <a:off x="3538537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0</xdr:rowOff>
    </xdr:from>
    <xdr:ext cx="95250" cy="171450"/>
    <xdr:sp macro="" textlink="">
      <xdr:nvSpPr>
        <xdr:cNvPr id="519" name="Text Box 17">
          <a:extLst>
            <a:ext uri="{FF2B5EF4-FFF2-40B4-BE49-F238E27FC236}">
              <a16:creationId xmlns:a16="http://schemas.microsoft.com/office/drawing/2014/main" id="{2496C1A0-E16A-48CA-8A87-EA976C688B52}"/>
            </a:ext>
          </a:extLst>
        </xdr:cNvPr>
        <xdr:cNvSpPr txBox="1">
          <a:spLocks noChangeArrowheads="1"/>
        </xdr:cNvSpPr>
      </xdr:nvSpPr>
      <xdr:spPr bwMode="auto">
        <a:xfrm>
          <a:off x="35385375" y="688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16</xdr:row>
      <xdr:rowOff>15875</xdr:rowOff>
    </xdr:from>
    <xdr:ext cx="95250" cy="171450"/>
    <xdr:sp macro="" textlink="">
      <xdr:nvSpPr>
        <xdr:cNvPr id="520" name="Text Box 18">
          <a:extLst>
            <a:ext uri="{FF2B5EF4-FFF2-40B4-BE49-F238E27FC236}">
              <a16:creationId xmlns:a16="http://schemas.microsoft.com/office/drawing/2014/main" id="{4BBEDBAF-A01F-43C0-988B-44B953F7A135}"/>
            </a:ext>
          </a:extLst>
        </xdr:cNvPr>
        <xdr:cNvSpPr txBox="1">
          <a:spLocks noChangeArrowheads="1"/>
        </xdr:cNvSpPr>
      </xdr:nvSpPr>
      <xdr:spPr bwMode="auto">
        <a:xfrm>
          <a:off x="35386962" y="6905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15</xdr:row>
      <xdr:rowOff>504825</xdr:rowOff>
    </xdr:from>
    <xdr:ext cx="95250" cy="442269"/>
    <xdr:sp macro="" textlink="">
      <xdr:nvSpPr>
        <xdr:cNvPr id="521" name="Text Box 15">
          <a:extLst>
            <a:ext uri="{FF2B5EF4-FFF2-40B4-BE49-F238E27FC236}">
              <a16:creationId xmlns:a16="http://schemas.microsoft.com/office/drawing/2014/main" id="{BC6AF787-8231-43EB-BD21-86DB911FC79D}"/>
            </a:ext>
          </a:extLst>
        </xdr:cNvPr>
        <xdr:cNvSpPr txBox="1">
          <a:spLocks noChangeArrowheads="1"/>
        </xdr:cNvSpPr>
      </xdr:nvSpPr>
      <xdr:spPr bwMode="auto">
        <a:xfrm>
          <a:off x="35385375" y="6886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15</xdr:row>
      <xdr:rowOff>504825</xdr:rowOff>
    </xdr:from>
    <xdr:ext cx="95250" cy="442269"/>
    <xdr:sp macro="" textlink="">
      <xdr:nvSpPr>
        <xdr:cNvPr id="522" name="Text Box 15">
          <a:extLst>
            <a:ext uri="{FF2B5EF4-FFF2-40B4-BE49-F238E27FC236}">
              <a16:creationId xmlns:a16="http://schemas.microsoft.com/office/drawing/2014/main" id="{22DC3915-D27D-44B6-BC0E-70E56DCC6BB8}"/>
            </a:ext>
          </a:extLst>
        </xdr:cNvPr>
        <xdr:cNvSpPr txBox="1">
          <a:spLocks noChangeArrowheads="1"/>
        </xdr:cNvSpPr>
      </xdr:nvSpPr>
      <xdr:spPr bwMode="auto">
        <a:xfrm>
          <a:off x="33054925" y="6886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15</xdr:row>
      <xdr:rowOff>504825</xdr:rowOff>
    </xdr:from>
    <xdr:ext cx="95250" cy="442269"/>
    <xdr:sp macro="" textlink="">
      <xdr:nvSpPr>
        <xdr:cNvPr id="523" name="Text Box 15">
          <a:extLst>
            <a:ext uri="{FF2B5EF4-FFF2-40B4-BE49-F238E27FC236}">
              <a16:creationId xmlns:a16="http://schemas.microsoft.com/office/drawing/2014/main" id="{BC2489EE-41AB-4F91-9A4C-60CADD7BCFD3}"/>
            </a:ext>
          </a:extLst>
        </xdr:cNvPr>
        <xdr:cNvSpPr txBox="1">
          <a:spLocks noChangeArrowheads="1"/>
        </xdr:cNvSpPr>
      </xdr:nvSpPr>
      <xdr:spPr bwMode="auto">
        <a:xfrm>
          <a:off x="35385375" y="6886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15</xdr:row>
      <xdr:rowOff>504825</xdr:rowOff>
    </xdr:from>
    <xdr:ext cx="95250" cy="442269"/>
    <xdr:sp macro="" textlink="">
      <xdr:nvSpPr>
        <xdr:cNvPr id="524" name="Text Box 15">
          <a:extLst>
            <a:ext uri="{FF2B5EF4-FFF2-40B4-BE49-F238E27FC236}">
              <a16:creationId xmlns:a16="http://schemas.microsoft.com/office/drawing/2014/main" id="{7FF0CFAE-6213-45FC-A9EE-7A5112F9CDF3}"/>
            </a:ext>
          </a:extLst>
        </xdr:cNvPr>
        <xdr:cNvSpPr txBox="1">
          <a:spLocks noChangeArrowheads="1"/>
        </xdr:cNvSpPr>
      </xdr:nvSpPr>
      <xdr:spPr bwMode="auto">
        <a:xfrm>
          <a:off x="33054925" y="6886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15</xdr:row>
      <xdr:rowOff>504825</xdr:rowOff>
    </xdr:from>
    <xdr:ext cx="95250" cy="442269"/>
    <xdr:sp macro="" textlink="">
      <xdr:nvSpPr>
        <xdr:cNvPr id="525" name="Text Box 15">
          <a:extLst>
            <a:ext uri="{FF2B5EF4-FFF2-40B4-BE49-F238E27FC236}">
              <a16:creationId xmlns:a16="http://schemas.microsoft.com/office/drawing/2014/main" id="{A910335C-424C-4F7F-978C-ED873C7C0CF2}"/>
            </a:ext>
          </a:extLst>
        </xdr:cNvPr>
        <xdr:cNvSpPr txBox="1">
          <a:spLocks noChangeArrowheads="1"/>
        </xdr:cNvSpPr>
      </xdr:nvSpPr>
      <xdr:spPr bwMode="auto">
        <a:xfrm>
          <a:off x="35385375" y="6886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15</xdr:row>
      <xdr:rowOff>504825</xdr:rowOff>
    </xdr:from>
    <xdr:ext cx="95250" cy="442269"/>
    <xdr:sp macro="" textlink="">
      <xdr:nvSpPr>
        <xdr:cNvPr id="526" name="Text Box 15">
          <a:extLst>
            <a:ext uri="{FF2B5EF4-FFF2-40B4-BE49-F238E27FC236}">
              <a16:creationId xmlns:a16="http://schemas.microsoft.com/office/drawing/2014/main" id="{00EA41F7-6740-4E7B-A697-E13564ECC080}"/>
            </a:ext>
          </a:extLst>
        </xdr:cNvPr>
        <xdr:cNvSpPr txBox="1">
          <a:spLocks noChangeArrowheads="1"/>
        </xdr:cNvSpPr>
      </xdr:nvSpPr>
      <xdr:spPr bwMode="auto">
        <a:xfrm>
          <a:off x="33054925" y="6886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15</xdr:row>
      <xdr:rowOff>504825</xdr:rowOff>
    </xdr:from>
    <xdr:ext cx="95250" cy="442269"/>
    <xdr:sp macro="" textlink="">
      <xdr:nvSpPr>
        <xdr:cNvPr id="527" name="Text Box 15">
          <a:extLst>
            <a:ext uri="{FF2B5EF4-FFF2-40B4-BE49-F238E27FC236}">
              <a16:creationId xmlns:a16="http://schemas.microsoft.com/office/drawing/2014/main" id="{AA240DEF-B77F-4750-9993-2F6E8E40D6B3}"/>
            </a:ext>
          </a:extLst>
        </xdr:cNvPr>
        <xdr:cNvSpPr txBox="1">
          <a:spLocks noChangeArrowheads="1"/>
        </xdr:cNvSpPr>
      </xdr:nvSpPr>
      <xdr:spPr bwMode="auto">
        <a:xfrm>
          <a:off x="35385375" y="6886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28" name="Text Box 16">
          <a:extLst>
            <a:ext uri="{FF2B5EF4-FFF2-40B4-BE49-F238E27FC236}">
              <a16:creationId xmlns:a16="http://schemas.microsoft.com/office/drawing/2014/main" id="{B8612402-CF81-458B-899C-A06380C54A39}"/>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29" name="Text Box 17">
          <a:extLst>
            <a:ext uri="{FF2B5EF4-FFF2-40B4-BE49-F238E27FC236}">
              <a16:creationId xmlns:a16="http://schemas.microsoft.com/office/drawing/2014/main" id="{DC00A07E-DA71-43B2-8649-C53915631B6D}"/>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30" name="Text Box 18">
          <a:extLst>
            <a:ext uri="{FF2B5EF4-FFF2-40B4-BE49-F238E27FC236}">
              <a16:creationId xmlns:a16="http://schemas.microsoft.com/office/drawing/2014/main" id="{467472E8-7964-418E-86AE-54ECF80D307D}"/>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31" name="Text Box 19">
          <a:extLst>
            <a:ext uri="{FF2B5EF4-FFF2-40B4-BE49-F238E27FC236}">
              <a16:creationId xmlns:a16="http://schemas.microsoft.com/office/drawing/2014/main" id="{16A37167-A068-4D04-9FD7-A8DB7978D2FE}"/>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532" name="Text Box 15">
          <a:extLst>
            <a:ext uri="{FF2B5EF4-FFF2-40B4-BE49-F238E27FC236}">
              <a16:creationId xmlns:a16="http://schemas.microsoft.com/office/drawing/2014/main" id="{7C4B12F6-998E-4D62-9D1A-A667E3E7A4B1}"/>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33" name="Text Box 16">
          <a:extLst>
            <a:ext uri="{FF2B5EF4-FFF2-40B4-BE49-F238E27FC236}">
              <a16:creationId xmlns:a16="http://schemas.microsoft.com/office/drawing/2014/main" id="{61B675BD-B54F-433E-8562-2FF08CA47939}"/>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34" name="Text Box 17">
          <a:extLst>
            <a:ext uri="{FF2B5EF4-FFF2-40B4-BE49-F238E27FC236}">
              <a16:creationId xmlns:a16="http://schemas.microsoft.com/office/drawing/2014/main" id="{4B9AE87C-9819-4185-986C-ECB1AF41FA97}"/>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24</xdr:row>
      <xdr:rowOff>15875</xdr:rowOff>
    </xdr:from>
    <xdr:ext cx="95250" cy="171450"/>
    <xdr:sp macro="" textlink="">
      <xdr:nvSpPr>
        <xdr:cNvPr id="535" name="Text Box 18">
          <a:extLst>
            <a:ext uri="{FF2B5EF4-FFF2-40B4-BE49-F238E27FC236}">
              <a16:creationId xmlns:a16="http://schemas.microsoft.com/office/drawing/2014/main" id="{ACDB4C88-D097-4DA7-967C-57AF0547AAD7}"/>
            </a:ext>
          </a:extLst>
        </xdr:cNvPr>
        <xdr:cNvSpPr txBox="1">
          <a:spLocks noChangeArrowheads="1"/>
        </xdr:cNvSpPr>
      </xdr:nvSpPr>
      <xdr:spPr bwMode="auto">
        <a:xfrm>
          <a:off x="33056512" y="109188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536" name="Text Box 15">
          <a:extLst>
            <a:ext uri="{FF2B5EF4-FFF2-40B4-BE49-F238E27FC236}">
              <a16:creationId xmlns:a16="http://schemas.microsoft.com/office/drawing/2014/main" id="{BFBFDE31-538F-438C-8529-51F3053F2ACC}"/>
            </a:ext>
          </a:extLst>
        </xdr:cNvPr>
        <xdr:cNvSpPr txBox="1">
          <a:spLocks noChangeArrowheads="1"/>
        </xdr:cNvSpPr>
      </xdr:nvSpPr>
      <xdr:spPr bwMode="auto">
        <a:xfrm>
          <a:off x="33054925" y="114014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537" name="Text Box 16">
          <a:extLst>
            <a:ext uri="{FF2B5EF4-FFF2-40B4-BE49-F238E27FC236}">
              <a16:creationId xmlns:a16="http://schemas.microsoft.com/office/drawing/2014/main" id="{3AE8356D-2BB9-42A8-9AA1-A61976B98E25}"/>
            </a:ext>
          </a:extLst>
        </xdr:cNvPr>
        <xdr:cNvSpPr txBox="1">
          <a:spLocks noChangeArrowheads="1"/>
        </xdr:cNvSpPr>
      </xdr:nvSpPr>
      <xdr:spPr bwMode="auto">
        <a:xfrm>
          <a:off x="3538537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538" name="Text Box 17">
          <a:extLst>
            <a:ext uri="{FF2B5EF4-FFF2-40B4-BE49-F238E27FC236}">
              <a16:creationId xmlns:a16="http://schemas.microsoft.com/office/drawing/2014/main" id="{A3CF375D-707C-4CCD-BC46-59122EDF047D}"/>
            </a:ext>
          </a:extLst>
        </xdr:cNvPr>
        <xdr:cNvSpPr txBox="1">
          <a:spLocks noChangeArrowheads="1"/>
        </xdr:cNvSpPr>
      </xdr:nvSpPr>
      <xdr:spPr bwMode="auto">
        <a:xfrm>
          <a:off x="3538537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539" name="Text Box 18">
          <a:extLst>
            <a:ext uri="{FF2B5EF4-FFF2-40B4-BE49-F238E27FC236}">
              <a16:creationId xmlns:a16="http://schemas.microsoft.com/office/drawing/2014/main" id="{F4A43C6F-03B8-44B0-8B40-6A8C1D4129C6}"/>
            </a:ext>
          </a:extLst>
        </xdr:cNvPr>
        <xdr:cNvSpPr txBox="1">
          <a:spLocks noChangeArrowheads="1"/>
        </xdr:cNvSpPr>
      </xdr:nvSpPr>
      <xdr:spPr bwMode="auto">
        <a:xfrm>
          <a:off x="3538537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540" name="Text Box 19">
          <a:extLst>
            <a:ext uri="{FF2B5EF4-FFF2-40B4-BE49-F238E27FC236}">
              <a16:creationId xmlns:a16="http://schemas.microsoft.com/office/drawing/2014/main" id="{4E051B6F-27C2-437A-B777-B7A6EDB5F109}"/>
            </a:ext>
          </a:extLst>
        </xdr:cNvPr>
        <xdr:cNvSpPr txBox="1">
          <a:spLocks noChangeArrowheads="1"/>
        </xdr:cNvSpPr>
      </xdr:nvSpPr>
      <xdr:spPr bwMode="auto">
        <a:xfrm>
          <a:off x="3538537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541" name="Text Box 16">
          <a:extLst>
            <a:ext uri="{FF2B5EF4-FFF2-40B4-BE49-F238E27FC236}">
              <a16:creationId xmlns:a16="http://schemas.microsoft.com/office/drawing/2014/main" id="{9D130F63-B8C3-4BC0-AADB-7231A631B49E}"/>
            </a:ext>
          </a:extLst>
        </xdr:cNvPr>
        <xdr:cNvSpPr txBox="1">
          <a:spLocks noChangeArrowheads="1"/>
        </xdr:cNvSpPr>
      </xdr:nvSpPr>
      <xdr:spPr bwMode="auto">
        <a:xfrm>
          <a:off x="3538537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542" name="Text Box 15">
          <a:extLst>
            <a:ext uri="{FF2B5EF4-FFF2-40B4-BE49-F238E27FC236}">
              <a16:creationId xmlns:a16="http://schemas.microsoft.com/office/drawing/2014/main" id="{5435C6AF-0B57-4C4A-97F4-94AE00D66744}"/>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543" name="Text Box 16">
          <a:extLst>
            <a:ext uri="{FF2B5EF4-FFF2-40B4-BE49-F238E27FC236}">
              <a16:creationId xmlns:a16="http://schemas.microsoft.com/office/drawing/2014/main" id="{86A01F89-E52D-450F-A744-1E7072E6C880}"/>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544" name="Text Box 17">
          <a:extLst>
            <a:ext uri="{FF2B5EF4-FFF2-40B4-BE49-F238E27FC236}">
              <a16:creationId xmlns:a16="http://schemas.microsoft.com/office/drawing/2014/main" id="{235D249E-4235-44C6-8955-411CBCC536D6}"/>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545" name="Text Box 18">
          <a:extLst>
            <a:ext uri="{FF2B5EF4-FFF2-40B4-BE49-F238E27FC236}">
              <a16:creationId xmlns:a16="http://schemas.microsoft.com/office/drawing/2014/main" id="{0C4C70A5-A7CB-4E9B-9948-B2D91C15732A}"/>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546" name="Text Box 19">
          <a:extLst>
            <a:ext uri="{FF2B5EF4-FFF2-40B4-BE49-F238E27FC236}">
              <a16:creationId xmlns:a16="http://schemas.microsoft.com/office/drawing/2014/main" id="{E4B5E80B-227D-4204-9973-C8B4449277CE}"/>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547" name="Text Box 15">
          <a:extLst>
            <a:ext uri="{FF2B5EF4-FFF2-40B4-BE49-F238E27FC236}">
              <a16:creationId xmlns:a16="http://schemas.microsoft.com/office/drawing/2014/main" id="{F70FB473-FA7B-49C0-9F93-EE7DFFC9698F}"/>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548" name="Text Box 16">
          <a:extLst>
            <a:ext uri="{FF2B5EF4-FFF2-40B4-BE49-F238E27FC236}">
              <a16:creationId xmlns:a16="http://schemas.microsoft.com/office/drawing/2014/main" id="{57874773-DED9-48B1-B6F2-EBBD0EB684F0}"/>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549" name="Text Box 17">
          <a:extLst>
            <a:ext uri="{FF2B5EF4-FFF2-40B4-BE49-F238E27FC236}">
              <a16:creationId xmlns:a16="http://schemas.microsoft.com/office/drawing/2014/main" id="{103E2203-FEC9-49DD-9E4D-7F6CA7DB18F9}"/>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550" name="Text Box 18">
          <a:extLst>
            <a:ext uri="{FF2B5EF4-FFF2-40B4-BE49-F238E27FC236}">
              <a16:creationId xmlns:a16="http://schemas.microsoft.com/office/drawing/2014/main" id="{F0DB8B5C-C831-4CB4-AAAC-7DC362D628E4}"/>
            </a:ext>
          </a:extLst>
        </xdr:cNvPr>
        <xdr:cNvSpPr txBox="1">
          <a:spLocks noChangeArrowheads="1"/>
        </xdr:cNvSpPr>
      </xdr:nvSpPr>
      <xdr:spPr bwMode="auto">
        <a:xfrm>
          <a:off x="3305651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551" name="Text Box 15">
          <a:extLst>
            <a:ext uri="{FF2B5EF4-FFF2-40B4-BE49-F238E27FC236}">
              <a16:creationId xmlns:a16="http://schemas.microsoft.com/office/drawing/2014/main" id="{E6A5071D-8931-4EA1-A94E-03B84ECC6B99}"/>
            </a:ext>
          </a:extLst>
        </xdr:cNvPr>
        <xdr:cNvSpPr txBox="1">
          <a:spLocks noChangeArrowheads="1"/>
        </xdr:cNvSpPr>
      </xdr:nvSpPr>
      <xdr:spPr bwMode="auto">
        <a:xfrm>
          <a:off x="33054925" y="11906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552" name="Text Box 16">
          <a:extLst>
            <a:ext uri="{FF2B5EF4-FFF2-40B4-BE49-F238E27FC236}">
              <a16:creationId xmlns:a16="http://schemas.microsoft.com/office/drawing/2014/main" id="{3233C75C-E34C-4C29-92CC-2E1DAA41615C}"/>
            </a:ext>
          </a:extLst>
        </xdr:cNvPr>
        <xdr:cNvSpPr txBox="1">
          <a:spLocks noChangeArrowheads="1"/>
        </xdr:cNvSpPr>
      </xdr:nvSpPr>
      <xdr:spPr bwMode="auto">
        <a:xfrm>
          <a:off x="3538537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553" name="Text Box 17">
          <a:extLst>
            <a:ext uri="{FF2B5EF4-FFF2-40B4-BE49-F238E27FC236}">
              <a16:creationId xmlns:a16="http://schemas.microsoft.com/office/drawing/2014/main" id="{40662198-47B3-4FFD-89C4-6D54E14003DB}"/>
            </a:ext>
          </a:extLst>
        </xdr:cNvPr>
        <xdr:cNvSpPr txBox="1">
          <a:spLocks noChangeArrowheads="1"/>
        </xdr:cNvSpPr>
      </xdr:nvSpPr>
      <xdr:spPr bwMode="auto">
        <a:xfrm>
          <a:off x="3538537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554" name="Text Box 18">
          <a:extLst>
            <a:ext uri="{FF2B5EF4-FFF2-40B4-BE49-F238E27FC236}">
              <a16:creationId xmlns:a16="http://schemas.microsoft.com/office/drawing/2014/main" id="{0DC55BE5-7DAB-4246-A889-3F9227FA1C65}"/>
            </a:ext>
          </a:extLst>
        </xdr:cNvPr>
        <xdr:cNvSpPr txBox="1">
          <a:spLocks noChangeArrowheads="1"/>
        </xdr:cNvSpPr>
      </xdr:nvSpPr>
      <xdr:spPr bwMode="auto">
        <a:xfrm>
          <a:off x="3538537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555" name="Text Box 19">
          <a:extLst>
            <a:ext uri="{FF2B5EF4-FFF2-40B4-BE49-F238E27FC236}">
              <a16:creationId xmlns:a16="http://schemas.microsoft.com/office/drawing/2014/main" id="{DC5859B1-AEF1-465B-B0EA-C5D2C38C1677}"/>
            </a:ext>
          </a:extLst>
        </xdr:cNvPr>
        <xdr:cNvSpPr txBox="1">
          <a:spLocks noChangeArrowheads="1"/>
        </xdr:cNvSpPr>
      </xdr:nvSpPr>
      <xdr:spPr bwMode="auto">
        <a:xfrm>
          <a:off x="3538537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171450"/>
    <xdr:sp macro="" textlink="">
      <xdr:nvSpPr>
        <xdr:cNvPr id="556" name="Text Box 16">
          <a:extLst>
            <a:ext uri="{FF2B5EF4-FFF2-40B4-BE49-F238E27FC236}">
              <a16:creationId xmlns:a16="http://schemas.microsoft.com/office/drawing/2014/main" id="{C3764913-163E-4731-8D3F-2AB544089E9F}"/>
            </a:ext>
          </a:extLst>
        </xdr:cNvPr>
        <xdr:cNvSpPr txBox="1">
          <a:spLocks noChangeArrowheads="1"/>
        </xdr:cNvSpPr>
      </xdr:nvSpPr>
      <xdr:spPr bwMode="auto">
        <a:xfrm>
          <a:off x="3538537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557" name="Text Box 15">
          <a:extLst>
            <a:ext uri="{FF2B5EF4-FFF2-40B4-BE49-F238E27FC236}">
              <a16:creationId xmlns:a16="http://schemas.microsoft.com/office/drawing/2014/main" id="{347686F4-E0D7-4237-B54C-4E884B388B32}"/>
            </a:ext>
          </a:extLst>
        </xdr:cNvPr>
        <xdr:cNvSpPr txBox="1">
          <a:spLocks noChangeArrowheads="1"/>
        </xdr:cNvSpPr>
      </xdr:nvSpPr>
      <xdr:spPr bwMode="auto">
        <a:xfrm>
          <a:off x="33054925"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558" name="Text Box 15">
          <a:extLst>
            <a:ext uri="{FF2B5EF4-FFF2-40B4-BE49-F238E27FC236}">
              <a16:creationId xmlns:a16="http://schemas.microsoft.com/office/drawing/2014/main" id="{3636A8E3-8B08-4B9F-ABD7-BC6AA0B4E232}"/>
            </a:ext>
          </a:extLst>
        </xdr:cNvPr>
        <xdr:cNvSpPr txBox="1">
          <a:spLocks noChangeArrowheads="1"/>
        </xdr:cNvSpPr>
      </xdr:nvSpPr>
      <xdr:spPr bwMode="auto">
        <a:xfrm>
          <a:off x="33054925"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213632"/>
    <xdr:sp macro="" textlink="">
      <xdr:nvSpPr>
        <xdr:cNvPr id="559" name="Text Box 15">
          <a:extLst>
            <a:ext uri="{FF2B5EF4-FFF2-40B4-BE49-F238E27FC236}">
              <a16:creationId xmlns:a16="http://schemas.microsoft.com/office/drawing/2014/main" id="{468D0FF1-3E29-4CB1-9CB8-D148352FFD6E}"/>
            </a:ext>
          </a:extLst>
        </xdr:cNvPr>
        <xdr:cNvSpPr txBox="1">
          <a:spLocks noChangeArrowheads="1"/>
        </xdr:cNvSpPr>
      </xdr:nvSpPr>
      <xdr:spPr bwMode="auto">
        <a:xfrm>
          <a:off x="33054925" y="9394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560" name="Text Box 15">
          <a:extLst>
            <a:ext uri="{FF2B5EF4-FFF2-40B4-BE49-F238E27FC236}">
              <a16:creationId xmlns:a16="http://schemas.microsoft.com/office/drawing/2014/main" id="{A41F3F63-D9BE-4FD8-8F41-0DE915991495}"/>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561" name="Text Box 15">
          <a:extLst>
            <a:ext uri="{FF2B5EF4-FFF2-40B4-BE49-F238E27FC236}">
              <a16:creationId xmlns:a16="http://schemas.microsoft.com/office/drawing/2014/main" id="{1B148B0A-FC76-47F1-BFCD-C82721EEFDB2}"/>
            </a:ext>
          </a:extLst>
        </xdr:cNvPr>
        <xdr:cNvSpPr txBox="1">
          <a:spLocks noChangeArrowheads="1"/>
        </xdr:cNvSpPr>
      </xdr:nvSpPr>
      <xdr:spPr bwMode="auto">
        <a:xfrm>
          <a:off x="33054925"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213632"/>
    <xdr:sp macro="" textlink="">
      <xdr:nvSpPr>
        <xdr:cNvPr id="562" name="Text Box 15">
          <a:extLst>
            <a:ext uri="{FF2B5EF4-FFF2-40B4-BE49-F238E27FC236}">
              <a16:creationId xmlns:a16="http://schemas.microsoft.com/office/drawing/2014/main" id="{B6CEA2EF-4AEC-426A-84A1-295F2BE6952C}"/>
            </a:ext>
          </a:extLst>
        </xdr:cNvPr>
        <xdr:cNvSpPr txBox="1">
          <a:spLocks noChangeArrowheads="1"/>
        </xdr:cNvSpPr>
      </xdr:nvSpPr>
      <xdr:spPr bwMode="auto">
        <a:xfrm>
          <a:off x="33054925" y="9394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63" name="Text Box 16">
          <a:extLst>
            <a:ext uri="{FF2B5EF4-FFF2-40B4-BE49-F238E27FC236}">
              <a16:creationId xmlns:a16="http://schemas.microsoft.com/office/drawing/2014/main" id="{2B587DFB-CD50-4F08-9712-7004E97B05F2}"/>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64" name="Text Box 17">
          <a:extLst>
            <a:ext uri="{FF2B5EF4-FFF2-40B4-BE49-F238E27FC236}">
              <a16:creationId xmlns:a16="http://schemas.microsoft.com/office/drawing/2014/main" id="{FE3371EC-02E3-4F27-B0DC-D12FFF87E730}"/>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65" name="Text Box 18">
          <a:extLst>
            <a:ext uri="{FF2B5EF4-FFF2-40B4-BE49-F238E27FC236}">
              <a16:creationId xmlns:a16="http://schemas.microsoft.com/office/drawing/2014/main" id="{B86B34F8-A4CF-4833-A4F9-4A7F937D4659}"/>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66" name="Text Box 19">
          <a:extLst>
            <a:ext uri="{FF2B5EF4-FFF2-40B4-BE49-F238E27FC236}">
              <a16:creationId xmlns:a16="http://schemas.microsoft.com/office/drawing/2014/main" id="{24B7B864-2EC1-4815-A304-E16DD98E603F}"/>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67" name="Text Box 16">
          <a:extLst>
            <a:ext uri="{FF2B5EF4-FFF2-40B4-BE49-F238E27FC236}">
              <a16:creationId xmlns:a16="http://schemas.microsoft.com/office/drawing/2014/main" id="{ACC2987F-D125-4B71-8133-DE89F35C0900}"/>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68" name="Text Box 17">
          <a:extLst>
            <a:ext uri="{FF2B5EF4-FFF2-40B4-BE49-F238E27FC236}">
              <a16:creationId xmlns:a16="http://schemas.microsoft.com/office/drawing/2014/main" id="{AD7B591E-2910-49C1-9DD2-BF0DDF8F1025}"/>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23</xdr:row>
      <xdr:rowOff>15875</xdr:rowOff>
    </xdr:from>
    <xdr:ext cx="95250" cy="171450"/>
    <xdr:sp macro="" textlink="">
      <xdr:nvSpPr>
        <xdr:cNvPr id="569" name="Text Box 18">
          <a:extLst>
            <a:ext uri="{FF2B5EF4-FFF2-40B4-BE49-F238E27FC236}">
              <a16:creationId xmlns:a16="http://schemas.microsoft.com/office/drawing/2014/main" id="{2DEDE306-9A30-4273-9FC7-58F247D763F7}"/>
            </a:ext>
          </a:extLst>
        </xdr:cNvPr>
        <xdr:cNvSpPr txBox="1">
          <a:spLocks noChangeArrowheads="1"/>
        </xdr:cNvSpPr>
      </xdr:nvSpPr>
      <xdr:spPr bwMode="auto">
        <a:xfrm>
          <a:off x="33056512" y="104171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570" name="Text Box 15">
          <a:extLst>
            <a:ext uri="{FF2B5EF4-FFF2-40B4-BE49-F238E27FC236}">
              <a16:creationId xmlns:a16="http://schemas.microsoft.com/office/drawing/2014/main" id="{5B28626C-AB0F-4773-BBD0-D3CC125B02F5}"/>
            </a:ext>
          </a:extLst>
        </xdr:cNvPr>
        <xdr:cNvSpPr txBox="1">
          <a:spLocks noChangeArrowheads="1"/>
        </xdr:cNvSpPr>
      </xdr:nvSpPr>
      <xdr:spPr bwMode="auto">
        <a:xfrm>
          <a:off x="33054925" y="9896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571" name="Text Box 15">
          <a:extLst>
            <a:ext uri="{FF2B5EF4-FFF2-40B4-BE49-F238E27FC236}">
              <a16:creationId xmlns:a16="http://schemas.microsoft.com/office/drawing/2014/main" id="{4B1EA835-5680-4E61-A87D-0DD27EE5CD3A}"/>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213632"/>
    <xdr:sp macro="" textlink="">
      <xdr:nvSpPr>
        <xdr:cNvPr id="572" name="Text Box 15">
          <a:extLst>
            <a:ext uri="{FF2B5EF4-FFF2-40B4-BE49-F238E27FC236}">
              <a16:creationId xmlns:a16="http://schemas.microsoft.com/office/drawing/2014/main" id="{A0555C05-4991-42D5-BAEC-7884BFBE395B}"/>
            </a:ext>
          </a:extLst>
        </xdr:cNvPr>
        <xdr:cNvSpPr txBox="1">
          <a:spLocks noChangeArrowheads="1"/>
        </xdr:cNvSpPr>
      </xdr:nvSpPr>
      <xdr:spPr bwMode="auto">
        <a:xfrm>
          <a:off x="33054925" y="103981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573" name="Text Box 15">
          <a:extLst>
            <a:ext uri="{FF2B5EF4-FFF2-40B4-BE49-F238E27FC236}">
              <a16:creationId xmlns:a16="http://schemas.microsoft.com/office/drawing/2014/main" id="{5225C7BB-E55F-48CD-8289-FBF64AF06545}"/>
            </a:ext>
          </a:extLst>
        </xdr:cNvPr>
        <xdr:cNvSpPr txBox="1">
          <a:spLocks noChangeArrowheads="1"/>
        </xdr:cNvSpPr>
      </xdr:nvSpPr>
      <xdr:spPr bwMode="auto">
        <a:xfrm>
          <a:off x="33054925" y="9896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74" name="Text Box 16">
          <a:extLst>
            <a:ext uri="{FF2B5EF4-FFF2-40B4-BE49-F238E27FC236}">
              <a16:creationId xmlns:a16="http://schemas.microsoft.com/office/drawing/2014/main" id="{3ABB9E33-F935-4374-B0D7-585A84444742}"/>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75" name="Text Box 17">
          <a:extLst>
            <a:ext uri="{FF2B5EF4-FFF2-40B4-BE49-F238E27FC236}">
              <a16:creationId xmlns:a16="http://schemas.microsoft.com/office/drawing/2014/main" id="{10588949-5BBB-4697-BEED-5ECDB2DA4690}"/>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76" name="Text Box 18">
          <a:extLst>
            <a:ext uri="{FF2B5EF4-FFF2-40B4-BE49-F238E27FC236}">
              <a16:creationId xmlns:a16="http://schemas.microsoft.com/office/drawing/2014/main" id="{C9693BA3-9581-483B-B2CA-24405FF9616B}"/>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77" name="Text Box 19">
          <a:extLst>
            <a:ext uri="{FF2B5EF4-FFF2-40B4-BE49-F238E27FC236}">
              <a16:creationId xmlns:a16="http://schemas.microsoft.com/office/drawing/2014/main" id="{1D624129-1781-4BAF-8FBA-381CC53703A6}"/>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78" name="Text Box 16">
          <a:extLst>
            <a:ext uri="{FF2B5EF4-FFF2-40B4-BE49-F238E27FC236}">
              <a16:creationId xmlns:a16="http://schemas.microsoft.com/office/drawing/2014/main" id="{20237020-F73A-4971-9251-476010028E36}"/>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579" name="Text Box 17">
          <a:extLst>
            <a:ext uri="{FF2B5EF4-FFF2-40B4-BE49-F238E27FC236}">
              <a16:creationId xmlns:a16="http://schemas.microsoft.com/office/drawing/2014/main" id="{330AD66C-F51C-4D3F-A066-29111A7C4955}"/>
            </a:ext>
          </a:extLst>
        </xdr:cNvPr>
        <xdr:cNvSpPr txBox="1">
          <a:spLocks noChangeArrowheads="1"/>
        </xdr:cNvSpPr>
      </xdr:nvSpPr>
      <xdr:spPr bwMode="auto">
        <a:xfrm>
          <a:off x="3305492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23</xdr:row>
      <xdr:rowOff>644525</xdr:rowOff>
    </xdr:from>
    <xdr:ext cx="95250" cy="171450"/>
    <xdr:sp macro="" textlink="">
      <xdr:nvSpPr>
        <xdr:cNvPr id="580" name="Text Box 18">
          <a:extLst>
            <a:ext uri="{FF2B5EF4-FFF2-40B4-BE49-F238E27FC236}">
              <a16:creationId xmlns:a16="http://schemas.microsoft.com/office/drawing/2014/main" id="{8E6B0A43-3561-471C-8BFE-04C2C7506A5A}"/>
            </a:ext>
          </a:extLst>
        </xdr:cNvPr>
        <xdr:cNvSpPr txBox="1">
          <a:spLocks noChangeArrowheads="1"/>
        </xdr:cNvSpPr>
      </xdr:nvSpPr>
      <xdr:spPr bwMode="auto">
        <a:xfrm>
          <a:off x="32926337" y="108997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581" name="Text Box 15">
          <a:extLst>
            <a:ext uri="{FF2B5EF4-FFF2-40B4-BE49-F238E27FC236}">
              <a16:creationId xmlns:a16="http://schemas.microsoft.com/office/drawing/2014/main" id="{D0BB9972-75D6-4ED7-8DC9-77A0C880CBDC}"/>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213632"/>
    <xdr:sp macro="" textlink="">
      <xdr:nvSpPr>
        <xdr:cNvPr id="582" name="Text Box 15">
          <a:extLst>
            <a:ext uri="{FF2B5EF4-FFF2-40B4-BE49-F238E27FC236}">
              <a16:creationId xmlns:a16="http://schemas.microsoft.com/office/drawing/2014/main" id="{F7617095-AC00-419B-8F86-5CC3C5BF3CAC}"/>
            </a:ext>
          </a:extLst>
        </xdr:cNvPr>
        <xdr:cNvSpPr txBox="1">
          <a:spLocks noChangeArrowheads="1"/>
        </xdr:cNvSpPr>
      </xdr:nvSpPr>
      <xdr:spPr bwMode="auto">
        <a:xfrm>
          <a:off x="33054925" y="103981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83" name="Text Box 16">
          <a:extLst>
            <a:ext uri="{FF2B5EF4-FFF2-40B4-BE49-F238E27FC236}">
              <a16:creationId xmlns:a16="http://schemas.microsoft.com/office/drawing/2014/main" id="{FAF57F74-A5DF-411B-A9F6-D37D35A5A811}"/>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84" name="Text Box 17">
          <a:extLst>
            <a:ext uri="{FF2B5EF4-FFF2-40B4-BE49-F238E27FC236}">
              <a16:creationId xmlns:a16="http://schemas.microsoft.com/office/drawing/2014/main" id="{A9C15DD4-665E-4ACD-879E-85EDC30DEB05}"/>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85" name="Text Box 18">
          <a:extLst>
            <a:ext uri="{FF2B5EF4-FFF2-40B4-BE49-F238E27FC236}">
              <a16:creationId xmlns:a16="http://schemas.microsoft.com/office/drawing/2014/main" id="{9608FD3D-286B-495D-BD82-D49488DB1F08}"/>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86" name="Text Box 19">
          <a:extLst>
            <a:ext uri="{FF2B5EF4-FFF2-40B4-BE49-F238E27FC236}">
              <a16:creationId xmlns:a16="http://schemas.microsoft.com/office/drawing/2014/main" id="{E11966D6-DE39-44F1-AB1D-A75549FDBD7E}"/>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87" name="Text Box 16">
          <a:extLst>
            <a:ext uri="{FF2B5EF4-FFF2-40B4-BE49-F238E27FC236}">
              <a16:creationId xmlns:a16="http://schemas.microsoft.com/office/drawing/2014/main" id="{6403CF6A-A78A-4E8F-955A-E0BA1C42C634}"/>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88" name="Text Box 17">
          <a:extLst>
            <a:ext uri="{FF2B5EF4-FFF2-40B4-BE49-F238E27FC236}">
              <a16:creationId xmlns:a16="http://schemas.microsoft.com/office/drawing/2014/main" id="{38004C52-E3B5-4A15-A292-B3A50D457EC5}"/>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24</xdr:row>
      <xdr:rowOff>15875</xdr:rowOff>
    </xdr:from>
    <xdr:ext cx="95250" cy="171450"/>
    <xdr:sp macro="" textlink="">
      <xdr:nvSpPr>
        <xdr:cNvPr id="589" name="Text Box 18">
          <a:extLst>
            <a:ext uri="{FF2B5EF4-FFF2-40B4-BE49-F238E27FC236}">
              <a16:creationId xmlns:a16="http://schemas.microsoft.com/office/drawing/2014/main" id="{6C230993-BD84-4231-B4D8-EDDF61F5701D}"/>
            </a:ext>
          </a:extLst>
        </xdr:cNvPr>
        <xdr:cNvSpPr txBox="1">
          <a:spLocks noChangeArrowheads="1"/>
        </xdr:cNvSpPr>
      </xdr:nvSpPr>
      <xdr:spPr bwMode="auto">
        <a:xfrm>
          <a:off x="33056512" y="109188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590" name="Text Box 15">
          <a:extLst>
            <a:ext uri="{FF2B5EF4-FFF2-40B4-BE49-F238E27FC236}">
              <a16:creationId xmlns:a16="http://schemas.microsoft.com/office/drawing/2014/main" id="{4FDAF579-A763-4839-8A41-CD04D58566D4}"/>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591" name="Text Box 15">
          <a:extLst>
            <a:ext uri="{FF2B5EF4-FFF2-40B4-BE49-F238E27FC236}">
              <a16:creationId xmlns:a16="http://schemas.microsoft.com/office/drawing/2014/main" id="{4E0C23BC-AFC1-4EFC-B039-EA53DB295F07}"/>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213632"/>
    <xdr:sp macro="" textlink="">
      <xdr:nvSpPr>
        <xdr:cNvPr id="592" name="Text Box 15">
          <a:extLst>
            <a:ext uri="{FF2B5EF4-FFF2-40B4-BE49-F238E27FC236}">
              <a16:creationId xmlns:a16="http://schemas.microsoft.com/office/drawing/2014/main" id="{0788A3E7-EAC7-4598-AA1B-DE33AC6C3F41}"/>
            </a:ext>
          </a:extLst>
        </xdr:cNvPr>
        <xdr:cNvSpPr txBox="1">
          <a:spLocks noChangeArrowheads="1"/>
        </xdr:cNvSpPr>
      </xdr:nvSpPr>
      <xdr:spPr bwMode="auto">
        <a:xfrm>
          <a:off x="33054925" y="10899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593" name="Text Box 15">
          <a:extLst>
            <a:ext uri="{FF2B5EF4-FFF2-40B4-BE49-F238E27FC236}">
              <a16:creationId xmlns:a16="http://schemas.microsoft.com/office/drawing/2014/main" id="{407B7069-0BC5-4F5C-BDEB-873B8B1F38DA}"/>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94" name="Text Box 16">
          <a:extLst>
            <a:ext uri="{FF2B5EF4-FFF2-40B4-BE49-F238E27FC236}">
              <a16:creationId xmlns:a16="http://schemas.microsoft.com/office/drawing/2014/main" id="{D36D32B8-4FE2-403B-BF5F-87029112F0C7}"/>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95" name="Text Box 17">
          <a:extLst>
            <a:ext uri="{FF2B5EF4-FFF2-40B4-BE49-F238E27FC236}">
              <a16:creationId xmlns:a16="http://schemas.microsoft.com/office/drawing/2014/main" id="{E251ED4A-4949-413D-BF96-231304728BEA}"/>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96" name="Text Box 18">
          <a:extLst>
            <a:ext uri="{FF2B5EF4-FFF2-40B4-BE49-F238E27FC236}">
              <a16:creationId xmlns:a16="http://schemas.microsoft.com/office/drawing/2014/main" id="{6DEBABA6-8A7C-40B3-8855-D0671DC027D7}"/>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97" name="Text Box 19">
          <a:extLst>
            <a:ext uri="{FF2B5EF4-FFF2-40B4-BE49-F238E27FC236}">
              <a16:creationId xmlns:a16="http://schemas.microsoft.com/office/drawing/2014/main" id="{91097E66-B1FE-4814-A9A3-5604B5CE31D2}"/>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98" name="Text Box 16">
          <a:extLst>
            <a:ext uri="{FF2B5EF4-FFF2-40B4-BE49-F238E27FC236}">
              <a16:creationId xmlns:a16="http://schemas.microsoft.com/office/drawing/2014/main" id="{381A6CA1-C58A-43E7-A5B0-6AB33094CF1C}"/>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599" name="Text Box 17">
          <a:extLst>
            <a:ext uri="{FF2B5EF4-FFF2-40B4-BE49-F238E27FC236}">
              <a16:creationId xmlns:a16="http://schemas.microsoft.com/office/drawing/2014/main" id="{1E5ABAB0-229A-4680-89D3-30595862C607}"/>
            </a:ext>
          </a:extLst>
        </xdr:cNvPr>
        <xdr:cNvSpPr txBox="1">
          <a:spLocks noChangeArrowheads="1"/>
        </xdr:cNvSpPr>
      </xdr:nvSpPr>
      <xdr:spPr bwMode="auto">
        <a:xfrm>
          <a:off x="33054925"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24</xdr:row>
      <xdr:rowOff>15875</xdr:rowOff>
    </xdr:from>
    <xdr:ext cx="95250" cy="171450"/>
    <xdr:sp macro="" textlink="">
      <xdr:nvSpPr>
        <xdr:cNvPr id="600" name="Text Box 18">
          <a:extLst>
            <a:ext uri="{FF2B5EF4-FFF2-40B4-BE49-F238E27FC236}">
              <a16:creationId xmlns:a16="http://schemas.microsoft.com/office/drawing/2014/main" id="{BDDC0A47-4CA2-4453-9CB6-BFF712A95824}"/>
            </a:ext>
          </a:extLst>
        </xdr:cNvPr>
        <xdr:cNvSpPr txBox="1">
          <a:spLocks noChangeArrowheads="1"/>
        </xdr:cNvSpPr>
      </xdr:nvSpPr>
      <xdr:spPr bwMode="auto">
        <a:xfrm>
          <a:off x="33056512" y="109188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601" name="Text Box 15">
          <a:extLst>
            <a:ext uri="{FF2B5EF4-FFF2-40B4-BE49-F238E27FC236}">
              <a16:creationId xmlns:a16="http://schemas.microsoft.com/office/drawing/2014/main" id="{E86389F1-3D44-4B79-8048-ACF235150E87}"/>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213632"/>
    <xdr:sp macro="" textlink="">
      <xdr:nvSpPr>
        <xdr:cNvPr id="602" name="Text Box 15">
          <a:extLst>
            <a:ext uri="{FF2B5EF4-FFF2-40B4-BE49-F238E27FC236}">
              <a16:creationId xmlns:a16="http://schemas.microsoft.com/office/drawing/2014/main" id="{2F65ACF8-C876-4C25-A076-BEFB28DD9BEB}"/>
            </a:ext>
          </a:extLst>
        </xdr:cNvPr>
        <xdr:cNvSpPr txBox="1">
          <a:spLocks noChangeArrowheads="1"/>
        </xdr:cNvSpPr>
      </xdr:nvSpPr>
      <xdr:spPr bwMode="auto">
        <a:xfrm>
          <a:off x="33054925" y="10899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03" name="Text Box 16">
          <a:extLst>
            <a:ext uri="{FF2B5EF4-FFF2-40B4-BE49-F238E27FC236}">
              <a16:creationId xmlns:a16="http://schemas.microsoft.com/office/drawing/2014/main" id="{3CDEE5D9-F8E6-494C-9B70-4151FCA5753E}"/>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04" name="Text Box 17">
          <a:extLst>
            <a:ext uri="{FF2B5EF4-FFF2-40B4-BE49-F238E27FC236}">
              <a16:creationId xmlns:a16="http://schemas.microsoft.com/office/drawing/2014/main" id="{9B957C04-A45D-4239-84F5-752F78DB1469}"/>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05" name="Text Box 18">
          <a:extLst>
            <a:ext uri="{FF2B5EF4-FFF2-40B4-BE49-F238E27FC236}">
              <a16:creationId xmlns:a16="http://schemas.microsoft.com/office/drawing/2014/main" id="{E08E2FDB-43FC-4A60-9164-84266E89EEFE}"/>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06" name="Text Box 19">
          <a:extLst>
            <a:ext uri="{FF2B5EF4-FFF2-40B4-BE49-F238E27FC236}">
              <a16:creationId xmlns:a16="http://schemas.microsoft.com/office/drawing/2014/main" id="{4FF13E6B-EF2E-4B44-B8E4-1011B141E1C7}"/>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07" name="Text Box 16">
          <a:extLst>
            <a:ext uri="{FF2B5EF4-FFF2-40B4-BE49-F238E27FC236}">
              <a16:creationId xmlns:a16="http://schemas.microsoft.com/office/drawing/2014/main" id="{8CE4FA24-79A1-4AE0-BEBC-D4E3BD34BD7F}"/>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08" name="Text Box 17">
          <a:extLst>
            <a:ext uri="{FF2B5EF4-FFF2-40B4-BE49-F238E27FC236}">
              <a16:creationId xmlns:a16="http://schemas.microsoft.com/office/drawing/2014/main" id="{79F96C3A-276C-425C-B743-FBB02338BAA3}"/>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25</xdr:row>
      <xdr:rowOff>15875</xdr:rowOff>
    </xdr:from>
    <xdr:ext cx="95250" cy="171450"/>
    <xdr:sp macro="" textlink="">
      <xdr:nvSpPr>
        <xdr:cNvPr id="609" name="Text Box 18">
          <a:extLst>
            <a:ext uri="{FF2B5EF4-FFF2-40B4-BE49-F238E27FC236}">
              <a16:creationId xmlns:a16="http://schemas.microsoft.com/office/drawing/2014/main" id="{5383FC06-877D-43E0-8BBD-9A01F510DF1A}"/>
            </a:ext>
          </a:extLst>
        </xdr:cNvPr>
        <xdr:cNvSpPr txBox="1">
          <a:spLocks noChangeArrowheads="1"/>
        </xdr:cNvSpPr>
      </xdr:nvSpPr>
      <xdr:spPr bwMode="auto">
        <a:xfrm>
          <a:off x="33056512" y="114204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610" name="Text Box 15">
          <a:extLst>
            <a:ext uri="{FF2B5EF4-FFF2-40B4-BE49-F238E27FC236}">
              <a16:creationId xmlns:a16="http://schemas.microsoft.com/office/drawing/2014/main" id="{F54A646F-A9B0-4083-8DE5-BC5CBB442158}"/>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611" name="Text Box 15">
          <a:extLst>
            <a:ext uri="{FF2B5EF4-FFF2-40B4-BE49-F238E27FC236}">
              <a16:creationId xmlns:a16="http://schemas.microsoft.com/office/drawing/2014/main" id="{ADF6EB45-1707-410C-BD3B-216F62732D08}"/>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612" name="Text Box 15">
          <a:extLst>
            <a:ext uri="{FF2B5EF4-FFF2-40B4-BE49-F238E27FC236}">
              <a16:creationId xmlns:a16="http://schemas.microsoft.com/office/drawing/2014/main" id="{28208F48-4FF7-4434-9032-57F10A4DEED9}"/>
            </a:ext>
          </a:extLst>
        </xdr:cNvPr>
        <xdr:cNvSpPr txBox="1">
          <a:spLocks noChangeArrowheads="1"/>
        </xdr:cNvSpPr>
      </xdr:nvSpPr>
      <xdr:spPr bwMode="auto">
        <a:xfrm>
          <a:off x="33054925" y="114014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613" name="Text Box 15">
          <a:extLst>
            <a:ext uri="{FF2B5EF4-FFF2-40B4-BE49-F238E27FC236}">
              <a16:creationId xmlns:a16="http://schemas.microsoft.com/office/drawing/2014/main" id="{BAB15C3E-B405-4EA9-BC2A-2CCC69C8C82B}"/>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14" name="Text Box 16">
          <a:extLst>
            <a:ext uri="{FF2B5EF4-FFF2-40B4-BE49-F238E27FC236}">
              <a16:creationId xmlns:a16="http://schemas.microsoft.com/office/drawing/2014/main" id="{673B3133-B555-4AF5-9C49-ADB04C25E9E3}"/>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15" name="Text Box 17">
          <a:extLst>
            <a:ext uri="{FF2B5EF4-FFF2-40B4-BE49-F238E27FC236}">
              <a16:creationId xmlns:a16="http://schemas.microsoft.com/office/drawing/2014/main" id="{7879D19F-D157-41CA-B02C-573D3C9FB7E0}"/>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16" name="Text Box 18">
          <a:extLst>
            <a:ext uri="{FF2B5EF4-FFF2-40B4-BE49-F238E27FC236}">
              <a16:creationId xmlns:a16="http://schemas.microsoft.com/office/drawing/2014/main" id="{45BC5DF1-F741-4057-B6A7-BBA13682EA27}"/>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17" name="Text Box 19">
          <a:extLst>
            <a:ext uri="{FF2B5EF4-FFF2-40B4-BE49-F238E27FC236}">
              <a16:creationId xmlns:a16="http://schemas.microsoft.com/office/drawing/2014/main" id="{03F24E9B-0BF4-43FC-8F16-A67A5DA77AAA}"/>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18" name="Text Box 16">
          <a:extLst>
            <a:ext uri="{FF2B5EF4-FFF2-40B4-BE49-F238E27FC236}">
              <a16:creationId xmlns:a16="http://schemas.microsoft.com/office/drawing/2014/main" id="{4688C969-8181-49B8-A560-9B04C91E1163}"/>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619" name="Text Box 17">
          <a:extLst>
            <a:ext uri="{FF2B5EF4-FFF2-40B4-BE49-F238E27FC236}">
              <a16:creationId xmlns:a16="http://schemas.microsoft.com/office/drawing/2014/main" id="{DAA32289-2B83-48F1-8375-98FC7C5904C8}"/>
            </a:ext>
          </a:extLst>
        </xdr:cNvPr>
        <xdr:cNvSpPr txBox="1">
          <a:spLocks noChangeArrowheads="1"/>
        </xdr:cNvSpPr>
      </xdr:nvSpPr>
      <xdr:spPr bwMode="auto">
        <a:xfrm>
          <a:off x="33054925"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25</xdr:row>
      <xdr:rowOff>15875</xdr:rowOff>
    </xdr:from>
    <xdr:ext cx="95250" cy="171450"/>
    <xdr:sp macro="" textlink="">
      <xdr:nvSpPr>
        <xdr:cNvPr id="620" name="Text Box 18">
          <a:extLst>
            <a:ext uri="{FF2B5EF4-FFF2-40B4-BE49-F238E27FC236}">
              <a16:creationId xmlns:a16="http://schemas.microsoft.com/office/drawing/2014/main" id="{8B01C23E-6B36-4071-84C6-B6E2D908BF12}"/>
            </a:ext>
          </a:extLst>
        </xdr:cNvPr>
        <xdr:cNvSpPr txBox="1">
          <a:spLocks noChangeArrowheads="1"/>
        </xdr:cNvSpPr>
      </xdr:nvSpPr>
      <xdr:spPr bwMode="auto">
        <a:xfrm>
          <a:off x="33056512" y="114204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621" name="Text Box 15">
          <a:extLst>
            <a:ext uri="{FF2B5EF4-FFF2-40B4-BE49-F238E27FC236}">
              <a16:creationId xmlns:a16="http://schemas.microsoft.com/office/drawing/2014/main" id="{EA382F40-D071-43DA-9B89-5FEA97D9AD67}"/>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622" name="Text Box 15">
          <a:extLst>
            <a:ext uri="{FF2B5EF4-FFF2-40B4-BE49-F238E27FC236}">
              <a16:creationId xmlns:a16="http://schemas.microsoft.com/office/drawing/2014/main" id="{48DEC749-9C21-4358-8261-ADAE3D4CF95B}"/>
            </a:ext>
          </a:extLst>
        </xdr:cNvPr>
        <xdr:cNvSpPr txBox="1">
          <a:spLocks noChangeArrowheads="1"/>
        </xdr:cNvSpPr>
      </xdr:nvSpPr>
      <xdr:spPr bwMode="auto">
        <a:xfrm>
          <a:off x="33054925" y="114014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23" name="Text Box 16">
          <a:extLst>
            <a:ext uri="{FF2B5EF4-FFF2-40B4-BE49-F238E27FC236}">
              <a16:creationId xmlns:a16="http://schemas.microsoft.com/office/drawing/2014/main" id="{34D00EA7-7D85-4FDF-9A30-B9D85FADC830}"/>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24" name="Text Box 17">
          <a:extLst>
            <a:ext uri="{FF2B5EF4-FFF2-40B4-BE49-F238E27FC236}">
              <a16:creationId xmlns:a16="http://schemas.microsoft.com/office/drawing/2014/main" id="{9A72A70E-89D7-4C60-AFD5-FF7CD9D43D65}"/>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25" name="Text Box 18">
          <a:extLst>
            <a:ext uri="{FF2B5EF4-FFF2-40B4-BE49-F238E27FC236}">
              <a16:creationId xmlns:a16="http://schemas.microsoft.com/office/drawing/2014/main" id="{C379B04C-4B71-4898-8E9A-8128C8F5F017}"/>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26" name="Text Box 19">
          <a:extLst>
            <a:ext uri="{FF2B5EF4-FFF2-40B4-BE49-F238E27FC236}">
              <a16:creationId xmlns:a16="http://schemas.microsoft.com/office/drawing/2014/main" id="{A7C22685-A3B5-41A9-B424-D2A0F28C6A1E}"/>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27" name="Text Box 16">
          <a:extLst>
            <a:ext uri="{FF2B5EF4-FFF2-40B4-BE49-F238E27FC236}">
              <a16:creationId xmlns:a16="http://schemas.microsoft.com/office/drawing/2014/main" id="{F52B6594-C36B-484E-8897-DACA6EDCA5F3}"/>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28" name="Text Box 17">
          <a:extLst>
            <a:ext uri="{FF2B5EF4-FFF2-40B4-BE49-F238E27FC236}">
              <a16:creationId xmlns:a16="http://schemas.microsoft.com/office/drawing/2014/main" id="{8C3BC0C2-DF02-48B7-B7BA-718E5952ABFB}"/>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23</xdr:row>
      <xdr:rowOff>15875</xdr:rowOff>
    </xdr:from>
    <xdr:ext cx="95250" cy="171450"/>
    <xdr:sp macro="" textlink="">
      <xdr:nvSpPr>
        <xdr:cNvPr id="629" name="Text Box 18">
          <a:extLst>
            <a:ext uri="{FF2B5EF4-FFF2-40B4-BE49-F238E27FC236}">
              <a16:creationId xmlns:a16="http://schemas.microsoft.com/office/drawing/2014/main" id="{7D3B8007-492A-4072-AC49-C3EE23EB85FB}"/>
            </a:ext>
          </a:extLst>
        </xdr:cNvPr>
        <xdr:cNvSpPr txBox="1">
          <a:spLocks noChangeArrowheads="1"/>
        </xdr:cNvSpPr>
      </xdr:nvSpPr>
      <xdr:spPr bwMode="auto">
        <a:xfrm>
          <a:off x="35386962" y="104171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0</xdr:colOff>
      <xdr:row>21</xdr:row>
      <xdr:rowOff>533400</xdr:rowOff>
    </xdr:from>
    <xdr:ext cx="95250" cy="442269"/>
    <xdr:sp macro="" textlink="">
      <xdr:nvSpPr>
        <xdr:cNvPr id="630" name="Text Box 15">
          <a:extLst>
            <a:ext uri="{FF2B5EF4-FFF2-40B4-BE49-F238E27FC236}">
              <a16:creationId xmlns:a16="http://schemas.microsoft.com/office/drawing/2014/main" id="{2BE650E0-C8D6-41E6-936B-5AD3B002A30A}"/>
            </a:ext>
          </a:extLst>
        </xdr:cNvPr>
        <xdr:cNvSpPr txBox="1">
          <a:spLocks noChangeArrowheads="1"/>
        </xdr:cNvSpPr>
      </xdr:nvSpPr>
      <xdr:spPr bwMode="auto">
        <a:xfrm>
          <a:off x="35388550" y="98996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631" name="Text Box 15">
          <a:extLst>
            <a:ext uri="{FF2B5EF4-FFF2-40B4-BE49-F238E27FC236}">
              <a16:creationId xmlns:a16="http://schemas.microsoft.com/office/drawing/2014/main" id="{0C071178-8FC4-43E4-908A-4965DF28DFFB}"/>
            </a:ext>
          </a:extLst>
        </xdr:cNvPr>
        <xdr:cNvSpPr txBox="1">
          <a:spLocks noChangeArrowheads="1"/>
        </xdr:cNvSpPr>
      </xdr:nvSpPr>
      <xdr:spPr bwMode="auto">
        <a:xfrm>
          <a:off x="3538537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213632"/>
    <xdr:sp macro="" textlink="">
      <xdr:nvSpPr>
        <xdr:cNvPr id="632" name="Text Box 15">
          <a:extLst>
            <a:ext uri="{FF2B5EF4-FFF2-40B4-BE49-F238E27FC236}">
              <a16:creationId xmlns:a16="http://schemas.microsoft.com/office/drawing/2014/main" id="{F43CAFFE-AF9D-4241-81CE-AA02051907CF}"/>
            </a:ext>
          </a:extLst>
        </xdr:cNvPr>
        <xdr:cNvSpPr txBox="1">
          <a:spLocks noChangeArrowheads="1"/>
        </xdr:cNvSpPr>
      </xdr:nvSpPr>
      <xdr:spPr bwMode="auto">
        <a:xfrm>
          <a:off x="35385375" y="103981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504825</xdr:rowOff>
    </xdr:from>
    <xdr:ext cx="95250" cy="442269"/>
    <xdr:sp macro="" textlink="">
      <xdr:nvSpPr>
        <xdr:cNvPr id="633" name="Text Box 15">
          <a:extLst>
            <a:ext uri="{FF2B5EF4-FFF2-40B4-BE49-F238E27FC236}">
              <a16:creationId xmlns:a16="http://schemas.microsoft.com/office/drawing/2014/main" id="{9CC6F07B-48B2-4A16-BB4D-1CE29607A81E}"/>
            </a:ext>
          </a:extLst>
        </xdr:cNvPr>
        <xdr:cNvSpPr txBox="1">
          <a:spLocks noChangeArrowheads="1"/>
        </xdr:cNvSpPr>
      </xdr:nvSpPr>
      <xdr:spPr bwMode="auto">
        <a:xfrm>
          <a:off x="35385375" y="9896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34" name="Text Box 16">
          <a:extLst>
            <a:ext uri="{FF2B5EF4-FFF2-40B4-BE49-F238E27FC236}">
              <a16:creationId xmlns:a16="http://schemas.microsoft.com/office/drawing/2014/main" id="{3F69893A-50C9-411D-8949-1C75A5DA7187}"/>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35" name="Text Box 17">
          <a:extLst>
            <a:ext uri="{FF2B5EF4-FFF2-40B4-BE49-F238E27FC236}">
              <a16:creationId xmlns:a16="http://schemas.microsoft.com/office/drawing/2014/main" id="{0CAEE639-87BF-405A-A194-2849BF495FFD}"/>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36" name="Text Box 18">
          <a:extLst>
            <a:ext uri="{FF2B5EF4-FFF2-40B4-BE49-F238E27FC236}">
              <a16:creationId xmlns:a16="http://schemas.microsoft.com/office/drawing/2014/main" id="{8834837A-E710-48F0-8959-67487E486381}"/>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37" name="Text Box 19">
          <a:extLst>
            <a:ext uri="{FF2B5EF4-FFF2-40B4-BE49-F238E27FC236}">
              <a16:creationId xmlns:a16="http://schemas.microsoft.com/office/drawing/2014/main" id="{B5C79BA2-73B7-4391-9A8C-B8C44BE0AEF9}"/>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38" name="Text Box 16">
          <a:extLst>
            <a:ext uri="{FF2B5EF4-FFF2-40B4-BE49-F238E27FC236}">
              <a16:creationId xmlns:a16="http://schemas.microsoft.com/office/drawing/2014/main" id="{E6AC44E6-E674-4127-8938-D9436FA1D191}"/>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639" name="Text Box 17">
          <a:extLst>
            <a:ext uri="{FF2B5EF4-FFF2-40B4-BE49-F238E27FC236}">
              <a16:creationId xmlns:a16="http://schemas.microsoft.com/office/drawing/2014/main" id="{387E6615-AF67-41D4-A49B-010FA2992882}"/>
            </a:ext>
          </a:extLst>
        </xdr:cNvPr>
        <xdr:cNvSpPr txBox="1">
          <a:spLocks noChangeArrowheads="1"/>
        </xdr:cNvSpPr>
      </xdr:nvSpPr>
      <xdr:spPr bwMode="auto">
        <a:xfrm>
          <a:off x="35385375"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23</xdr:row>
      <xdr:rowOff>15875</xdr:rowOff>
    </xdr:from>
    <xdr:ext cx="95250" cy="171450"/>
    <xdr:sp macro="" textlink="">
      <xdr:nvSpPr>
        <xdr:cNvPr id="640" name="Text Box 18">
          <a:extLst>
            <a:ext uri="{FF2B5EF4-FFF2-40B4-BE49-F238E27FC236}">
              <a16:creationId xmlns:a16="http://schemas.microsoft.com/office/drawing/2014/main" id="{4C98F19A-ADA3-43D2-9A3D-5D269EB00DD9}"/>
            </a:ext>
          </a:extLst>
        </xdr:cNvPr>
        <xdr:cNvSpPr txBox="1">
          <a:spLocks noChangeArrowheads="1"/>
        </xdr:cNvSpPr>
      </xdr:nvSpPr>
      <xdr:spPr bwMode="auto">
        <a:xfrm>
          <a:off x="35386962" y="104171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641" name="Text Box 15">
          <a:extLst>
            <a:ext uri="{FF2B5EF4-FFF2-40B4-BE49-F238E27FC236}">
              <a16:creationId xmlns:a16="http://schemas.microsoft.com/office/drawing/2014/main" id="{0A291348-4795-4917-A831-F4FC1C0AD23F}"/>
            </a:ext>
          </a:extLst>
        </xdr:cNvPr>
        <xdr:cNvSpPr txBox="1">
          <a:spLocks noChangeArrowheads="1"/>
        </xdr:cNvSpPr>
      </xdr:nvSpPr>
      <xdr:spPr bwMode="auto">
        <a:xfrm>
          <a:off x="3538537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213632"/>
    <xdr:sp macro="" textlink="">
      <xdr:nvSpPr>
        <xdr:cNvPr id="642" name="Text Box 15">
          <a:extLst>
            <a:ext uri="{FF2B5EF4-FFF2-40B4-BE49-F238E27FC236}">
              <a16:creationId xmlns:a16="http://schemas.microsoft.com/office/drawing/2014/main" id="{8D86A073-220C-41A9-A2ED-F923AD165508}"/>
            </a:ext>
          </a:extLst>
        </xdr:cNvPr>
        <xdr:cNvSpPr txBox="1">
          <a:spLocks noChangeArrowheads="1"/>
        </xdr:cNvSpPr>
      </xdr:nvSpPr>
      <xdr:spPr bwMode="auto">
        <a:xfrm>
          <a:off x="35385375" y="103981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43" name="Text Box 15">
          <a:extLst>
            <a:ext uri="{FF2B5EF4-FFF2-40B4-BE49-F238E27FC236}">
              <a16:creationId xmlns:a16="http://schemas.microsoft.com/office/drawing/2014/main" id="{5EC1AB98-7B4A-4EE2-A6F8-E557B58C26C6}"/>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44" name="Text Box 16">
          <a:extLst>
            <a:ext uri="{FF2B5EF4-FFF2-40B4-BE49-F238E27FC236}">
              <a16:creationId xmlns:a16="http://schemas.microsoft.com/office/drawing/2014/main" id="{C570FCBA-5743-4920-B500-A4FD11E5B36F}"/>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45" name="Text Box 17">
          <a:extLst>
            <a:ext uri="{FF2B5EF4-FFF2-40B4-BE49-F238E27FC236}">
              <a16:creationId xmlns:a16="http://schemas.microsoft.com/office/drawing/2014/main" id="{E78DA423-E7DD-4FD7-9481-7B4CCA692634}"/>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46" name="Text Box 18">
          <a:extLst>
            <a:ext uri="{FF2B5EF4-FFF2-40B4-BE49-F238E27FC236}">
              <a16:creationId xmlns:a16="http://schemas.microsoft.com/office/drawing/2014/main" id="{67F2A686-ACC9-4510-9664-9DF196D7864A}"/>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47" name="Text Box 19">
          <a:extLst>
            <a:ext uri="{FF2B5EF4-FFF2-40B4-BE49-F238E27FC236}">
              <a16:creationId xmlns:a16="http://schemas.microsoft.com/office/drawing/2014/main" id="{FBF3579D-4C8D-4D2A-857D-2724CFF9065D}"/>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48" name="Text Box 16">
          <a:extLst>
            <a:ext uri="{FF2B5EF4-FFF2-40B4-BE49-F238E27FC236}">
              <a16:creationId xmlns:a16="http://schemas.microsoft.com/office/drawing/2014/main" id="{C24579DA-8EC0-453D-891E-931CDF3BD308}"/>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49" name="Text Box 17">
          <a:extLst>
            <a:ext uri="{FF2B5EF4-FFF2-40B4-BE49-F238E27FC236}">
              <a16:creationId xmlns:a16="http://schemas.microsoft.com/office/drawing/2014/main" id="{9A6F20EF-9B39-4322-93F9-49814FFCF844}"/>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650" name="Text Box 18">
          <a:extLst>
            <a:ext uri="{FF2B5EF4-FFF2-40B4-BE49-F238E27FC236}">
              <a16:creationId xmlns:a16="http://schemas.microsoft.com/office/drawing/2014/main" id="{7BD37056-760F-48B7-AC46-33638151FFB4}"/>
            </a:ext>
          </a:extLst>
        </xdr:cNvPr>
        <xdr:cNvSpPr txBox="1">
          <a:spLocks noChangeArrowheads="1"/>
        </xdr:cNvSpPr>
      </xdr:nvSpPr>
      <xdr:spPr bwMode="auto">
        <a:xfrm>
          <a:off x="3305651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651" name="Text Box 15">
          <a:extLst>
            <a:ext uri="{FF2B5EF4-FFF2-40B4-BE49-F238E27FC236}">
              <a16:creationId xmlns:a16="http://schemas.microsoft.com/office/drawing/2014/main" id="{69E1B693-356D-40D2-B3FC-D2F05F2F6DFA}"/>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52" name="Text Box 15">
          <a:extLst>
            <a:ext uri="{FF2B5EF4-FFF2-40B4-BE49-F238E27FC236}">
              <a16:creationId xmlns:a16="http://schemas.microsoft.com/office/drawing/2014/main" id="{4F2A8117-8CE7-4072-B157-A581E010EEEC}"/>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653" name="Text Box 15">
          <a:extLst>
            <a:ext uri="{FF2B5EF4-FFF2-40B4-BE49-F238E27FC236}">
              <a16:creationId xmlns:a16="http://schemas.microsoft.com/office/drawing/2014/main" id="{578B6226-206E-4F4F-853E-970463396575}"/>
            </a:ext>
          </a:extLst>
        </xdr:cNvPr>
        <xdr:cNvSpPr txBox="1">
          <a:spLocks noChangeArrowheads="1"/>
        </xdr:cNvSpPr>
      </xdr:nvSpPr>
      <xdr:spPr bwMode="auto">
        <a:xfrm>
          <a:off x="33054925" y="11906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654" name="Text Box 15">
          <a:extLst>
            <a:ext uri="{FF2B5EF4-FFF2-40B4-BE49-F238E27FC236}">
              <a16:creationId xmlns:a16="http://schemas.microsoft.com/office/drawing/2014/main" id="{29E93C79-26C0-4561-AB24-F28B9A46369F}"/>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55" name="Text Box 16">
          <a:extLst>
            <a:ext uri="{FF2B5EF4-FFF2-40B4-BE49-F238E27FC236}">
              <a16:creationId xmlns:a16="http://schemas.microsoft.com/office/drawing/2014/main" id="{9A64AAAA-7279-4961-A98F-7498D6A8DCF5}"/>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56" name="Text Box 17">
          <a:extLst>
            <a:ext uri="{FF2B5EF4-FFF2-40B4-BE49-F238E27FC236}">
              <a16:creationId xmlns:a16="http://schemas.microsoft.com/office/drawing/2014/main" id="{01C3B604-4263-4A5E-8531-8D31B2717073}"/>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57" name="Text Box 18">
          <a:extLst>
            <a:ext uri="{FF2B5EF4-FFF2-40B4-BE49-F238E27FC236}">
              <a16:creationId xmlns:a16="http://schemas.microsoft.com/office/drawing/2014/main" id="{08783A8A-6DBA-4671-B575-AB08F27A3CE8}"/>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58" name="Text Box 19">
          <a:extLst>
            <a:ext uri="{FF2B5EF4-FFF2-40B4-BE49-F238E27FC236}">
              <a16:creationId xmlns:a16="http://schemas.microsoft.com/office/drawing/2014/main" id="{3DBECC29-5F4F-4C80-AD8C-416669C974E0}"/>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59" name="Text Box 16">
          <a:extLst>
            <a:ext uri="{FF2B5EF4-FFF2-40B4-BE49-F238E27FC236}">
              <a16:creationId xmlns:a16="http://schemas.microsoft.com/office/drawing/2014/main" id="{734BEABB-6A95-4D55-A85C-B3E66B2D7D72}"/>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60" name="Text Box 17">
          <a:extLst>
            <a:ext uri="{FF2B5EF4-FFF2-40B4-BE49-F238E27FC236}">
              <a16:creationId xmlns:a16="http://schemas.microsoft.com/office/drawing/2014/main" id="{20382E32-C79D-41E1-B551-341FAF312C4A}"/>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661" name="Text Box 18">
          <a:extLst>
            <a:ext uri="{FF2B5EF4-FFF2-40B4-BE49-F238E27FC236}">
              <a16:creationId xmlns:a16="http://schemas.microsoft.com/office/drawing/2014/main" id="{6FA42577-D79E-41F8-91DC-38A836579F1A}"/>
            </a:ext>
          </a:extLst>
        </xdr:cNvPr>
        <xdr:cNvSpPr txBox="1">
          <a:spLocks noChangeArrowheads="1"/>
        </xdr:cNvSpPr>
      </xdr:nvSpPr>
      <xdr:spPr bwMode="auto">
        <a:xfrm>
          <a:off x="3305651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62" name="Text Box 15">
          <a:extLst>
            <a:ext uri="{FF2B5EF4-FFF2-40B4-BE49-F238E27FC236}">
              <a16:creationId xmlns:a16="http://schemas.microsoft.com/office/drawing/2014/main" id="{DB5204A8-5520-4EBB-B4A7-56E86A8985DF}"/>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663" name="Text Box 15">
          <a:extLst>
            <a:ext uri="{FF2B5EF4-FFF2-40B4-BE49-F238E27FC236}">
              <a16:creationId xmlns:a16="http://schemas.microsoft.com/office/drawing/2014/main" id="{845F8741-50C0-485F-9A80-A537D40DCC1B}"/>
            </a:ext>
          </a:extLst>
        </xdr:cNvPr>
        <xdr:cNvSpPr txBox="1">
          <a:spLocks noChangeArrowheads="1"/>
        </xdr:cNvSpPr>
      </xdr:nvSpPr>
      <xdr:spPr bwMode="auto">
        <a:xfrm>
          <a:off x="33054925" y="11906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64" name="Text Box 15">
          <a:extLst>
            <a:ext uri="{FF2B5EF4-FFF2-40B4-BE49-F238E27FC236}">
              <a16:creationId xmlns:a16="http://schemas.microsoft.com/office/drawing/2014/main" id="{2AE8EDB5-34A8-4A14-8946-A0D20EADBA33}"/>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65" name="Text Box 15">
          <a:extLst>
            <a:ext uri="{FF2B5EF4-FFF2-40B4-BE49-F238E27FC236}">
              <a16:creationId xmlns:a16="http://schemas.microsoft.com/office/drawing/2014/main" id="{3AF7160C-2E68-4345-868E-40414F5126E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66" name="Text Box 15">
          <a:extLst>
            <a:ext uri="{FF2B5EF4-FFF2-40B4-BE49-F238E27FC236}">
              <a16:creationId xmlns:a16="http://schemas.microsoft.com/office/drawing/2014/main" id="{87567D49-B7F4-4080-9B0C-9F1FF9876044}"/>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67" name="Text Box 16">
          <a:extLst>
            <a:ext uri="{FF2B5EF4-FFF2-40B4-BE49-F238E27FC236}">
              <a16:creationId xmlns:a16="http://schemas.microsoft.com/office/drawing/2014/main" id="{313C5B5F-56D6-4A8C-9A2E-B11AF98761B1}"/>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68" name="Text Box 17">
          <a:extLst>
            <a:ext uri="{FF2B5EF4-FFF2-40B4-BE49-F238E27FC236}">
              <a16:creationId xmlns:a16="http://schemas.microsoft.com/office/drawing/2014/main" id="{36FD7313-11B7-4C97-94A1-86DABC7E3143}"/>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69" name="Text Box 18">
          <a:extLst>
            <a:ext uri="{FF2B5EF4-FFF2-40B4-BE49-F238E27FC236}">
              <a16:creationId xmlns:a16="http://schemas.microsoft.com/office/drawing/2014/main" id="{4BC176F2-730F-4577-9F53-DCF65C4E45D5}"/>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70" name="Text Box 19">
          <a:extLst>
            <a:ext uri="{FF2B5EF4-FFF2-40B4-BE49-F238E27FC236}">
              <a16:creationId xmlns:a16="http://schemas.microsoft.com/office/drawing/2014/main" id="{8D4433F1-B176-4A46-A11B-EE9C84EE95D7}"/>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71" name="Text Box 16">
          <a:extLst>
            <a:ext uri="{FF2B5EF4-FFF2-40B4-BE49-F238E27FC236}">
              <a16:creationId xmlns:a16="http://schemas.microsoft.com/office/drawing/2014/main" id="{B868FCA7-E76C-464C-A0FC-17062B6A00A6}"/>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72" name="Text Box 17">
          <a:extLst>
            <a:ext uri="{FF2B5EF4-FFF2-40B4-BE49-F238E27FC236}">
              <a16:creationId xmlns:a16="http://schemas.microsoft.com/office/drawing/2014/main" id="{23EF19F9-AC01-47CE-B96F-5D3D6A1BC506}"/>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673" name="Text Box 18">
          <a:extLst>
            <a:ext uri="{FF2B5EF4-FFF2-40B4-BE49-F238E27FC236}">
              <a16:creationId xmlns:a16="http://schemas.microsoft.com/office/drawing/2014/main" id="{779D2D2A-DF5D-4271-A3D0-7DC9A6F5BDE2}"/>
            </a:ext>
          </a:extLst>
        </xdr:cNvPr>
        <xdr:cNvSpPr txBox="1">
          <a:spLocks noChangeArrowheads="1"/>
        </xdr:cNvSpPr>
      </xdr:nvSpPr>
      <xdr:spPr bwMode="auto">
        <a:xfrm>
          <a:off x="3305651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74" name="Text Box 15">
          <a:extLst>
            <a:ext uri="{FF2B5EF4-FFF2-40B4-BE49-F238E27FC236}">
              <a16:creationId xmlns:a16="http://schemas.microsoft.com/office/drawing/2014/main" id="{BC8F2E41-8498-4234-B776-B5BB3CCFD660}"/>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75" name="Text Box 15">
          <a:extLst>
            <a:ext uri="{FF2B5EF4-FFF2-40B4-BE49-F238E27FC236}">
              <a16:creationId xmlns:a16="http://schemas.microsoft.com/office/drawing/2014/main" id="{6B5A0180-5FFF-45CD-BBD5-F8E3B2C0106A}"/>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676" name="Text Box 15">
          <a:extLst>
            <a:ext uri="{FF2B5EF4-FFF2-40B4-BE49-F238E27FC236}">
              <a16:creationId xmlns:a16="http://schemas.microsoft.com/office/drawing/2014/main" id="{A61CDC9B-9909-42F4-897E-D1A70307DAEA}"/>
            </a:ext>
          </a:extLst>
        </xdr:cNvPr>
        <xdr:cNvSpPr txBox="1">
          <a:spLocks noChangeArrowheads="1"/>
        </xdr:cNvSpPr>
      </xdr:nvSpPr>
      <xdr:spPr bwMode="auto">
        <a:xfrm>
          <a:off x="33054925" y="11906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77" name="Text Box 15">
          <a:extLst>
            <a:ext uri="{FF2B5EF4-FFF2-40B4-BE49-F238E27FC236}">
              <a16:creationId xmlns:a16="http://schemas.microsoft.com/office/drawing/2014/main" id="{47DB6A89-1E2B-4B56-BB9E-EE150C16CAC5}"/>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78" name="Text Box 16">
          <a:extLst>
            <a:ext uri="{FF2B5EF4-FFF2-40B4-BE49-F238E27FC236}">
              <a16:creationId xmlns:a16="http://schemas.microsoft.com/office/drawing/2014/main" id="{30E8F299-7742-41E6-9E28-647B65CD7DE1}"/>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79" name="Text Box 17">
          <a:extLst>
            <a:ext uri="{FF2B5EF4-FFF2-40B4-BE49-F238E27FC236}">
              <a16:creationId xmlns:a16="http://schemas.microsoft.com/office/drawing/2014/main" id="{FD8D14CB-C27A-4423-8F83-B098FEDA4254}"/>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80" name="Text Box 18">
          <a:extLst>
            <a:ext uri="{FF2B5EF4-FFF2-40B4-BE49-F238E27FC236}">
              <a16:creationId xmlns:a16="http://schemas.microsoft.com/office/drawing/2014/main" id="{92742970-92B2-44AA-B670-A022E546377F}"/>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81" name="Text Box 19">
          <a:extLst>
            <a:ext uri="{FF2B5EF4-FFF2-40B4-BE49-F238E27FC236}">
              <a16:creationId xmlns:a16="http://schemas.microsoft.com/office/drawing/2014/main" id="{7D5B685F-C3BB-4406-B9DD-E304458E2576}"/>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82" name="Text Box 16">
          <a:extLst>
            <a:ext uri="{FF2B5EF4-FFF2-40B4-BE49-F238E27FC236}">
              <a16:creationId xmlns:a16="http://schemas.microsoft.com/office/drawing/2014/main" id="{AC0C80DA-97C1-443D-9098-A38EC46053C2}"/>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83" name="Text Box 17">
          <a:extLst>
            <a:ext uri="{FF2B5EF4-FFF2-40B4-BE49-F238E27FC236}">
              <a16:creationId xmlns:a16="http://schemas.microsoft.com/office/drawing/2014/main" id="{EE753396-C892-4250-B249-FE82E4297F81}"/>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684" name="Text Box 18">
          <a:extLst>
            <a:ext uri="{FF2B5EF4-FFF2-40B4-BE49-F238E27FC236}">
              <a16:creationId xmlns:a16="http://schemas.microsoft.com/office/drawing/2014/main" id="{161A4627-6188-4F6F-9C6E-90E7E0334AAF}"/>
            </a:ext>
          </a:extLst>
        </xdr:cNvPr>
        <xdr:cNvSpPr txBox="1">
          <a:spLocks noChangeArrowheads="1"/>
        </xdr:cNvSpPr>
      </xdr:nvSpPr>
      <xdr:spPr bwMode="auto">
        <a:xfrm>
          <a:off x="3305651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85" name="Text Box 15">
          <a:extLst>
            <a:ext uri="{FF2B5EF4-FFF2-40B4-BE49-F238E27FC236}">
              <a16:creationId xmlns:a16="http://schemas.microsoft.com/office/drawing/2014/main" id="{921C993D-3A74-4F41-8729-0D2B404F0EE7}"/>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686" name="Text Box 15">
          <a:extLst>
            <a:ext uri="{FF2B5EF4-FFF2-40B4-BE49-F238E27FC236}">
              <a16:creationId xmlns:a16="http://schemas.microsoft.com/office/drawing/2014/main" id="{8F2E3127-27A2-42B1-8A75-25F2732C6D1D}"/>
            </a:ext>
          </a:extLst>
        </xdr:cNvPr>
        <xdr:cNvSpPr txBox="1">
          <a:spLocks noChangeArrowheads="1"/>
        </xdr:cNvSpPr>
      </xdr:nvSpPr>
      <xdr:spPr bwMode="auto">
        <a:xfrm>
          <a:off x="33054925" y="11906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87" name="Text Box 15">
          <a:extLst>
            <a:ext uri="{FF2B5EF4-FFF2-40B4-BE49-F238E27FC236}">
              <a16:creationId xmlns:a16="http://schemas.microsoft.com/office/drawing/2014/main" id="{31F0F2DC-598D-454C-B964-D22E775F8BAC}"/>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88" name="Text Box 15">
          <a:extLst>
            <a:ext uri="{FF2B5EF4-FFF2-40B4-BE49-F238E27FC236}">
              <a16:creationId xmlns:a16="http://schemas.microsoft.com/office/drawing/2014/main" id="{EE54E02E-797C-4418-B33F-291B7339794E}"/>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89" name="Text Box 15">
          <a:extLst>
            <a:ext uri="{FF2B5EF4-FFF2-40B4-BE49-F238E27FC236}">
              <a16:creationId xmlns:a16="http://schemas.microsoft.com/office/drawing/2014/main" id="{7EFF1AF1-EBBC-4152-9FBB-E7BA17AD3059}"/>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90" name="Text Box 16">
          <a:extLst>
            <a:ext uri="{FF2B5EF4-FFF2-40B4-BE49-F238E27FC236}">
              <a16:creationId xmlns:a16="http://schemas.microsoft.com/office/drawing/2014/main" id="{9929FA77-EB7C-4CA1-A8B9-F936544F19D4}"/>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91" name="Text Box 17">
          <a:extLst>
            <a:ext uri="{FF2B5EF4-FFF2-40B4-BE49-F238E27FC236}">
              <a16:creationId xmlns:a16="http://schemas.microsoft.com/office/drawing/2014/main" id="{0EAE4D71-4839-4F29-A17F-08666740380B}"/>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92" name="Text Box 18">
          <a:extLst>
            <a:ext uri="{FF2B5EF4-FFF2-40B4-BE49-F238E27FC236}">
              <a16:creationId xmlns:a16="http://schemas.microsoft.com/office/drawing/2014/main" id="{9EB503B5-EAD4-45C8-BC0C-07AD53E0A601}"/>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93" name="Text Box 19">
          <a:extLst>
            <a:ext uri="{FF2B5EF4-FFF2-40B4-BE49-F238E27FC236}">
              <a16:creationId xmlns:a16="http://schemas.microsoft.com/office/drawing/2014/main" id="{96FC16CC-4C79-4035-A1B1-4C041F98B58A}"/>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94" name="Text Box 16">
          <a:extLst>
            <a:ext uri="{FF2B5EF4-FFF2-40B4-BE49-F238E27FC236}">
              <a16:creationId xmlns:a16="http://schemas.microsoft.com/office/drawing/2014/main" id="{74309287-5D52-49FF-A559-884590160BC3}"/>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695" name="Text Box 17">
          <a:extLst>
            <a:ext uri="{FF2B5EF4-FFF2-40B4-BE49-F238E27FC236}">
              <a16:creationId xmlns:a16="http://schemas.microsoft.com/office/drawing/2014/main" id="{8DE7DBB7-66FB-456D-B730-3369E1715741}"/>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696" name="Text Box 18">
          <a:extLst>
            <a:ext uri="{FF2B5EF4-FFF2-40B4-BE49-F238E27FC236}">
              <a16:creationId xmlns:a16="http://schemas.microsoft.com/office/drawing/2014/main" id="{60D7B648-E8AF-4840-BD77-8A37F4CF3995}"/>
            </a:ext>
          </a:extLst>
        </xdr:cNvPr>
        <xdr:cNvSpPr txBox="1">
          <a:spLocks noChangeArrowheads="1"/>
        </xdr:cNvSpPr>
      </xdr:nvSpPr>
      <xdr:spPr bwMode="auto">
        <a:xfrm>
          <a:off x="3305651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97" name="Text Box 15">
          <a:extLst>
            <a:ext uri="{FF2B5EF4-FFF2-40B4-BE49-F238E27FC236}">
              <a16:creationId xmlns:a16="http://schemas.microsoft.com/office/drawing/2014/main" id="{7442C4A4-38E7-4705-9C75-936BBBD31F82}"/>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698" name="Text Box 15">
          <a:extLst>
            <a:ext uri="{FF2B5EF4-FFF2-40B4-BE49-F238E27FC236}">
              <a16:creationId xmlns:a16="http://schemas.microsoft.com/office/drawing/2014/main" id="{1991F5D0-EFEE-4482-8CBA-B9B82DA9C1DC}"/>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699" name="Text Box 15">
          <a:extLst>
            <a:ext uri="{FF2B5EF4-FFF2-40B4-BE49-F238E27FC236}">
              <a16:creationId xmlns:a16="http://schemas.microsoft.com/office/drawing/2014/main" id="{A6881DF5-BDE9-4E5E-AF62-08FCA7D4612F}"/>
            </a:ext>
          </a:extLst>
        </xdr:cNvPr>
        <xdr:cNvSpPr txBox="1">
          <a:spLocks noChangeArrowheads="1"/>
        </xdr:cNvSpPr>
      </xdr:nvSpPr>
      <xdr:spPr bwMode="auto">
        <a:xfrm>
          <a:off x="33054925" y="11906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00" name="Text Box 15">
          <a:extLst>
            <a:ext uri="{FF2B5EF4-FFF2-40B4-BE49-F238E27FC236}">
              <a16:creationId xmlns:a16="http://schemas.microsoft.com/office/drawing/2014/main" id="{DABD7703-B413-423B-9A74-CCAEE9250AFB}"/>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01" name="Text Box 16">
          <a:extLst>
            <a:ext uri="{FF2B5EF4-FFF2-40B4-BE49-F238E27FC236}">
              <a16:creationId xmlns:a16="http://schemas.microsoft.com/office/drawing/2014/main" id="{287D2EAE-E031-46CA-835F-7F75907CB1FC}"/>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02" name="Text Box 17">
          <a:extLst>
            <a:ext uri="{FF2B5EF4-FFF2-40B4-BE49-F238E27FC236}">
              <a16:creationId xmlns:a16="http://schemas.microsoft.com/office/drawing/2014/main" id="{85167F93-58B9-4D71-BEB2-E189BCA37B29}"/>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03" name="Text Box 18">
          <a:extLst>
            <a:ext uri="{FF2B5EF4-FFF2-40B4-BE49-F238E27FC236}">
              <a16:creationId xmlns:a16="http://schemas.microsoft.com/office/drawing/2014/main" id="{707512C3-686D-4965-BB5E-2DF6A16221E4}"/>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04" name="Text Box 19">
          <a:extLst>
            <a:ext uri="{FF2B5EF4-FFF2-40B4-BE49-F238E27FC236}">
              <a16:creationId xmlns:a16="http://schemas.microsoft.com/office/drawing/2014/main" id="{14C24C50-CC6B-429B-970F-1824E569849C}"/>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05" name="Text Box 16">
          <a:extLst>
            <a:ext uri="{FF2B5EF4-FFF2-40B4-BE49-F238E27FC236}">
              <a16:creationId xmlns:a16="http://schemas.microsoft.com/office/drawing/2014/main" id="{59C9E921-9028-4244-89FE-F97A35F6BFD1}"/>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06" name="Text Box 17">
          <a:extLst>
            <a:ext uri="{FF2B5EF4-FFF2-40B4-BE49-F238E27FC236}">
              <a16:creationId xmlns:a16="http://schemas.microsoft.com/office/drawing/2014/main" id="{1CFB47A7-156F-4F02-B939-207310432472}"/>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707" name="Text Box 18">
          <a:extLst>
            <a:ext uri="{FF2B5EF4-FFF2-40B4-BE49-F238E27FC236}">
              <a16:creationId xmlns:a16="http://schemas.microsoft.com/office/drawing/2014/main" id="{8B891248-BF25-47F8-BF2B-59A5622A42D7}"/>
            </a:ext>
          </a:extLst>
        </xdr:cNvPr>
        <xdr:cNvSpPr txBox="1">
          <a:spLocks noChangeArrowheads="1"/>
        </xdr:cNvSpPr>
      </xdr:nvSpPr>
      <xdr:spPr bwMode="auto">
        <a:xfrm>
          <a:off x="3305651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08" name="Text Box 15">
          <a:extLst>
            <a:ext uri="{FF2B5EF4-FFF2-40B4-BE49-F238E27FC236}">
              <a16:creationId xmlns:a16="http://schemas.microsoft.com/office/drawing/2014/main" id="{FB1172B0-D7AC-4CCF-9615-D471621B8B37}"/>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709" name="Text Box 15">
          <a:extLst>
            <a:ext uri="{FF2B5EF4-FFF2-40B4-BE49-F238E27FC236}">
              <a16:creationId xmlns:a16="http://schemas.microsoft.com/office/drawing/2014/main" id="{25BBC417-5480-4350-B551-0659DA12FE13}"/>
            </a:ext>
          </a:extLst>
        </xdr:cNvPr>
        <xdr:cNvSpPr txBox="1">
          <a:spLocks noChangeArrowheads="1"/>
        </xdr:cNvSpPr>
      </xdr:nvSpPr>
      <xdr:spPr bwMode="auto">
        <a:xfrm>
          <a:off x="33054925" y="11906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10" name="Text Box 15">
          <a:extLst>
            <a:ext uri="{FF2B5EF4-FFF2-40B4-BE49-F238E27FC236}">
              <a16:creationId xmlns:a16="http://schemas.microsoft.com/office/drawing/2014/main" id="{6B3D1D13-3B36-487F-BFAA-C60069F38F6E}"/>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11" name="Text Box 15">
          <a:extLst>
            <a:ext uri="{FF2B5EF4-FFF2-40B4-BE49-F238E27FC236}">
              <a16:creationId xmlns:a16="http://schemas.microsoft.com/office/drawing/2014/main" id="{525ABCD2-DB50-4630-BAF5-747E23A2154D}"/>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12" name="Text Box 15">
          <a:extLst>
            <a:ext uri="{FF2B5EF4-FFF2-40B4-BE49-F238E27FC236}">
              <a16:creationId xmlns:a16="http://schemas.microsoft.com/office/drawing/2014/main" id="{65060C99-54D2-45F5-AB3E-CD2784765832}"/>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13" name="Text Box 16">
          <a:extLst>
            <a:ext uri="{FF2B5EF4-FFF2-40B4-BE49-F238E27FC236}">
              <a16:creationId xmlns:a16="http://schemas.microsoft.com/office/drawing/2014/main" id="{22B7C845-D3E0-4939-9FED-E7C77A497D08}"/>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14" name="Text Box 17">
          <a:extLst>
            <a:ext uri="{FF2B5EF4-FFF2-40B4-BE49-F238E27FC236}">
              <a16:creationId xmlns:a16="http://schemas.microsoft.com/office/drawing/2014/main" id="{BAF97164-876E-4120-B597-7D16BE8D34C7}"/>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15" name="Text Box 18">
          <a:extLst>
            <a:ext uri="{FF2B5EF4-FFF2-40B4-BE49-F238E27FC236}">
              <a16:creationId xmlns:a16="http://schemas.microsoft.com/office/drawing/2014/main" id="{187060C9-8A82-4E2C-B425-F4660BCC5AE0}"/>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16" name="Text Box 19">
          <a:extLst>
            <a:ext uri="{FF2B5EF4-FFF2-40B4-BE49-F238E27FC236}">
              <a16:creationId xmlns:a16="http://schemas.microsoft.com/office/drawing/2014/main" id="{666D9AB9-FB0D-414C-8040-4D88CE4C9917}"/>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17" name="Text Box 16">
          <a:extLst>
            <a:ext uri="{FF2B5EF4-FFF2-40B4-BE49-F238E27FC236}">
              <a16:creationId xmlns:a16="http://schemas.microsoft.com/office/drawing/2014/main" id="{5D453EA8-F40C-4874-B46B-31E0572C5809}"/>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18" name="Text Box 17">
          <a:extLst>
            <a:ext uri="{FF2B5EF4-FFF2-40B4-BE49-F238E27FC236}">
              <a16:creationId xmlns:a16="http://schemas.microsoft.com/office/drawing/2014/main" id="{E478BA71-B908-473D-BE9B-BD6A29D7779A}"/>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719" name="Text Box 18">
          <a:extLst>
            <a:ext uri="{FF2B5EF4-FFF2-40B4-BE49-F238E27FC236}">
              <a16:creationId xmlns:a16="http://schemas.microsoft.com/office/drawing/2014/main" id="{CD5EEC50-EB58-4CDA-9335-AC8316068454}"/>
            </a:ext>
          </a:extLst>
        </xdr:cNvPr>
        <xdr:cNvSpPr txBox="1">
          <a:spLocks noChangeArrowheads="1"/>
        </xdr:cNvSpPr>
      </xdr:nvSpPr>
      <xdr:spPr bwMode="auto">
        <a:xfrm>
          <a:off x="3305651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20" name="Text Box 15">
          <a:extLst>
            <a:ext uri="{FF2B5EF4-FFF2-40B4-BE49-F238E27FC236}">
              <a16:creationId xmlns:a16="http://schemas.microsoft.com/office/drawing/2014/main" id="{808E4434-C150-4780-94E3-C84E5A30ADEC}"/>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21" name="Text Box 15">
          <a:extLst>
            <a:ext uri="{FF2B5EF4-FFF2-40B4-BE49-F238E27FC236}">
              <a16:creationId xmlns:a16="http://schemas.microsoft.com/office/drawing/2014/main" id="{A1B193EE-40FD-4DCB-8E06-CAA3CE0A8BDB}"/>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722" name="Text Box 15">
          <a:extLst>
            <a:ext uri="{FF2B5EF4-FFF2-40B4-BE49-F238E27FC236}">
              <a16:creationId xmlns:a16="http://schemas.microsoft.com/office/drawing/2014/main" id="{812BA25A-CF21-4E17-9FF3-A0D702D80445}"/>
            </a:ext>
          </a:extLst>
        </xdr:cNvPr>
        <xdr:cNvSpPr txBox="1">
          <a:spLocks noChangeArrowheads="1"/>
        </xdr:cNvSpPr>
      </xdr:nvSpPr>
      <xdr:spPr bwMode="auto">
        <a:xfrm>
          <a:off x="33054925" y="11906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23" name="Text Box 15">
          <a:extLst>
            <a:ext uri="{FF2B5EF4-FFF2-40B4-BE49-F238E27FC236}">
              <a16:creationId xmlns:a16="http://schemas.microsoft.com/office/drawing/2014/main" id="{7554D218-57C9-4056-A89B-FDCDF24FD3FE}"/>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24" name="Text Box 16">
          <a:extLst>
            <a:ext uri="{FF2B5EF4-FFF2-40B4-BE49-F238E27FC236}">
              <a16:creationId xmlns:a16="http://schemas.microsoft.com/office/drawing/2014/main" id="{030D073A-6C89-439C-A8A1-9E116D688F40}"/>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25" name="Text Box 17">
          <a:extLst>
            <a:ext uri="{FF2B5EF4-FFF2-40B4-BE49-F238E27FC236}">
              <a16:creationId xmlns:a16="http://schemas.microsoft.com/office/drawing/2014/main" id="{13867B59-278D-4C31-8C75-F230A88E8E4A}"/>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26" name="Text Box 18">
          <a:extLst>
            <a:ext uri="{FF2B5EF4-FFF2-40B4-BE49-F238E27FC236}">
              <a16:creationId xmlns:a16="http://schemas.microsoft.com/office/drawing/2014/main" id="{478331A3-A75C-4EFA-AFB6-6787F1A6AD96}"/>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27" name="Text Box 19">
          <a:extLst>
            <a:ext uri="{FF2B5EF4-FFF2-40B4-BE49-F238E27FC236}">
              <a16:creationId xmlns:a16="http://schemas.microsoft.com/office/drawing/2014/main" id="{F9B3204C-2FC4-4C82-A205-E599B33E2326}"/>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28" name="Text Box 16">
          <a:extLst>
            <a:ext uri="{FF2B5EF4-FFF2-40B4-BE49-F238E27FC236}">
              <a16:creationId xmlns:a16="http://schemas.microsoft.com/office/drawing/2014/main" id="{623A5948-8186-4150-A17A-14D8AA5322D4}"/>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171450"/>
    <xdr:sp macro="" textlink="">
      <xdr:nvSpPr>
        <xdr:cNvPr id="729" name="Text Box 17">
          <a:extLst>
            <a:ext uri="{FF2B5EF4-FFF2-40B4-BE49-F238E27FC236}">
              <a16:creationId xmlns:a16="http://schemas.microsoft.com/office/drawing/2014/main" id="{FA3FC585-5849-4DDB-9B70-1BAB514A6F5F}"/>
            </a:ext>
          </a:extLst>
        </xdr:cNvPr>
        <xdr:cNvSpPr txBox="1">
          <a:spLocks noChangeArrowheads="1"/>
        </xdr:cNvSpPr>
      </xdr:nvSpPr>
      <xdr:spPr bwMode="auto">
        <a:xfrm>
          <a:off x="33054925"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26</xdr:row>
      <xdr:rowOff>0</xdr:rowOff>
    </xdr:from>
    <xdr:ext cx="95250" cy="171450"/>
    <xdr:sp macro="" textlink="">
      <xdr:nvSpPr>
        <xdr:cNvPr id="730" name="Text Box 18">
          <a:extLst>
            <a:ext uri="{FF2B5EF4-FFF2-40B4-BE49-F238E27FC236}">
              <a16:creationId xmlns:a16="http://schemas.microsoft.com/office/drawing/2014/main" id="{B0F045B2-DEA4-4A77-8E09-84E850866980}"/>
            </a:ext>
          </a:extLst>
        </xdr:cNvPr>
        <xdr:cNvSpPr txBox="1">
          <a:spLocks noChangeArrowheads="1"/>
        </xdr:cNvSpPr>
      </xdr:nvSpPr>
      <xdr:spPr bwMode="auto">
        <a:xfrm>
          <a:off x="3305651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31" name="Text Box 15">
          <a:extLst>
            <a:ext uri="{FF2B5EF4-FFF2-40B4-BE49-F238E27FC236}">
              <a16:creationId xmlns:a16="http://schemas.microsoft.com/office/drawing/2014/main" id="{F8D17A60-CEA5-41CD-8EF3-CF8D16A3C098}"/>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213632"/>
    <xdr:sp macro="" textlink="">
      <xdr:nvSpPr>
        <xdr:cNvPr id="732" name="Text Box 15">
          <a:extLst>
            <a:ext uri="{FF2B5EF4-FFF2-40B4-BE49-F238E27FC236}">
              <a16:creationId xmlns:a16="http://schemas.microsoft.com/office/drawing/2014/main" id="{1597BD3B-9448-4F07-9994-C2E1D403548A}"/>
            </a:ext>
          </a:extLst>
        </xdr:cNvPr>
        <xdr:cNvSpPr txBox="1">
          <a:spLocks noChangeArrowheads="1"/>
        </xdr:cNvSpPr>
      </xdr:nvSpPr>
      <xdr:spPr bwMode="auto">
        <a:xfrm>
          <a:off x="33054925" y="119062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33" name="Text Box 15">
          <a:extLst>
            <a:ext uri="{FF2B5EF4-FFF2-40B4-BE49-F238E27FC236}">
              <a16:creationId xmlns:a16="http://schemas.microsoft.com/office/drawing/2014/main" id="{A6200BE2-3C12-4338-B66B-B2229E56EE20}"/>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34" name="Text Box 15">
          <a:extLst>
            <a:ext uri="{FF2B5EF4-FFF2-40B4-BE49-F238E27FC236}">
              <a16:creationId xmlns:a16="http://schemas.microsoft.com/office/drawing/2014/main" id="{A1E1B73B-4CD1-45D0-8BF7-6B2EA230C14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735" name="Text Box 15">
          <a:extLst>
            <a:ext uri="{FF2B5EF4-FFF2-40B4-BE49-F238E27FC236}">
              <a16:creationId xmlns:a16="http://schemas.microsoft.com/office/drawing/2014/main" id="{D1549FCE-5C28-4C7E-8965-948F1E4880F2}"/>
            </a:ext>
          </a:extLst>
        </xdr:cNvPr>
        <xdr:cNvSpPr txBox="1">
          <a:spLocks noChangeArrowheads="1"/>
        </xdr:cNvSpPr>
      </xdr:nvSpPr>
      <xdr:spPr bwMode="auto">
        <a:xfrm>
          <a:off x="33054925"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213632"/>
    <xdr:sp macro="" textlink="">
      <xdr:nvSpPr>
        <xdr:cNvPr id="736" name="Text Box 15">
          <a:extLst>
            <a:ext uri="{FF2B5EF4-FFF2-40B4-BE49-F238E27FC236}">
              <a16:creationId xmlns:a16="http://schemas.microsoft.com/office/drawing/2014/main" id="{1A882917-0F56-4E78-8895-F922171F29B6}"/>
            </a:ext>
          </a:extLst>
        </xdr:cNvPr>
        <xdr:cNvSpPr txBox="1">
          <a:spLocks noChangeArrowheads="1"/>
        </xdr:cNvSpPr>
      </xdr:nvSpPr>
      <xdr:spPr bwMode="auto">
        <a:xfrm>
          <a:off x="33054925" y="9394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737" name="Text Box 15">
          <a:extLst>
            <a:ext uri="{FF2B5EF4-FFF2-40B4-BE49-F238E27FC236}">
              <a16:creationId xmlns:a16="http://schemas.microsoft.com/office/drawing/2014/main" id="{D8A9CE66-4D06-4554-82FA-AF89BD2EF72B}"/>
            </a:ext>
          </a:extLst>
        </xdr:cNvPr>
        <xdr:cNvSpPr txBox="1">
          <a:spLocks noChangeArrowheads="1"/>
        </xdr:cNvSpPr>
      </xdr:nvSpPr>
      <xdr:spPr bwMode="auto">
        <a:xfrm>
          <a:off x="33054925"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213632"/>
    <xdr:sp macro="" textlink="">
      <xdr:nvSpPr>
        <xdr:cNvPr id="738" name="Text Box 15">
          <a:extLst>
            <a:ext uri="{FF2B5EF4-FFF2-40B4-BE49-F238E27FC236}">
              <a16:creationId xmlns:a16="http://schemas.microsoft.com/office/drawing/2014/main" id="{498B38AE-3D60-4846-A86B-93AFC1E89CB4}"/>
            </a:ext>
          </a:extLst>
        </xdr:cNvPr>
        <xdr:cNvSpPr txBox="1">
          <a:spLocks noChangeArrowheads="1"/>
        </xdr:cNvSpPr>
      </xdr:nvSpPr>
      <xdr:spPr bwMode="auto">
        <a:xfrm>
          <a:off x="33054925" y="9394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739" name="Text Box 15">
          <a:extLst>
            <a:ext uri="{FF2B5EF4-FFF2-40B4-BE49-F238E27FC236}">
              <a16:creationId xmlns:a16="http://schemas.microsoft.com/office/drawing/2014/main" id="{B18680F0-C371-44F3-B2DC-330644664251}"/>
            </a:ext>
          </a:extLst>
        </xdr:cNvPr>
        <xdr:cNvSpPr txBox="1">
          <a:spLocks noChangeArrowheads="1"/>
        </xdr:cNvSpPr>
      </xdr:nvSpPr>
      <xdr:spPr bwMode="auto">
        <a:xfrm>
          <a:off x="35385375"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213632"/>
    <xdr:sp macro="" textlink="">
      <xdr:nvSpPr>
        <xdr:cNvPr id="740" name="Text Box 15">
          <a:extLst>
            <a:ext uri="{FF2B5EF4-FFF2-40B4-BE49-F238E27FC236}">
              <a16:creationId xmlns:a16="http://schemas.microsoft.com/office/drawing/2014/main" id="{43870F7D-FB9A-49F7-A223-518A9CE7D89A}"/>
            </a:ext>
          </a:extLst>
        </xdr:cNvPr>
        <xdr:cNvSpPr txBox="1">
          <a:spLocks noChangeArrowheads="1"/>
        </xdr:cNvSpPr>
      </xdr:nvSpPr>
      <xdr:spPr bwMode="auto">
        <a:xfrm>
          <a:off x="35385375" y="9394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741" name="Text Box 15">
          <a:extLst>
            <a:ext uri="{FF2B5EF4-FFF2-40B4-BE49-F238E27FC236}">
              <a16:creationId xmlns:a16="http://schemas.microsoft.com/office/drawing/2014/main" id="{797191F7-5744-4B48-9B53-BE7702A69C18}"/>
            </a:ext>
          </a:extLst>
        </xdr:cNvPr>
        <xdr:cNvSpPr txBox="1">
          <a:spLocks noChangeArrowheads="1"/>
        </xdr:cNvSpPr>
      </xdr:nvSpPr>
      <xdr:spPr bwMode="auto">
        <a:xfrm>
          <a:off x="35385375"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213632"/>
    <xdr:sp macro="" textlink="">
      <xdr:nvSpPr>
        <xdr:cNvPr id="742" name="Text Box 15">
          <a:extLst>
            <a:ext uri="{FF2B5EF4-FFF2-40B4-BE49-F238E27FC236}">
              <a16:creationId xmlns:a16="http://schemas.microsoft.com/office/drawing/2014/main" id="{492FAF5B-AC90-41F5-8C1E-55ED5D7E1DA5}"/>
            </a:ext>
          </a:extLst>
        </xdr:cNvPr>
        <xdr:cNvSpPr txBox="1">
          <a:spLocks noChangeArrowheads="1"/>
        </xdr:cNvSpPr>
      </xdr:nvSpPr>
      <xdr:spPr bwMode="auto">
        <a:xfrm>
          <a:off x="35385375" y="9394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743" name="Text Box 15">
          <a:extLst>
            <a:ext uri="{FF2B5EF4-FFF2-40B4-BE49-F238E27FC236}">
              <a16:creationId xmlns:a16="http://schemas.microsoft.com/office/drawing/2014/main" id="{9DB1DE97-67DB-46AB-B8A2-698A72C780F3}"/>
            </a:ext>
          </a:extLst>
        </xdr:cNvPr>
        <xdr:cNvSpPr txBox="1">
          <a:spLocks noChangeArrowheads="1"/>
        </xdr:cNvSpPr>
      </xdr:nvSpPr>
      <xdr:spPr bwMode="auto">
        <a:xfrm>
          <a:off x="33054925" y="9896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744" name="Text Box 15">
          <a:extLst>
            <a:ext uri="{FF2B5EF4-FFF2-40B4-BE49-F238E27FC236}">
              <a16:creationId xmlns:a16="http://schemas.microsoft.com/office/drawing/2014/main" id="{E6BF1072-3CEE-4713-945B-B490DDC4BEDB}"/>
            </a:ext>
          </a:extLst>
        </xdr:cNvPr>
        <xdr:cNvSpPr txBox="1">
          <a:spLocks noChangeArrowheads="1"/>
        </xdr:cNvSpPr>
      </xdr:nvSpPr>
      <xdr:spPr bwMode="auto">
        <a:xfrm>
          <a:off x="33054925" y="9896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745" name="Text Box 15">
          <a:extLst>
            <a:ext uri="{FF2B5EF4-FFF2-40B4-BE49-F238E27FC236}">
              <a16:creationId xmlns:a16="http://schemas.microsoft.com/office/drawing/2014/main" id="{7D545003-56D1-4459-8283-1694B9A56C3A}"/>
            </a:ext>
          </a:extLst>
        </xdr:cNvPr>
        <xdr:cNvSpPr txBox="1">
          <a:spLocks noChangeArrowheads="1"/>
        </xdr:cNvSpPr>
      </xdr:nvSpPr>
      <xdr:spPr bwMode="auto">
        <a:xfrm>
          <a:off x="33054925" y="9896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746" name="Text Box 15">
          <a:extLst>
            <a:ext uri="{FF2B5EF4-FFF2-40B4-BE49-F238E27FC236}">
              <a16:creationId xmlns:a16="http://schemas.microsoft.com/office/drawing/2014/main" id="{87A231F1-5B1B-4E0D-A40D-1C8D5728C085}"/>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747" name="Text Box 15">
          <a:extLst>
            <a:ext uri="{FF2B5EF4-FFF2-40B4-BE49-F238E27FC236}">
              <a16:creationId xmlns:a16="http://schemas.microsoft.com/office/drawing/2014/main" id="{4C5EFC4C-379C-45E6-A23E-083DBFA0903D}"/>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748" name="Text Box 15">
          <a:extLst>
            <a:ext uri="{FF2B5EF4-FFF2-40B4-BE49-F238E27FC236}">
              <a16:creationId xmlns:a16="http://schemas.microsoft.com/office/drawing/2014/main" id="{16A236D8-ABD0-456C-9D94-2572B0B1574B}"/>
            </a:ext>
          </a:extLst>
        </xdr:cNvPr>
        <xdr:cNvSpPr txBox="1">
          <a:spLocks noChangeArrowheads="1"/>
        </xdr:cNvSpPr>
      </xdr:nvSpPr>
      <xdr:spPr bwMode="auto">
        <a:xfrm>
          <a:off x="33054925" y="9896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749" name="Text Box 15">
          <a:extLst>
            <a:ext uri="{FF2B5EF4-FFF2-40B4-BE49-F238E27FC236}">
              <a16:creationId xmlns:a16="http://schemas.microsoft.com/office/drawing/2014/main" id="{59560AF5-CCD4-4A48-976E-F0852B9552DA}"/>
            </a:ext>
          </a:extLst>
        </xdr:cNvPr>
        <xdr:cNvSpPr txBox="1">
          <a:spLocks noChangeArrowheads="1"/>
        </xdr:cNvSpPr>
      </xdr:nvSpPr>
      <xdr:spPr bwMode="auto">
        <a:xfrm>
          <a:off x="33054925" y="9896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750" name="Text Box 15">
          <a:extLst>
            <a:ext uri="{FF2B5EF4-FFF2-40B4-BE49-F238E27FC236}">
              <a16:creationId xmlns:a16="http://schemas.microsoft.com/office/drawing/2014/main" id="{78CC08C2-ECD5-4C16-A790-A5B91AC60AC5}"/>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751" name="Text Box 15">
          <a:extLst>
            <a:ext uri="{FF2B5EF4-FFF2-40B4-BE49-F238E27FC236}">
              <a16:creationId xmlns:a16="http://schemas.microsoft.com/office/drawing/2014/main" id="{05E192F5-4483-48F8-9811-24BA0A64F609}"/>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752" name="Text Box 15">
          <a:extLst>
            <a:ext uri="{FF2B5EF4-FFF2-40B4-BE49-F238E27FC236}">
              <a16:creationId xmlns:a16="http://schemas.microsoft.com/office/drawing/2014/main" id="{17D03BDC-2272-4A74-9CC7-2ED8A63EC2AB}"/>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53" name="Text Box 15">
          <a:extLst>
            <a:ext uri="{FF2B5EF4-FFF2-40B4-BE49-F238E27FC236}">
              <a16:creationId xmlns:a16="http://schemas.microsoft.com/office/drawing/2014/main" id="{A32899EC-B23A-4558-8D75-2ED73FC97C12}"/>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54" name="Text Box 15">
          <a:extLst>
            <a:ext uri="{FF2B5EF4-FFF2-40B4-BE49-F238E27FC236}">
              <a16:creationId xmlns:a16="http://schemas.microsoft.com/office/drawing/2014/main" id="{A22886C6-3CEA-4DFA-899C-C17CD0AD5AF7}"/>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755" name="Text Box 15">
          <a:extLst>
            <a:ext uri="{FF2B5EF4-FFF2-40B4-BE49-F238E27FC236}">
              <a16:creationId xmlns:a16="http://schemas.microsoft.com/office/drawing/2014/main" id="{3D6A34F8-1018-4D0A-9302-D1CF8F138A50}"/>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756" name="Text Box 15">
          <a:extLst>
            <a:ext uri="{FF2B5EF4-FFF2-40B4-BE49-F238E27FC236}">
              <a16:creationId xmlns:a16="http://schemas.microsoft.com/office/drawing/2014/main" id="{EA92FDCE-F652-4DD6-A6AD-E3DF294E93F3}"/>
            </a:ext>
          </a:extLst>
        </xdr:cNvPr>
        <xdr:cNvSpPr txBox="1">
          <a:spLocks noChangeArrowheads="1"/>
        </xdr:cNvSpPr>
      </xdr:nvSpPr>
      <xdr:spPr bwMode="auto">
        <a:xfrm>
          <a:off x="3305492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57" name="Text Box 15">
          <a:extLst>
            <a:ext uri="{FF2B5EF4-FFF2-40B4-BE49-F238E27FC236}">
              <a16:creationId xmlns:a16="http://schemas.microsoft.com/office/drawing/2014/main" id="{67E1451C-7667-4862-AE1A-18A6A6540254}"/>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58" name="Text Box 15">
          <a:extLst>
            <a:ext uri="{FF2B5EF4-FFF2-40B4-BE49-F238E27FC236}">
              <a16:creationId xmlns:a16="http://schemas.microsoft.com/office/drawing/2014/main" id="{476FD944-8987-4117-9323-4DA838C4D0D5}"/>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59" name="Text Box 15">
          <a:extLst>
            <a:ext uri="{FF2B5EF4-FFF2-40B4-BE49-F238E27FC236}">
              <a16:creationId xmlns:a16="http://schemas.microsoft.com/office/drawing/2014/main" id="{B5E012EC-2417-4079-9833-F0232ED9D665}"/>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60" name="Text Box 15">
          <a:extLst>
            <a:ext uri="{FF2B5EF4-FFF2-40B4-BE49-F238E27FC236}">
              <a16:creationId xmlns:a16="http://schemas.microsoft.com/office/drawing/2014/main" id="{6C6AAEA5-29A7-444C-BF88-E728BCF2E8DC}"/>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61" name="Text Box 15">
          <a:extLst>
            <a:ext uri="{FF2B5EF4-FFF2-40B4-BE49-F238E27FC236}">
              <a16:creationId xmlns:a16="http://schemas.microsoft.com/office/drawing/2014/main" id="{4846FEFD-0E08-40E0-A55D-5CAAA99708FE}"/>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62" name="Text Box 15">
          <a:extLst>
            <a:ext uri="{FF2B5EF4-FFF2-40B4-BE49-F238E27FC236}">
              <a16:creationId xmlns:a16="http://schemas.microsoft.com/office/drawing/2014/main" id="{6837FFDD-5917-4E83-8CCE-A28B71E4B865}"/>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63" name="Text Box 15">
          <a:extLst>
            <a:ext uri="{FF2B5EF4-FFF2-40B4-BE49-F238E27FC236}">
              <a16:creationId xmlns:a16="http://schemas.microsoft.com/office/drawing/2014/main" id="{2D1F17D4-43EF-4349-92F5-92A04C4CF5A6}"/>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64" name="Text Box 15">
          <a:extLst>
            <a:ext uri="{FF2B5EF4-FFF2-40B4-BE49-F238E27FC236}">
              <a16:creationId xmlns:a16="http://schemas.microsoft.com/office/drawing/2014/main" id="{6FA01D6D-1A5D-47C3-814F-F76B0244F78F}"/>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765" name="Text Box 15">
          <a:extLst>
            <a:ext uri="{FF2B5EF4-FFF2-40B4-BE49-F238E27FC236}">
              <a16:creationId xmlns:a16="http://schemas.microsoft.com/office/drawing/2014/main" id="{444E894F-7C47-483A-AE21-C1BFFD92DFB4}"/>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766" name="Text Box 15">
          <a:extLst>
            <a:ext uri="{FF2B5EF4-FFF2-40B4-BE49-F238E27FC236}">
              <a16:creationId xmlns:a16="http://schemas.microsoft.com/office/drawing/2014/main" id="{3726CE40-0A04-4CD9-AA35-9D9CB6CFF860}"/>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67" name="Text Box 15">
          <a:extLst>
            <a:ext uri="{FF2B5EF4-FFF2-40B4-BE49-F238E27FC236}">
              <a16:creationId xmlns:a16="http://schemas.microsoft.com/office/drawing/2014/main" id="{80DB71F0-D5E1-4CF6-A67F-DBDB090CBE30}"/>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768" name="Text Box 15">
          <a:extLst>
            <a:ext uri="{FF2B5EF4-FFF2-40B4-BE49-F238E27FC236}">
              <a16:creationId xmlns:a16="http://schemas.microsoft.com/office/drawing/2014/main" id="{F2ED970C-C258-49C0-AB74-7D87FC6BEFBC}"/>
            </a:ext>
          </a:extLst>
        </xdr:cNvPr>
        <xdr:cNvSpPr txBox="1">
          <a:spLocks noChangeArrowheads="1"/>
        </xdr:cNvSpPr>
      </xdr:nvSpPr>
      <xdr:spPr bwMode="auto">
        <a:xfrm>
          <a:off x="3305492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769" name="Text Box 15">
          <a:extLst>
            <a:ext uri="{FF2B5EF4-FFF2-40B4-BE49-F238E27FC236}">
              <a16:creationId xmlns:a16="http://schemas.microsoft.com/office/drawing/2014/main" id="{BD8A67FA-CBF5-46A9-9540-F4640B22A856}"/>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770" name="Text Box 15">
          <a:extLst>
            <a:ext uri="{FF2B5EF4-FFF2-40B4-BE49-F238E27FC236}">
              <a16:creationId xmlns:a16="http://schemas.microsoft.com/office/drawing/2014/main" id="{62E54718-D4FF-4BC0-BB55-0D04494208AF}"/>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771" name="Text Box 15">
          <a:extLst>
            <a:ext uri="{FF2B5EF4-FFF2-40B4-BE49-F238E27FC236}">
              <a16:creationId xmlns:a16="http://schemas.microsoft.com/office/drawing/2014/main" id="{4082845C-07EF-4022-B39F-5ACDA24BF3D0}"/>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772" name="Text Box 15">
          <a:extLst>
            <a:ext uri="{FF2B5EF4-FFF2-40B4-BE49-F238E27FC236}">
              <a16:creationId xmlns:a16="http://schemas.microsoft.com/office/drawing/2014/main" id="{819138DE-29A0-4339-8FED-C4341A9F2F45}"/>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773" name="Text Box 15">
          <a:extLst>
            <a:ext uri="{FF2B5EF4-FFF2-40B4-BE49-F238E27FC236}">
              <a16:creationId xmlns:a16="http://schemas.microsoft.com/office/drawing/2014/main" id="{26DB83AE-9FEC-4EFB-B70C-C6FA2B4A493F}"/>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774" name="Text Box 15">
          <a:extLst>
            <a:ext uri="{FF2B5EF4-FFF2-40B4-BE49-F238E27FC236}">
              <a16:creationId xmlns:a16="http://schemas.microsoft.com/office/drawing/2014/main" id="{D2EF3CDF-3151-4BE5-981D-A836C81438D6}"/>
            </a:ext>
          </a:extLst>
        </xdr:cNvPr>
        <xdr:cNvSpPr txBox="1">
          <a:spLocks noChangeArrowheads="1"/>
        </xdr:cNvSpPr>
      </xdr:nvSpPr>
      <xdr:spPr bwMode="auto">
        <a:xfrm>
          <a:off x="3538537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775" name="Text Box 15">
          <a:extLst>
            <a:ext uri="{FF2B5EF4-FFF2-40B4-BE49-F238E27FC236}">
              <a16:creationId xmlns:a16="http://schemas.microsoft.com/office/drawing/2014/main" id="{EBC585AD-75A4-497A-ADB2-A2202F32DFA6}"/>
            </a:ext>
          </a:extLst>
        </xdr:cNvPr>
        <xdr:cNvSpPr txBox="1">
          <a:spLocks noChangeArrowheads="1"/>
        </xdr:cNvSpPr>
      </xdr:nvSpPr>
      <xdr:spPr bwMode="auto">
        <a:xfrm>
          <a:off x="3538537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22</xdr:row>
      <xdr:rowOff>1171575</xdr:rowOff>
    </xdr:from>
    <xdr:ext cx="95250" cy="442269"/>
    <xdr:sp macro="" textlink="">
      <xdr:nvSpPr>
        <xdr:cNvPr id="776" name="Text Box 15">
          <a:extLst>
            <a:ext uri="{FF2B5EF4-FFF2-40B4-BE49-F238E27FC236}">
              <a16:creationId xmlns:a16="http://schemas.microsoft.com/office/drawing/2014/main" id="{4FF16B9B-1A7C-48EC-B40A-98C0CD00D07B}"/>
            </a:ext>
          </a:extLst>
        </xdr:cNvPr>
        <xdr:cNvSpPr txBox="1">
          <a:spLocks noChangeArrowheads="1"/>
        </xdr:cNvSpPr>
      </xdr:nvSpPr>
      <xdr:spPr bwMode="auto">
        <a:xfrm>
          <a:off x="3515677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22</xdr:row>
      <xdr:rowOff>771525</xdr:rowOff>
    </xdr:from>
    <xdr:ext cx="95250" cy="442269"/>
    <xdr:sp macro="" textlink="">
      <xdr:nvSpPr>
        <xdr:cNvPr id="777" name="Text Box 15">
          <a:extLst>
            <a:ext uri="{FF2B5EF4-FFF2-40B4-BE49-F238E27FC236}">
              <a16:creationId xmlns:a16="http://schemas.microsoft.com/office/drawing/2014/main" id="{A30CAB4D-F87A-401B-9264-8EA427477D89}"/>
            </a:ext>
          </a:extLst>
        </xdr:cNvPr>
        <xdr:cNvSpPr txBox="1">
          <a:spLocks noChangeArrowheads="1"/>
        </xdr:cNvSpPr>
      </xdr:nvSpPr>
      <xdr:spPr bwMode="auto">
        <a:xfrm>
          <a:off x="3530917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778" name="Text Box 15">
          <a:extLst>
            <a:ext uri="{FF2B5EF4-FFF2-40B4-BE49-F238E27FC236}">
              <a16:creationId xmlns:a16="http://schemas.microsoft.com/office/drawing/2014/main" id="{A64AC1EC-084C-4938-B554-13FE18525146}"/>
            </a:ext>
          </a:extLst>
        </xdr:cNvPr>
        <xdr:cNvSpPr txBox="1">
          <a:spLocks noChangeArrowheads="1"/>
        </xdr:cNvSpPr>
      </xdr:nvSpPr>
      <xdr:spPr bwMode="auto">
        <a:xfrm>
          <a:off x="3538537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779" name="Text Box 15">
          <a:extLst>
            <a:ext uri="{FF2B5EF4-FFF2-40B4-BE49-F238E27FC236}">
              <a16:creationId xmlns:a16="http://schemas.microsoft.com/office/drawing/2014/main" id="{4E1C2A2D-CE30-426D-92F1-6A3EEA590DCC}"/>
            </a:ext>
          </a:extLst>
        </xdr:cNvPr>
        <xdr:cNvSpPr txBox="1">
          <a:spLocks noChangeArrowheads="1"/>
        </xdr:cNvSpPr>
      </xdr:nvSpPr>
      <xdr:spPr bwMode="auto">
        <a:xfrm>
          <a:off x="3538537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780" name="Text Box 15">
          <a:extLst>
            <a:ext uri="{FF2B5EF4-FFF2-40B4-BE49-F238E27FC236}">
              <a16:creationId xmlns:a16="http://schemas.microsoft.com/office/drawing/2014/main" id="{99EECB33-E2B8-4ED6-AFB1-0B6978DED751}"/>
            </a:ext>
          </a:extLst>
        </xdr:cNvPr>
        <xdr:cNvSpPr txBox="1">
          <a:spLocks noChangeArrowheads="1"/>
        </xdr:cNvSpPr>
      </xdr:nvSpPr>
      <xdr:spPr bwMode="auto">
        <a:xfrm>
          <a:off x="3538537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781" name="Text Box 15">
          <a:extLst>
            <a:ext uri="{FF2B5EF4-FFF2-40B4-BE49-F238E27FC236}">
              <a16:creationId xmlns:a16="http://schemas.microsoft.com/office/drawing/2014/main" id="{28C481A6-0C8E-4D4F-8252-9ACEF20F5C76}"/>
            </a:ext>
          </a:extLst>
        </xdr:cNvPr>
        <xdr:cNvSpPr txBox="1">
          <a:spLocks noChangeArrowheads="1"/>
        </xdr:cNvSpPr>
      </xdr:nvSpPr>
      <xdr:spPr bwMode="auto">
        <a:xfrm>
          <a:off x="35385375" y="10398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782" name="Text Box 15">
          <a:extLst>
            <a:ext uri="{FF2B5EF4-FFF2-40B4-BE49-F238E27FC236}">
              <a16:creationId xmlns:a16="http://schemas.microsoft.com/office/drawing/2014/main" id="{4498162D-A341-40D1-B17A-84642A32F985}"/>
            </a:ext>
          </a:extLst>
        </xdr:cNvPr>
        <xdr:cNvSpPr txBox="1">
          <a:spLocks noChangeArrowheads="1"/>
        </xdr:cNvSpPr>
      </xdr:nvSpPr>
      <xdr:spPr bwMode="auto">
        <a:xfrm>
          <a:off x="3538537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783" name="Text Box 15">
          <a:extLst>
            <a:ext uri="{FF2B5EF4-FFF2-40B4-BE49-F238E27FC236}">
              <a16:creationId xmlns:a16="http://schemas.microsoft.com/office/drawing/2014/main" id="{018559DD-89E6-4F9D-9758-2893060491FA}"/>
            </a:ext>
          </a:extLst>
        </xdr:cNvPr>
        <xdr:cNvSpPr txBox="1">
          <a:spLocks noChangeArrowheads="1"/>
        </xdr:cNvSpPr>
      </xdr:nvSpPr>
      <xdr:spPr bwMode="auto">
        <a:xfrm>
          <a:off x="3538537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784" name="Text Box 15">
          <a:extLst>
            <a:ext uri="{FF2B5EF4-FFF2-40B4-BE49-F238E27FC236}">
              <a16:creationId xmlns:a16="http://schemas.microsoft.com/office/drawing/2014/main" id="{D23D5220-F56F-440C-97FF-968A42ED9560}"/>
            </a:ext>
          </a:extLst>
        </xdr:cNvPr>
        <xdr:cNvSpPr txBox="1">
          <a:spLocks noChangeArrowheads="1"/>
        </xdr:cNvSpPr>
      </xdr:nvSpPr>
      <xdr:spPr bwMode="auto">
        <a:xfrm>
          <a:off x="3538537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785" name="Text Box 15">
          <a:extLst>
            <a:ext uri="{FF2B5EF4-FFF2-40B4-BE49-F238E27FC236}">
              <a16:creationId xmlns:a16="http://schemas.microsoft.com/office/drawing/2014/main" id="{6D3E97D6-2EEF-4DD0-B94D-5E6577AAE394}"/>
            </a:ext>
          </a:extLst>
        </xdr:cNvPr>
        <xdr:cNvSpPr txBox="1">
          <a:spLocks noChangeArrowheads="1"/>
        </xdr:cNvSpPr>
      </xdr:nvSpPr>
      <xdr:spPr bwMode="auto">
        <a:xfrm>
          <a:off x="3538537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786" name="Text Box 15">
          <a:extLst>
            <a:ext uri="{FF2B5EF4-FFF2-40B4-BE49-F238E27FC236}">
              <a16:creationId xmlns:a16="http://schemas.microsoft.com/office/drawing/2014/main" id="{392E6BA5-55E3-42D8-936F-2A1F010E7261}"/>
            </a:ext>
          </a:extLst>
        </xdr:cNvPr>
        <xdr:cNvSpPr txBox="1">
          <a:spLocks noChangeArrowheads="1"/>
        </xdr:cNvSpPr>
      </xdr:nvSpPr>
      <xdr:spPr bwMode="auto">
        <a:xfrm>
          <a:off x="3538537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787" name="Text Box 15">
          <a:extLst>
            <a:ext uri="{FF2B5EF4-FFF2-40B4-BE49-F238E27FC236}">
              <a16:creationId xmlns:a16="http://schemas.microsoft.com/office/drawing/2014/main" id="{10E6D248-16CF-44C4-A3FF-E6104AA2DE27}"/>
            </a:ext>
          </a:extLst>
        </xdr:cNvPr>
        <xdr:cNvSpPr txBox="1">
          <a:spLocks noChangeArrowheads="1"/>
        </xdr:cNvSpPr>
      </xdr:nvSpPr>
      <xdr:spPr bwMode="auto">
        <a:xfrm>
          <a:off x="35385375" y="10899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788" name="Text Box 15">
          <a:extLst>
            <a:ext uri="{FF2B5EF4-FFF2-40B4-BE49-F238E27FC236}">
              <a16:creationId xmlns:a16="http://schemas.microsoft.com/office/drawing/2014/main" id="{DD49487F-D6E6-4D68-BACA-155190DA6C5D}"/>
            </a:ext>
          </a:extLst>
        </xdr:cNvPr>
        <xdr:cNvSpPr txBox="1">
          <a:spLocks noChangeArrowheads="1"/>
        </xdr:cNvSpPr>
      </xdr:nvSpPr>
      <xdr:spPr bwMode="auto">
        <a:xfrm>
          <a:off x="3538537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789" name="Text Box 15">
          <a:extLst>
            <a:ext uri="{FF2B5EF4-FFF2-40B4-BE49-F238E27FC236}">
              <a16:creationId xmlns:a16="http://schemas.microsoft.com/office/drawing/2014/main" id="{002D776B-7BEE-4F82-BEC3-93EB85B37C96}"/>
            </a:ext>
          </a:extLst>
        </xdr:cNvPr>
        <xdr:cNvSpPr txBox="1">
          <a:spLocks noChangeArrowheads="1"/>
        </xdr:cNvSpPr>
      </xdr:nvSpPr>
      <xdr:spPr bwMode="auto">
        <a:xfrm>
          <a:off x="3538537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790" name="Text Box 15">
          <a:extLst>
            <a:ext uri="{FF2B5EF4-FFF2-40B4-BE49-F238E27FC236}">
              <a16:creationId xmlns:a16="http://schemas.microsoft.com/office/drawing/2014/main" id="{07696544-DB96-4215-BE16-03A174889BCB}"/>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791" name="Text Box 15">
          <a:extLst>
            <a:ext uri="{FF2B5EF4-FFF2-40B4-BE49-F238E27FC236}">
              <a16:creationId xmlns:a16="http://schemas.microsoft.com/office/drawing/2014/main" id="{7A91E200-1E41-49D8-9B82-F60CAC2960E5}"/>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792" name="Text Box 15">
          <a:extLst>
            <a:ext uri="{FF2B5EF4-FFF2-40B4-BE49-F238E27FC236}">
              <a16:creationId xmlns:a16="http://schemas.microsoft.com/office/drawing/2014/main" id="{04AEFBD0-97AF-4B51-8DB1-CA0DFA7C1794}"/>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793" name="Text Box 15">
          <a:extLst>
            <a:ext uri="{FF2B5EF4-FFF2-40B4-BE49-F238E27FC236}">
              <a16:creationId xmlns:a16="http://schemas.microsoft.com/office/drawing/2014/main" id="{E0DFC6AD-A453-48B1-B42F-1454C5558CC6}"/>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94" name="Text Box 15">
          <a:extLst>
            <a:ext uri="{FF2B5EF4-FFF2-40B4-BE49-F238E27FC236}">
              <a16:creationId xmlns:a16="http://schemas.microsoft.com/office/drawing/2014/main" id="{1FBB52C2-14FD-4891-BF5B-5B53EC5B934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795" name="Text Box 15">
          <a:extLst>
            <a:ext uri="{FF2B5EF4-FFF2-40B4-BE49-F238E27FC236}">
              <a16:creationId xmlns:a16="http://schemas.microsoft.com/office/drawing/2014/main" id="{FE50E310-860F-4FB5-A697-CB8F58F77DA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796" name="Text Box 15">
          <a:extLst>
            <a:ext uri="{FF2B5EF4-FFF2-40B4-BE49-F238E27FC236}">
              <a16:creationId xmlns:a16="http://schemas.microsoft.com/office/drawing/2014/main" id="{93028532-CD3A-489E-BF35-F3B7A939C160}"/>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797" name="Text Box 15">
          <a:extLst>
            <a:ext uri="{FF2B5EF4-FFF2-40B4-BE49-F238E27FC236}">
              <a16:creationId xmlns:a16="http://schemas.microsoft.com/office/drawing/2014/main" id="{AB0B39C1-26F6-4FE0-B4D9-602B402618B3}"/>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798" name="Text Box 15">
          <a:extLst>
            <a:ext uri="{FF2B5EF4-FFF2-40B4-BE49-F238E27FC236}">
              <a16:creationId xmlns:a16="http://schemas.microsoft.com/office/drawing/2014/main" id="{AFB9B334-7838-4ACF-9FFA-E6F9D9A4E530}"/>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799" name="Text Box 15">
          <a:extLst>
            <a:ext uri="{FF2B5EF4-FFF2-40B4-BE49-F238E27FC236}">
              <a16:creationId xmlns:a16="http://schemas.microsoft.com/office/drawing/2014/main" id="{DC2FA1E2-FA3C-427E-88EF-B0F36185D287}"/>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800" name="Text Box 15">
          <a:extLst>
            <a:ext uri="{FF2B5EF4-FFF2-40B4-BE49-F238E27FC236}">
              <a16:creationId xmlns:a16="http://schemas.microsoft.com/office/drawing/2014/main" id="{0ECDA629-30CD-4497-8CF6-5EFFF0D282C3}"/>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801" name="Text Box 15">
          <a:extLst>
            <a:ext uri="{FF2B5EF4-FFF2-40B4-BE49-F238E27FC236}">
              <a16:creationId xmlns:a16="http://schemas.microsoft.com/office/drawing/2014/main" id="{AA6F4D4B-95C6-4777-AE6A-9D80B9951C1A}"/>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802" name="Text Box 15">
          <a:extLst>
            <a:ext uri="{FF2B5EF4-FFF2-40B4-BE49-F238E27FC236}">
              <a16:creationId xmlns:a16="http://schemas.microsoft.com/office/drawing/2014/main" id="{90240FC8-1672-461B-AE46-116E7B1BCD47}"/>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03" name="Text Box 15">
          <a:extLst>
            <a:ext uri="{FF2B5EF4-FFF2-40B4-BE49-F238E27FC236}">
              <a16:creationId xmlns:a16="http://schemas.microsoft.com/office/drawing/2014/main" id="{C905BF8A-2C1B-4590-856D-13C5715C8E8D}"/>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04" name="Text Box 15">
          <a:extLst>
            <a:ext uri="{FF2B5EF4-FFF2-40B4-BE49-F238E27FC236}">
              <a16:creationId xmlns:a16="http://schemas.microsoft.com/office/drawing/2014/main" id="{5FF1BA39-E17C-4478-A1A0-CC3FE3C6B0CD}"/>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05" name="Text Box 15">
          <a:extLst>
            <a:ext uri="{FF2B5EF4-FFF2-40B4-BE49-F238E27FC236}">
              <a16:creationId xmlns:a16="http://schemas.microsoft.com/office/drawing/2014/main" id="{02836139-7D25-4988-B526-8658DACAF4D0}"/>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06" name="Text Box 15">
          <a:extLst>
            <a:ext uri="{FF2B5EF4-FFF2-40B4-BE49-F238E27FC236}">
              <a16:creationId xmlns:a16="http://schemas.microsoft.com/office/drawing/2014/main" id="{DED22E13-5355-48B7-AFF6-8C4A97DA0365}"/>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07" name="Text Box 15">
          <a:extLst>
            <a:ext uri="{FF2B5EF4-FFF2-40B4-BE49-F238E27FC236}">
              <a16:creationId xmlns:a16="http://schemas.microsoft.com/office/drawing/2014/main" id="{15D19BDD-24A1-4034-954D-5AE6C593DCFA}"/>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08" name="Text Box 15">
          <a:extLst>
            <a:ext uri="{FF2B5EF4-FFF2-40B4-BE49-F238E27FC236}">
              <a16:creationId xmlns:a16="http://schemas.microsoft.com/office/drawing/2014/main" id="{11A20722-DBA1-4392-B54D-B890A3565FCB}"/>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09" name="Text Box 15">
          <a:extLst>
            <a:ext uri="{FF2B5EF4-FFF2-40B4-BE49-F238E27FC236}">
              <a16:creationId xmlns:a16="http://schemas.microsoft.com/office/drawing/2014/main" id="{50DD3338-9937-40E0-8237-2533E868DAA3}"/>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10" name="Text Box 15">
          <a:extLst>
            <a:ext uri="{FF2B5EF4-FFF2-40B4-BE49-F238E27FC236}">
              <a16:creationId xmlns:a16="http://schemas.microsoft.com/office/drawing/2014/main" id="{A55F6989-03AF-4803-8E54-FBC0E160C99D}"/>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11" name="Text Box 15">
          <a:extLst>
            <a:ext uri="{FF2B5EF4-FFF2-40B4-BE49-F238E27FC236}">
              <a16:creationId xmlns:a16="http://schemas.microsoft.com/office/drawing/2014/main" id="{523E33E1-CAD1-47A1-9A50-6DFB14341F99}"/>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12" name="Text Box 15">
          <a:extLst>
            <a:ext uri="{FF2B5EF4-FFF2-40B4-BE49-F238E27FC236}">
              <a16:creationId xmlns:a16="http://schemas.microsoft.com/office/drawing/2014/main" id="{2307E060-5233-41E0-B460-CF1CE4B5A247}"/>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13" name="Text Box 15">
          <a:extLst>
            <a:ext uri="{FF2B5EF4-FFF2-40B4-BE49-F238E27FC236}">
              <a16:creationId xmlns:a16="http://schemas.microsoft.com/office/drawing/2014/main" id="{C9FF735C-F676-46EF-8A70-204B2003789E}"/>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14" name="Text Box 15">
          <a:extLst>
            <a:ext uri="{FF2B5EF4-FFF2-40B4-BE49-F238E27FC236}">
              <a16:creationId xmlns:a16="http://schemas.microsoft.com/office/drawing/2014/main" id="{7D675407-AE95-4187-8EC5-95206CFE26C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15" name="Text Box 15">
          <a:extLst>
            <a:ext uri="{FF2B5EF4-FFF2-40B4-BE49-F238E27FC236}">
              <a16:creationId xmlns:a16="http://schemas.microsoft.com/office/drawing/2014/main" id="{31C7E9BE-096E-48D8-A50E-5A52889B142E}"/>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16" name="Text Box 15">
          <a:extLst>
            <a:ext uri="{FF2B5EF4-FFF2-40B4-BE49-F238E27FC236}">
              <a16:creationId xmlns:a16="http://schemas.microsoft.com/office/drawing/2014/main" id="{BD29C8A4-F4F3-46B5-A8D2-A062CD44F5CA}"/>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17" name="Text Box 15">
          <a:extLst>
            <a:ext uri="{FF2B5EF4-FFF2-40B4-BE49-F238E27FC236}">
              <a16:creationId xmlns:a16="http://schemas.microsoft.com/office/drawing/2014/main" id="{CF94DA95-AA5F-4158-A919-08E6F36E9FB4}"/>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18" name="Text Box 15">
          <a:extLst>
            <a:ext uri="{FF2B5EF4-FFF2-40B4-BE49-F238E27FC236}">
              <a16:creationId xmlns:a16="http://schemas.microsoft.com/office/drawing/2014/main" id="{390C0C2C-8940-413A-8274-149AF5E505DC}"/>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19" name="Text Box 15">
          <a:extLst>
            <a:ext uri="{FF2B5EF4-FFF2-40B4-BE49-F238E27FC236}">
              <a16:creationId xmlns:a16="http://schemas.microsoft.com/office/drawing/2014/main" id="{0179C2C0-093A-4299-A3C9-A3B78CFE736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20" name="Text Box 15">
          <a:extLst>
            <a:ext uri="{FF2B5EF4-FFF2-40B4-BE49-F238E27FC236}">
              <a16:creationId xmlns:a16="http://schemas.microsoft.com/office/drawing/2014/main" id="{4FD3F62D-03FF-4759-AA08-5E7A9D97F730}"/>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21" name="Text Box 15">
          <a:extLst>
            <a:ext uri="{FF2B5EF4-FFF2-40B4-BE49-F238E27FC236}">
              <a16:creationId xmlns:a16="http://schemas.microsoft.com/office/drawing/2014/main" id="{331A5851-4D8F-4C69-B92F-7E99A6EC3ACC}"/>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22" name="Text Box 15">
          <a:extLst>
            <a:ext uri="{FF2B5EF4-FFF2-40B4-BE49-F238E27FC236}">
              <a16:creationId xmlns:a16="http://schemas.microsoft.com/office/drawing/2014/main" id="{B5A44903-EBEF-4BCB-A6BB-DB2ED34FBAF0}"/>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23" name="Text Box 15">
          <a:extLst>
            <a:ext uri="{FF2B5EF4-FFF2-40B4-BE49-F238E27FC236}">
              <a16:creationId xmlns:a16="http://schemas.microsoft.com/office/drawing/2014/main" id="{A823425E-6D5B-43DC-9BCA-9DDFB310059F}"/>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24" name="Text Box 15">
          <a:extLst>
            <a:ext uri="{FF2B5EF4-FFF2-40B4-BE49-F238E27FC236}">
              <a16:creationId xmlns:a16="http://schemas.microsoft.com/office/drawing/2014/main" id="{B3DFA5C1-2971-4E25-9DD7-82CC456D2B6F}"/>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25" name="Text Box 15">
          <a:extLst>
            <a:ext uri="{FF2B5EF4-FFF2-40B4-BE49-F238E27FC236}">
              <a16:creationId xmlns:a16="http://schemas.microsoft.com/office/drawing/2014/main" id="{FA439390-A260-496C-98AE-AF680E85F07D}"/>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26" name="Text Box 15">
          <a:extLst>
            <a:ext uri="{FF2B5EF4-FFF2-40B4-BE49-F238E27FC236}">
              <a16:creationId xmlns:a16="http://schemas.microsoft.com/office/drawing/2014/main" id="{FCD88C1C-34FE-4DA3-A1DA-A347FA15C210}"/>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27" name="Text Box 15">
          <a:extLst>
            <a:ext uri="{FF2B5EF4-FFF2-40B4-BE49-F238E27FC236}">
              <a16:creationId xmlns:a16="http://schemas.microsoft.com/office/drawing/2014/main" id="{B6499BB0-1F32-4F09-B33C-AD942205CE40}"/>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28" name="Text Box 15">
          <a:extLst>
            <a:ext uri="{FF2B5EF4-FFF2-40B4-BE49-F238E27FC236}">
              <a16:creationId xmlns:a16="http://schemas.microsoft.com/office/drawing/2014/main" id="{8A30AD52-EA94-4208-A1F6-4535D159CD27}"/>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29" name="Text Box 15">
          <a:extLst>
            <a:ext uri="{FF2B5EF4-FFF2-40B4-BE49-F238E27FC236}">
              <a16:creationId xmlns:a16="http://schemas.microsoft.com/office/drawing/2014/main" id="{E4C04174-B811-4E6B-BA02-4A81FDAC9959}"/>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30" name="Text Box 15">
          <a:extLst>
            <a:ext uri="{FF2B5EF4-FFF2-40B4-BE49-F238E27FC236}">
              <a16:creationId xmlns:a16="http://schemas.microsoft.com/office/drawing/2014/main" id="{35E5C777-45FD-4AB4-BCFF-100E3C14434A}"/>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31" name="Text Box 15">
          <a:extLst>
            <a:ext uri="{FF2B5EF4-FFF2-40B4-BE49-F238E27FC236}">
              <a16:creationId xmlns:a16="http://schemas.microsoft.com/office/drawing/2014/main" id="{59A7A68F-FB4D-4A67-A171-07F6C88B4A4B}"/>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32" name="Text Box 15">
          <a:extLst>
            <a:ext uri="{FF2B5EF4-FFF2-40B4-BE49-F238E27FC236}">
              <a16:creationId xmlns:a16="http://schemas.microsoft.com/office/drawing/2014/main" id="{506B4941-A961-4F25-8CE7-7AEEFB419BF0}"/>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33" name="Text Box 15">
          <a:extLst>
            <a:ext uri="{FF2B5EF4-FFF2-40B4-BE49-F238E27FC236}">
              <a16:creationId xmlns:a16="http://schemas.microsoft.com/office/drawing/2014/main" id="{24ED29CD-8D62-4461-BCB6-ABE0E0B9F78B}"/>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34" name="Text Box 15">
          <a:extLst>
            <a:ext uri="{FF2B5EF4-FFF2-40B4-BE49-F238E27FC236}">
              <a16:creationId xmlns:a16="http://schemas.microsoft.com/office/drawing/2014/main" id="{CC111BCC-5364-4879-AA90-E48E33824F7A}"/>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35" name="Text Box 15">
          <a:extLst>
            <a:ext uri="{FF2B5EF4-FFF2-40B4-BE49-F238E27FC236}">
              <a16:creationId xmlns:a16="http://schemas.microsoft.com/office/drawing/2014/main" id="{BFDDD52F-5559-402A-9632-6CA0FAC64C75}"/>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36" name="Text Box 15">
          <a:extLst>
            <a:ext uri="{FF2B5EF4-FFF2-40B4-BE49-F238E27FC236}">
              <a16:creationId xmlns:a16="http://schemas.microsoft.com/office/drawing/2014/main" id="{7AE23B86-FF3F-4F80-8E36-C1A8ADA58492}"/>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37" name="Text Box 15">
          <a:extLst>
            <a:ext uri="{FF2B5EF4-FFF2-40B4-BE49-F238E27FC236}">
              <a16:creationId xmlns:a16="http://schemas.microsoft.com/office/drawing/2014/main" id="{956792DC-879D-41F9-B27D-E52C90801693}"/>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38" name="Text Box 15">
          <a:extLst>
            <a:ext uri="{FF2B5EF4-FFF2-40B4-BE49-F238E27FC236}">
              <a16:creationId xmlns:a16="http://schemas.microsoft.com/office/drawing/2014/main" id="{902A00D7-C04E-43EC-99DB-993B8EA88D57}"/>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39" name="Text Box 15">
          <a:extLst>
            <a:ext uri="{FF2B5EF4-FFF2-40B4-BE49-F238E27FC236}">
              <a16:creationId xmlns:a16="http://schemas.microsoft.com/office/drawing/2014/main" id="{DF681FEF-501D-47F8-8C5A-D07DBCDEF140}"/>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40" name="Text Box 15">
          <a:extLst>
            <a:ext uri="{FF2B5EF4-FFF2-40B4-BE49-F238E27FC236}">
              <a16:creationId xmlns:a16="http://schemas.microsoft.com/office/drawing/2014/main" id="{C1C078B6-6E2A-456B-9230-5BC506AD3A3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41" name="Text Box 15">
          <a:extLst>
            <a:ext uri="{FF2B5EF4-FFF2-40B4-BE49-F238E27FC236}">
              <a16:creationId xmlns:a16="http://schemas.microsoft.com/office/drawing/2014/main" id="{EC7E540B-305D-4B52-B6CA-1C2BFF521C6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42" name="Text Box 15">
          <a:extLst>
            <a:ext uri="{FF2B5EF4-FFF2-40B4-BE49-F238E27FC236}">
              <a16:creationId xmlns:a16="http://schemas.microsoft.com/office/drawing/2014/main" id="{C40C6D0B-E703-45E0-9D1B-28CB7C915F4A}"/>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43" name="Text Box 15">
          <a:extLst>
            <a:ext uri="{FF2B5EF4-FFF2-40B4-BE49-F238E27FC236}">
              <a16:creationId xmlns:a16="http://schemas.microsoft.com/office/drawing/2014/main" id="{E66190BC-DE36-4A86-8C42-5FC392FB060A}"/>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44" name="Text Box 15">
          <a:extLst>
            <a:ext uri="{FF2B5EF4-FFF2-40B4-BE49-F238E27FC236}">
              <a16:creationId xmlns:a16="http://schemas.microsoft.com/office/drawing/2014/main" id="{F5F43F94-8053-4F8A-B9A5-F51BE0D1BB2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45" name="Text Box 15">
          <a:extLst>
            <a:ext uri="{FF2B5EF4-FFF2-40B4-BE49-F238E27FC236}">
              <a16:creationId xmlns:a16="http://schemas.microsoft.com/office/drawing/2014/main" id="{96E782A4-664F-4194-87E1-72B22A2C5230}"/>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46" name="Text Box 15">
          <a:extLst>
            <a:ext uri="{FF2B5EF4-FFF2-40B4-BE49-F238E27FC236}">
              <a16:creationId xmlns:a16="http://schemas.microsoft.com/office/drawing/2014/main" id="{8E065F0C-054C-4508-A782-8900DC1C403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47" name="Text Box 15">
          <a:extLst>
            <a:ext uri="{FF2B5EF4-FFF2-40B4-BE49-F238E27FC236}">
              <a16:creationId xmlns:a16="http://schemas.microsoft.com/office/drawing/2014/main" id="{2EC214B3-2FC4-4EE5-B1F7-CA8242907309}"/>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48" name="Text Box 15">
          <a:extLst>
            <a:ext uri="{FF2B5EF4-FFF2-40B4-BE49-F238E27FC236}">
              <a16:creationId xmlns:a16="http://schemas.microsoft.com/office/drawing/2014/main" id="{5100E838-DDBF-48E7-A448-A4D84DED4B7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49" name="Text Box 15">
          <a:extLst>
            <a:ext uri="{FF2B5EF4-FFF2-40B4-BE49-F238E27FC236}">
              <a16:creationId xmlns:a16="http://schemas.microsoft.com/office/drawing/2014/main" id="{29887D54-0655-454A-9ED4-B45030BB4C54}"/>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50" name="Text Box 15">
          <a:extLst>
            <a:ext uri="{FF2B5EF4-FFF2-40B4-BE49-F238E27FC236}">
              <a16:creationId xmlns:a16="http://schemas.microsoft.com/office/drawing/2014/main" id="{AAB00077-A88E-4A56-9C5C-97722224B843}"/>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51" name="Text Box 15">
          <a:extLst>
            <a:ext uri="{FF2B5EF4-FFF2-40B4-BE49-F238E27FC236}">
              <a16:creationId xmlns:a16="http://schemas.microsoft.com/office/drawing/2014/main" id="{62D40945-DB50-4E9D-B147-BEE1ABBAADB1}"/>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52" name="Text Box 15">
          <a:extLst>
            <a:ext uri="{FF2B5EF4-FFF2-40B4-BE49-F238E27FC236}">
              <a16:creationId xmlns:a16="http://schemas.microsoft.com/office/drawing/2014/main" id="{28D53760-60DA-424B-B74A-0FA3DBFC1A8F}"/>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53" name="Text Box 15">
          <a:extLst>
            <a:ext uri="{FF2B5EF4-FFF2-40B4-BE49-F238E27FC236}">
              <a16:creationId xmlns:a16="http://schemas.microsoft.com/office/drawing/2014/main" id="{B78373D0-EC64-4EA4-ACC1-957A057B76DF}"/>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54" name="Text Box 15">
          <a:extLst>
            <a:ext uri="{FF2B5EF4-FFF2-40B4-BE49-F238E27FC236}">
              <a16:creationId xmlns:a16="http://schemas.microsoft.com/office/drawing/2014/main" id="{B06FCB77-1B0B-43CA-B5CD-534558E1811C}"/>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55" name="Text Box 15">
          <a:extLst>
            <a:ext uri="{FF2B5EF4-FFF2-40B4-BE49-F238E27FC236}">
              <a16:creationId xmlns:a16="http://schemas.microsoft.com/office/drawing/2014/main" id="{C8929ABE-7325-4DA7-9345-C79BA6216B49}"/>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56" name="Text Box 15">
          <a:extLst>
            <a:ext uri="{FF2B5EF4-FFF2-40B4-BE49-F238E27FC236}">
              <a16:creationId xmlns:a16="http://schemas.microsoft.com/office/drawing/2014/main" id="{2A2DF5F6-F773-4554-856A-E4EDFE9B4F4F}"/>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57" name="Text Box 15">
          <a:extLst>
            <a:ext uri="{FF2B5EF4-FFF2-40B4-BE49-F238E27FC236}">
              <a16:creationId xmlns:a16="http://schemas.microsoft.com/office/drawing/2014/main" id="{3D18E341-CB99-49D7-ADC6-CB30B37C37DE}"/>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58" name="Text Box 15">
          <a:extLst>
            <a:ext uri="{FF2B5EF4-FFF2-40B4-BE49-F238E27FC236}">
              <a16:creationId xmlns:a16="http://schemas.microsoft.com/office/drawing/2014/main" id="{F9EC3F23-D877-4980-AFDB-A6A4D7A7A3AE}"/>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59" name="Text Box 15">
          <a:extLst>
            <a:ext uri="{FF2B5EF4-FFF2-40B4-BE49-F238E27FC236}">
              <a16:creationId xmlns:a16="http://schemas.microsoft.com/office/drawing/2014/main" id="{949FA79D-43EE-48B5-BB77-05A38A1DC27A}"/>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60" name="Text Box 15">
          <a:extLst>
            <a:ext uri="{FF2B5EF4-FFF2-40B4-BE49-F238E27FC236}">
              <a16:creationId xmlns:a16="http://schemas.microsoft.com/office/drawing/2014/main" id="{7CE1F311-A106-4CB4-9FB2-7EE11480AF2D}"/>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61" name="Text Box 15">
          <a:extLst>
            <a:ext uri="{FF2B5EF4-FFF2-40B4-BE49-F238E27FC236}">
              <a16:creationId xmlns:a16="http://schemas.microsoft.com/office/drawing/2014/main" id="{2EB3D557-421D-4417-868E-D40889485BD7}"/>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62" name="Text Box 15">
          <a:extLst>
            <a:ext uri="{FF2B5EF4-FFF2-40B4-BE49-F238E27FC236}">
              <a16:creationId xmlns:a16="http://schemas.microsoft.com/office/drawing/2014/main" id="{104332DF-21AF-452C-A031-D496E93C7B88}"/>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63" name="Text Box 15">
          <a:extLst>
            <a:ext uri="{FF2B5EF4-FFF2-40B4-BE49-F238E27FC236}">
              <a16:creationId xmlns:a16="http://schemas.microsoft.com/office/drawing/2014/main" id="{DAFB71C1-0479-40F1-BDF2-93CC0880DCBA}"/>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64" name="Text Box 15">
          <a:extLst>
            <a:ext uri="{FF2B5EF4-FFF2-40B4-BE49-F238E27FC236}">
              <a16:creationId xmlns:a16="http://schemas.microsoft.com/office/drawing/2014/main" id="{72FF57AC-7C5D-4AE5-877B-9D2063F806BA}"/>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65" name="Text Box 15">
          <a:extLst>
            <a:ext uri="{FF2B5EF4-FFF2-40B4-BE49-F238E27FC236}">
              <a16:creationId xmlns:a16="http://schemas.microsoft.com/office/drawing/2014/main" id="{0E375D72-ECE2-4FCC-A149-5A7824FB1205}"/>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66" name="Text Box 15">
          <a:extLst>
            <a:ext uri="{FF2B5EF4-FFF2-40B4-BE49-F238E27FC236}">
              <a16:creationId xmlns:a16="http://schemas.microsoft.com/office/drawing/2014/main" id="{52AA7320-1D18-44D8-9F6A-B3A65447EFDF}"/>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67" name="Text Box 15">
          <a:extLst>
            <a:ext uri="{FF2B5EF4-FFF2-40B4-BE49-F238E27FC236}">
              <a16:creationId xmlns:a16="http://schemas.microsoft.com/office/drawing/2014/main" id="{80E658AA-15C8-4278-BB51-448505C04283}"/>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68" name="Text Box 15">
          <a:extLst>
            <a:ext uri="{FF2B5EF4-FFF2-40B4-BE49-F238E27FC236}">
              <a16:creationId xmlns:a16="http://schemas.microsoft.com/office/drawing/2014/main" id="{0B16F434-5D0B-4815-8B7D-EB97B6DFA28C}"/>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69" name="Text Box 15">
          <a:extLst>
            <a:ext uri="{FF2B5EF4-FFF2-40B4-BE49-F238E27FC236}">
              <a16:creationId xmlns:a16="http://schemas.microsoft.com/office/drawing/2014/main" id="{8ACE6371-0F0F-4A69-9191-154678981BBC}"/>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70" name="Text Box 15">
          <a:extLst>
            <a:ext uri="{FF2B5EF4-FFF2-40B4-BE49-F238E27FC236}">
              <a16:creationId xmlns:a16="http://schemas.microsoft.com/office/drawing/2014/main" id="{0AD67E76-F43E-41D2-84C6-4B2CD7D67867}"/>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71" name="Text Box 15">
          <a:extLst>
            <a:ext uri="{FF2B5EF4-FFF2-40B4-BE49-F238E27FC236}">
              <a16:creationId xmlns:a16="http://schemas.microsoft.com/office/drawing/2014/main" id="{DB2C1935-DF68-45F2-BBB3-BDA99B273F52}"/>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72" name="Text Box 15">
          <a:extLst>
            <a:ext uri="{FF2B5EF4-FFF2-40B4-BE49-F238E27FC236}">
              <a16:creationId xmlns:a16="http://schemas.microsoft.com/office/drawing/2014/main" id="{D0BBEB1F-E6B3-4DD3-AFE3-261A964CA046}"/>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73" name="Text Box 15">
          <a:extLst>
            <a:ext uri="{FF2B5EF4-FFF2-40B4-BE49-F238E27FC236}">
              <a16:creationId xmlns:a16="http://schemas.microsoft.com/office/drawing/2014/main" id="{BE2B598F-5C47-4008-AD43-DD6D510A140F}"/>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0</xdr:rowOff>
    </xdr:from>
    <xdr:ext cx="95250" cy="442269"/>
    <xdr:sp macro="" textlink="">
      <xdr:nvSpPr>
        <xdr:cNvPr id="874" name="Text Box 15">
          <a:extLst>
            <a:ext uri="{FF2B5EF4-FFF2-40B4-BE49-F238E27FC236}">
              <a16:creationId xmlns:a16="http://schemas.microsoft.com/office/drawing/2014/main" id="{26C219E2-E66C-4BE0-B5F7-6F9BFD5B7235}"/>
            </a:ext>
          </a:extLst>
        </xdr:cNvPr>
        <xdr:cNvSpPr txBox="1">
          <a:spLocks noChangeArrowheads="1"/>
        </xdr:cNvSpPr>
      </xdr:nvSpPr>
      <xdr:spPr bwMode="auto">
        <a:xfrm>
          <a:off x="330549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875" name="Text Box 15">
          <a:extLst>
            <a:ext uri="{FF2B5EF4-FFF2-40B4-BE49-F238E27FC236}">
              <a16:creationId xmlns:a16="http://schemas.microsoft.com/office/drawing/2014/main" id="{A425AFC7-EB9B-4449-A77A-AE7034B83AEE}"/>
            </a:ext>
          </a:extLst>
        </xdr:cNvPr>
        <xdr:cNvSpPr txBox="1">
          <a:spLocks noChangeArrowheads="1"/>
        </xdr:cNvSpPr>
      </xdr:nvSpPr>
      <xdr:spPr bwMode="auto">
        <a:xfrm>
          <a:off x="3538537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876" name="Text Box 15">
          <a:extLst>
            <a:ext uri="{FF2B5EF4-FFF2-40B4-BE49-F238E27FC236}">
              <a16:creationId xmlns:a16="http://schemas.microsoft.com/office/drawing/2014/main" id="{80255092-F48E-4C7B-A507-A2428E9B6745}"/>
            </a:ext>
          </a:extLst>
        </xdr:cNvPr>
        <xdr:cNvSpPr txBox="1">
          <a:spLocks noChangeArrowheads="1"/>
        </xdr:cNvSpPr>
      </xdr:nvSpPr>
      <xdr:spPr bwMode="auto">
        <a:xfrm>
          <a:off x="3538537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877" name="Text Box 15">
          <a:extLst>
            <a:ext uri="{FF2B5EF4-FFF2-40B4-BE49-F238E27FC236}">
              <a16:creationId xmlns:a16="http://schemas.microsoft.com/office/drawing/2014/main" id="{DEC4B559-83B6-41DD-BC54-E6480CC67D7A}"/>
            </a:ext>
          </a:extLst>
        </xdr:cNvPr>
        <xdr:cNvSpPr txBox="1">
          <a:spLocks noChangeArrowheads="1"/>
        </xdr:cNvSpPr>
      </xdr:nvSpPr>
      <xdr:spPr bwMode="auto">
        <a:xfrm>
          <a:off x="3538537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878" name="Text Box 15">
          <a:extLst>
            <a:ext uri="{FF2B5EF4-FFF2-40B4-BE49-F238E27FC236}">
              <a16:creationId xmlns:a16="http://schemas.microsoft.com/office/drawing/2014/main" id="{CFC43915-3D41-4D6E-A8AC-478237417ACF}"/>
            </a:ext>
          </a:extLst>
        </xdr:cNvPr>
        <xdr:cNvSpPr txBox="1">
          <a:spLocks noChangeArrowheads="1"/>
        </xdr:cNvSpPr>
      </xdr:nvSpPr>
      <xdr:spPr bwMode="auto">
        <a:xfrm>
          <a:off x="3538537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79" name="Text Box 15">
          <a:extLst>
            <a:ext uri="{FF2B5EF4-FFF2-40B4-BE49-F238E27FC236}">
              <a16:creationId xmlns:a16="http://schemas.microsoft.com/office/drawing/2014/main" id="{E548F9FE-97A5-42F6-B724-7D61300FA487}"/>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80" name="Text Box 15">
          <a:extLst>
            <a:ext uri="{FF2B5EF4-FFF2-40B4-BE49-F238E27FC236}">
              <a16:creationId xmlns:a16="http://schemas.microsoft.com/office/drawing/2014/main" id="{34DA12DA-33B3-46CA-86A0-FB13827926D6}"/>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81" name="Text Box 15">
          <a:extLst>
            <a:ext uri="{FF2B5EF4-FFF2-40B4-BE49-F238E27FC236}">
              <a16:creationId xmlns:a16="http://schemas.microsoft.com/office/drawing/2014/main" id="{FBA47C1D-BF4C-4565-B565-B1525CEB85D7}"/>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82" name="Text Box 15">
          <a:extLst>
            <a:ext uri="{FF2B5EF4-FFF2-40B4-BE49-F238E27FC236}">
              <a16:creationId xmlns:a16="http://schemas.microsoft.com/office/drawing/2014/main" id="{58B0957A-D0EB-45F8-8D79-A858534D0318}"/>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83" name="Text Box 15">
          <a:extLst>
            <a:ext uri="{FF2B5EF4-FFF2-40B4-BE49-F238E27FC236}">
              <a16:creationId xmlns:a16="http://schemas.microsoft.com/office/drawing/2014/main" id="{15C2E224-CB85-45B9-A948-A1A5F1CBF663}"/>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84" name="Text Box 15">
          <a:extLst>
            <a:ext uri="{FF2B5EF4-FFF2-40B4-BE49-F238E27FC236}">
              <a16:creationId xmlns:a16="http://schemas.microsoft.com/office/drawing/2014/main" id="{0ED769EB-4E4B-4FDE-AFC4-1B3F1EBCA338}"/>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85" name="Text Box 15">
          <a:extLst>
            <a:ext uri="{FF2B5EF4-FFF2-40B4-BE49-F238E27FC236}">
              <a16:creationId xmlns:a16="http://schemas.microsoft.com/office/drawing/2014/main" id="{1DE787A4-9617-43B8-A0CD-E904C7B3F60F}"/>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86" name="Text Box 15">
          <a:extLst>
            <a:ext uri="{FF2B5EF4-FFF2-40B4-BE49-F238E27FC236}">
              <a16:creationId xmlns:a16="http://schemas.microsoft.com/office/drawing/2014/main" id="{019F6DC3-B2F9-4072-98A5-3F307E782E77}"/>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87" name="Text Box 15">
          <a:extLst>
            <a:ext uri="{FF2B5EF4-FFF2-40B4-BE49-F238E27FC236}">
              <a16:creationId xmlns:a16="http://schemas.microsoft.com/office/drawing/2014/main" id="{EF0BA39A-1178-4D6E-BDEF-B5B8726C4B4D}"/>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88" name="Text Box 15">
          <a:extLst>
            <a:ext uri="{FF2B5EF4-FFF2-40B4-BE49-F238E27FC236}">
              <a16:creationId xmlns:a16="http://schemas.microsoft.com/office/drawing/2014/main" id="{537DBC2D-14EC-485E-99B7-E848AEA9E701}"/>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89" name="Text Box 15">
          <a:extLst>
            <a:ext uri="{FF2B5EF4-FFF2-40B4-BE49-F238E27FC236}">
              <a16:creationId xmlns:a16="http://schemas.microsoft.com/office/drawing/2014/main" id="{EABAFC68-31E8-45D1-95DE-8064E3C2E863}"/>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90" name="Text Box 15">
          <a:extLst>
            <a:ext uri="{FF2B5EF4-FFF2-40B4-BE49-F238E27FC236}">
              <a16:creationId xmlns:a16="http://schemas.microsoft.com/office/drawing/2014/main" id="{11CBCC0F-6406-49D4-B8E9-98DC706CF8C0}"/>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91" name="Text Box 15">
          <a:extLst>
            <a:ext uri="{FF2B5EF4-FFF2-40B4-BE49-F238E27FC236}">
              <a16:creationId xmlns:a16="http://schemas.microsoft.com/office/drawing/2014/main" id="{A21739C5-2AED-4D14-BF39-438F32A60F63}"/>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92" name="Text Box 15">
          <a:extLst>
            <a:ext uri="{FF2B5EF4-FFF2-40B4-BE49-F238E27FC236}">
              <a16:creationId xmlns:a16="http://schemas.microsoft.com/office/drawing/2014/main" id="{AFB7919C-0887-449D-A0E2-5A9C40E322BD}"/>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93" name="Text Box 15">
          <a:extLst>
            <a:ext uri="{FF2B5EF4-FFF2-40B4-BE49-F238E27FC236}">
              <a16:creationId xmlns:a16="http://schemas.microsoft.com/office/drawing/2014/main" id="{4A569112-96AB-4282-A1AC-A5370A3915B4}"/>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94" name="Text Box 15">
          <a:extLst>
            <a:ext uri="{FF2B5EF4-FFF2-40B4-BE49-F238E27FC236}">
              <a16:creationId xmlns:a16="http://schemas.microsoft.com/office/drawing/2014/main" id="{CC81F850-9380-48C6-A2EE-16B97A765C6D}"/>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95" name="Text Box 15">
          <a:extLst>
            <a:ext uri="{FF2B5EF4-FFF2-40B4-BE49-F238E27FC236}">
              <a16:creationId xmlns:a16="http://schemas.microsoft.com/office/drawing/2014/main" id="{9A9CB031-765B-418D-B9BD-A23BA036B091}"/>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96" name="Text Box 15">
          <a:extLst>
            <a:ext uri="{FF2B5EF4-FFF2-40B4-BE49-F238E27FC236}">
              <a16:creationId xmlns:a16="http://schemas.microsoft.com/office/drawing/2014/main" id="{DF5EDF3C-CA5A-47CB-9871-F6276DA00568}"/>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97" name="Text Box 15">
          <a:extLst>
            <a:ext uri="{FF2B5EF4-FFF2-40B4-BE49-F238E27FC236}">
              <a16:creationId xmlns:a16="http://schemas.microsoft.com/office/drawing/2014/main" id="{423FD1A6-4F4B-4E4B-8E5C-296F2DDB1A53}"/>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98" name="Text Box 15">
          <a:extLst>
            <a:ext uri="{FF2B5EF4-FFF2-40B4-BE49-F238E27FC236}">
              <a16:creationId xmlns:a16="http://schemas.microsoft.com/office/drawing/2014/main" id="{8ACDC7AF-C830-4C9B-B96A-5592F6045E3D}"/>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899" name="Text Box 15">
          <a:extLst>
            <a:ext uri="{FF2B5EF4-FFF2-40B4-BE49-F238E27FC236}">
              <a16:creationId xmlns:a16="http://schemas.microsoft.com/office/drawing/2014/main" id="{41C721B8-13BE-4903-882C-510FC556F001}"/>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900" name="Text Box 15">
          <a:extLst>
            <a:ext uri="{FF2B5EF4-FFF2-40B4-BE49-F238E27FC236}">
              <a16:creationId xmlns:a16="http://schemas.microsoft.com/office/drawing/2014/main" id="{FB566519-5303-46E1-9FBF-996AF9B99C5C}"/>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901" name="Text Box 15">
          <a:extLst>
            <a:ext uri="{FF2B5EF4-FFF2-40B4-BE49-F238E27FC236}">
              <a16:creationId xmlns:a16="http://schemas.microsoft.com/office/drawing/2014/main" id="{CABBF709-9576-431A-A04F-10FD8378467C}"/>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0</xdr:rowOff>
    </xdr:from>
    <xdr:ext cx="95250" cy="442269"/>
    <xdr:sp macro="" textlink="">
      <xdr:nvSpPr>
        <xdr:cNvPr id="902" name="Text Box 15">
          <a:extLst>
            <a:ext uri="{FF2B5EF4-FFF2-40B4-BE49-F238E27FC236}">
              <a16:creationId xmlns:a16="http://schemas.microsoft.com/office/drawing/2014/main" id="{FC7CCFEA-24DA-4D69-8796-F903D06398B7}"/>
            </a:ext>
          </a:extLst>
        </xdr:cNvPr>
        <xdr:cNvSpPr txBox="1">
          <a:spLocks noChangeArrowheads="1"/>
        </xdr:cNvSpPr>
      </xdr:nvSpPr>
      <xdr:spPr bwMode="auto">
        <a:xfrm>
          <a:off x="353853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903" name="Text Box 15">
          <a:extLst>
            <a:ext uri="{FF2B5EF4-FFF2-40B4-BE49-F238E27FC236}">
              <a16:creationId xmlns:a16="http://schemas.microsoft.com/office/drawing/2014/main" id="{F2638B2C-0041-493B-BC5E-A19EFFD18834}"/>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04" name="Text Box 16">
          <a:extLst>
            <a:ext uri="{FF2B5EF4-FFF2-40B4-BE49-F238E27FC236}">
              <a16:creationId xmlns:a16="http://schemas.microsoft.com/office/drawing/2014/main" id="{191C8CBA-796E-4E89-A017-9F2A50C70BF8}"/>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05" name="Text Box 17">
          <a:extLst>
            <a:ext uri="{FF2B5EF4-FFF2-40B4-BE49-F238E27FC236}">
              <a16:creationId xmlns:a16="http://schemas.microsoft.com/office/drawing/2014/main" id="{B20E811D-D659-45AD-9A43-358257ACF3B2}"/>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06" name="Text Box 18">
          <a:extLst>
            <a:ext uri="{FF2B5EF4-FFF2-40B4-BE49-F238E27FC236}">
              <a16:creationId xmlns:a16="http://schemas.microsoft.com/office/drawing/2014/main" id="{38BA1E9E-B7F9-4ACF-A8A7-0ADDA1B18832}"/>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07" name="Text Box 19">
          <a:extLst>
            <a:ext uri="{FF2B5EF4-FFF2-40B4-BE49-F238E27FC236}">
              <a16:creationId xmlns:a16="http://schemas.microsoft.com/office/drawing/2014/main" id="{CA4B2542-A36B-4AF2-B803-80D5687AD713}"/>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908" name="Text Box 15">
          <a:extLst>
            <a:ext uri="{FF2B5EF4-FFF2-40B4-BE49-F238E27FC236}">
              <a16:creationId xmlns:a16="http://schemas.microsoft.com/office/drawing/2014/main" id="{FA4E2480-5434-49EC-8673-5C1423C5A72B}"/>
            </a:ext>
          </a:extLst>
        </xdr:cNvPr>
        <xdr:cNvSpPr txBox="1">
          <a:spLocks noChangeArrowheads="1"/>
        </xdr:cNvSpPr>
      </xdr:nvSpPr>
      <xdr:spPr bwMode="auto">
        <a:xfrm>
          <a:off x="3305492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09" name="Text Box 16">
          <a:extLst>
            <a:ext uri="{FF2B5EF4-FFF2-40B4-BE49-F238E27FC236}">
              <a16:creationId xmlns:a16="http://schemas.microsoft.com/office/drawing/2014/main" id="{0BA642E6-9AC5-4B90-8D7C-FF3DDD25BDB5}"/>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10" name="Text Box 17">
          <a:extLst>
            <a:ext uri="{FF2B5EF4-FFF2-40B4-BE49-F238E27FC236}">
              <a16:creationId xmlns:a16="http://schemas.microsoft.com/office/drawing/2014/main" id="{FD4E7E9A-C08E-4C9B-A675-4A5B5B8FBDE7}"/>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29</xdr:row>
      <xdr:rowOff>15875</xdr:rowOff>
    </xdr:from>
    <xdr:ext cx="95250" cy="171450"/>
    <xdr:sp macro="" textlink="">
      <xdr:nvSpPr>
        <xdr:cNvPr id="911" name="Text Box 18">
          <a:extLst>
            <a:ext uri="{FF2B5EF4-FFF2-40B4-BE49-F238E27FC236}">
              <a16:creationId xmlns:a16="http://schemas.microsoft.com/office/drawing/2014/main" id="{C5FA4BE0-0741-47C2-BCAB-3FCDF15A4598}"/>
            </a:ext>
          </a:extLst>
        </xdr:cNvPr>
        <xdr:cNvSpPr txBox="1">
          <a:spLocks noChangeArrowheads="1"/>
        </xdr:cNvSpPr>
      </xdr:nvSpPr>
      <xdr:spPr bwMode="auto">
        <a:xfrm>
          <a:off x="33056512" y="13427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912" name="Text Box 15">
          <a:extLst>
            <a:ext uri="{FF2B5EF4-FFF2-40B4-BE49-F238E27FC236}">
              <a16:creationId xmlns:a16="http://schemas.microsoft.com/office/drawing/2014/main" id="{5EAEF131-9235-495C-8B91-1D8C17294773}"/>
            </a:ext>
          </a:extLst>
        </xdr:cNvPr>
        <xdr:cNvSpPr txBox="1">
          <a:spLocks noChangeArrowheads="1"/>
        </xdr:cNvSpPr>
      </xdr:nvSpPr>
      <xdr:spPr bwMode="auto">
        <a:xfrm>
          <a:off x="33054925" y="139096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913" name="Text Box 16">
          <a:extLst>
            <a:ext uri="{FF2B5EF4-FFF2-40B4-BE49-F238E27FC236}">
              <a16:creationId xmlns:a16="http://schemas.microsoft.com/office/drawing/2014/main" id="{5F4C9740-5E5D-4BF7-979D-BC10EC1D2461}"/>
            </a:ext>
          </a:extLst>
        </xdr:cNvPr>
        <xdr:cNvSpPr txBox="1">
          <a:spLocks noChangeArrowheads="1"/>
        </xdr:cNvSpPr>
      </xdr:nvSpPr>
      <xdr:spPr bwMode="auto">
        <a:xfrm>
          <a:off x="3538537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914" name="Text Box 17">
          <a:extLst>
            <a:ext uri="{FF2B5EF4-FFF2-40B4-BE49-F238E27FC236}">
              <a16:creationId xmlns:a16="http://schemas.microsoft.com/office/drawing/2014/main" id="{23243B92-4D44-4280-9550-EEC99231B4E5}"/>
            </a:ext>
          </a:extLst>
        </xdr:cNvPr>
        <xdr:cNvSpPr txBox="1">
          <a:spLocks noChangeArrowheads="1"/>
        </xdr:cNvSpPr>
      </xdr:nvSpPr>
      <xdr:spPr bwMode="auto">
        <a:xfrm>
          <a:off x="3538537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915" name="Text Box 18">
          <a:extLst>
            <a:ext uri="{FF2B5EF4-FFF2-40B4-BE49-F238E27FC236}">
              <a16:creationId xmlns:a16="http://schemas.microsoft.com/office/drawing/2014/main" id="{B2153185-3947-4FF3-B99C-635C73A45102}"/>
            </a:ext>
          </a:extLst>
        </xdr:cNvPr>
        <xdr:cNvSpPr txBox="1">
          <a:spLocks noChangeArrowheads="1"/>
        </xdr:cNvSpPr>
      </xdr:nvSpPr>
      <xdr:spPr bwMode="auto">
        <a:xfrm>
          <a:off x="3538537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916" name="Text Box 19">
          <a:extLst>
            <a:ext uri="{FF2B5EF4-FFF2-40B4-BE49-F238E27FC236}">
              <a16:creationId xmlns:a16="http://schemas.microsoft.com/office/drawing/2014/main" id="{C97A4DA4-7DBA-49E2-B002-9F30ED14726A}"/>
            </a:ext>
          </a:extLst>
        </xdr:cNvPr>
        <xdr:cNvSpPr txBox="1">
          <a:spLocks noChangeArrowheads="1"/>
        </xdr:cNvSpPr>
      </xdr:nvSpPr>
      <xdr:spPr bwMode="auto">
        <a:xfrm>
          <a:off x="3538537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917" name="Text Box 16">
          <a:extLst>
            <a:ext uri="{FF2B5EF4-FFF2-40B4-BE49-F238E27FC236}">
              <a16:creationId xmlns:a16="http://schemas.microsoft.com/office/drawing/2014/main" id="{0F8D84F8-7032-4947-BC57-838C7801B424}"/>
            </a:ext>
          </a:extLst>
        </xdr:cNvPr>
        <xdr:cNvSpPr txBox="1">
          <a:spLocks noChangeArrowheads="1"/>
        </xdr:cNvSpPr>
      </xdr:nvSpPr>
      <xdr:spPr bwMode="auto">
        <a:xfrm>
          <a:off x="3538537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918" name="Text Box 15">
          <a:extLst>
            <a:ext uri="{FF2B5EF4-FFF2-40B4-BE49-F238E27FC236}">
              <a16:creationId xmlns:a16="http://schemas.microsoft.com/office/drawing/2014/main" id="{682EAE7D-B4AF-44E8-A0F7-DCEA2B46DCCB}"/>
            </a:ext>
          </a:extLst>
        </xdr:cNvPr>
        <xdr:cNvSpPr txBox="1">
          <a:spLocks noChangeArrowheads="1"/>
        </xdr:cNvSpPr>
      </xdr:nvSpPr>
      <xdr:spPr bwMode="auto">
        <a:xfrm>
          <a:off x="3305492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919" name="Text Box 15">
          <a:extLst>
            <a:ext uri="{FF2B5EF4-FFF2-40B4-BE49-F238E27FC236}">
              <a16:creationId xmlns:a16="http://schemas.microsoft.com/office/drawing/2014/main" id="{A090C45B-C8F9-4A98-A171-451EA70E1BEC}"/>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920" name="Text Box 15">
          <a:extLst>
            <a:ext uri="{FF2B5EF4-FFF2-40B4-BE49-F238E27FC236}">
              <a16:creationId xmlns:a16="http://schemas.microsoft.com/office/drawing/2014/main" id="{8B8174BF-5341-4E8E-B537-8CA519E0EFF8}"/>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213632"/>
    <xdr:sp macro="" textlink="">
      <xdr:nvSpPr>
        <xdr:cNvPr id="921" name="Text Box 15">
          <a:extLst>
            <a:ext uri="{FF2B5EF4-FFF2-40B4-BE49-F238E27FC236}">
              <a16:creationId xmlns:a16="http://schemas.microsoft.com/office/drawing/2014/main" id="{82D4E9CA-C7BB-4E55-A777-62A653493692}"/>
            </a:ext>
          </a:extLst>
        </xdr:cNvPr>
        <xdr:cNvSpPr txBox="1">
          <a:spLocks noChangeArrowheads="1"/>
        </xdr:cNvSpPr>
      </xdr:nvSpPr>
      <xdr:spPr bwMode="auto">
        <a:xfrm>
          <a:off x="33054925" y="119030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922" name="Text Box 15">
          <a:extLst>
            <a:ext uri="{FF2B5EF4-FFF2-40B4-BE49-F238E27FC236}">
              <a16:creationId xmlns:a16="http://schemas.microsoft.com/office/drawing/2014/main" id="{CCC896D0-20AC-4B59-A003-4DAEB25ECE23}"/>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923" name="Text Box 15">
          <a:extLst>
            <a:ext uri="{FF2B5EF4-FFF2-40B4-BE49-F238E27FC236}">
              <a16:creationId xmlns:a16="http://schemas.microsoft.com/office/drawing/2014/main" id="{D09FAF8B-7AA7-4EBB-852B-E463FC52C64E}"/>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924" name="Text Box 15">
          <a:extLst>
            <a:ext uri="{FF2B5EF4-FFF2-40B4-BE49-F238E27FC236}">
              <a16:creationId xmlns:a16="http://schemas.microsoft.com/office/drawing/2014/main" id="{7CA02501-26BB-42A2-80BA-772CF10EFD5F}"/>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213632"/>
    <xdr:sp macro="" textlink="">
      <xdr:nvSpPr>
        <xdr:cNvPr id="925" name="Text Box 15">
          <a:extLst>
            <a:ext uri="{FF2B5EF4-FFF2-40B4-BE49-F238E27FC236}">
              <a16:creationId xmlns:a16="http://schemas.microsoft.com/office/drawing/2014/main" id="{3CFB1794-CD4B-4C40-B415-ECDB46357813}"/>
            </a:ext>
          </a:extLst>
        </xdr:cNvPr>
        <xdr:cNvSpPr txBox="1">
          <a:spLocks noChangeArrowheads="1"/>
        </xdr:cNvSpPr>
      </xdr:nvSpPr>
      <xdr:spPr bwMode="auto">
        <a:xfrm>
          <a:off x="33054925" y="119030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926" name="Text Box 15">
          <a:extLst>
            <a:ext uri="{FF2B5EF4-FFF2-40B4-BE49-F238E27FC236}">
              <a16:creationId xmlns:a16="http://schemas.microsoft.com/office/drawing/2014/main" id="{1751FFA4-AA40-4C9A-8951-9DB1814A6ED4}"/>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927" name="Text Box 15">
          <a:extLst>
            <a:ext uri="{FF2B5EF4-FFF2-40B4-BE49-F238E27FC236}">
              <a16:creationId xmlns:a16="http://schemas.microsoft.com/office/drawing/2014/main" id="{A1DA9905-2B21-4335-8861-DE76CD9BFE22}"/>
            </a:ext>
          </a:extLst>
        </xdr:cNvPr>
        <xdr:cNvSpPr txBox="1">
          <a:spLocks noChangeArrowheads="1"/>
        </xdr:cNvSpPr>
      </xdr:nvSpPr>
      <xdr:spPr bwMode="auto">
        <a:xfrm>
          <a:off x="3538537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928" name="Text Box 15">
          <a:extLst>
            <a:ext uri="{FF2B5EF4-FFF2-40B4-BE49-F238E27FC236}">
              <a16:creationId xmlns:a16="http://schemas.microsoft.com/office/drawing/2014/main" id="{32BB46BA-36DF-4E21-AA77-8C0DD2F221A2}"/>
            </a:ext>
          </a:extLst>
        </xdr:cNvPr>
        <xdr:cNvSpPr txBox="1">
          <a:spLocks noChangeArrowheads="1"/>
        </xdr:cNvSpPr>
      </xdr:nvSpPr>
      <xdr:spPr bwMode="auto">
        <a:xfrm>
          <a:off x="3538537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929" name="Text Box 15">
          <a:extLst>
            <a:ext uri="{FF2B5EF4-FFF2-40B4-BE49-F238E27FC236}">
              <a16:creationId xmlns:a16="http://schemas.microsoft.com/office/drawing/2014/main" id="{AA9AE4F9-52D1-4C0B-BCF1-C108C24367AC}"/>
            </a:ext>
          </a:extLst>
        </xdr:cNvPr>
        <xdr:cNvSpPr txBox="1">
          <a:spLocks noChangeArrowheads="1"/>
        </xdr:cNvSpPr>
      </xdr:nvSpPr>
      <xdr:spPr bwMode="auto">
        <a:xfrm>
          <a:off x="3538537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30" name="Text Box 16">
          <a:extLst>
            <a:ext uri="{FF2B5EF4-FFF2-40B4-BE49-F238E27FC236}">
              <a16:creationId xmlns:a16="http://schemas.microsoft.com/office/drawing/2014/main" id="{2B35E70D-D458-4E3E-8DDF-9F5FB44BDB20}"/>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31" name="Text Box 17">
          <a:extLst>
            <a:ext uri="{FF2B5EF4-FFF2-40B4-BE49-F238E27FC236}">
              <a16:creationId xmlns:a16="http://schemas.microsoft.com/office/drawing/2014/main" id="{06C0B123-6618-46B3-A7CA-E1A99208B185}"/>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32" name="Text Box 18">
          <a:extLst>
            <a:ext uri="{FF2B5EF4-FFF2-40B4-BE49-F238E27FC236}">
              <a16:creationId xmlns:a16="http://schemas.microsoft.com/office/drawing/2014/main" id="{E0601969-2B21-40AD-B866-E329A04BFE46}"/>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33" name="Text Box 19">
          <a:extLst>
            <a:ext uri="{FF2B5EF4-FFF2-40B4-BE49-F238E27FC236}">
              <a16:creationId xmlns:a16="http://schemas.microsoft.com/office/drawing/2014/main" id="{91E70DEE-F0C7-4157-BF0F-9EC57BDA82C6}"/>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34" name="Text Box 16">
          <a:extLst>
            <a:ext uri="{FF2B5EF4-FFF2-40B4-BE49-F238E27FC236}">
              <a16:creationId xmlns:a16="http://schemas.microsoft.com/office/drawing/2014/main" id="{448C0F12-10C6-4A41-90A5-CE279E5951E3}"/>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35" name="Text Box 17">
          <a:extLst>
            <a:ext uri="{FF2B5EF4-FFF2-40B4-BE49-F238E27FC236}">
              <a16:creationId xmlns:a16="http://schemas.microsoft.com/office/drawing/2014/main" id="{27088610-199C-4DD2-9EF5-2E025EF08245}"/>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28</xdr:row>
      <xdr:rowOff>15875</xdr:rowOff>
    </xdr:from>
    <xdr:ext cx="95250" cy="171450"/>
    <xdr:sp macro="" textlink="">
      <xdr:nvSpPr>
        <xdr:cNvPr id="936" name="Text Box 18">
          <a:extLst>
            <a:ext uri="{FF2B5EF4-FFF2-40B4-BE49-F238E27FC236}">
              <a16:creationId xmlns:a16="http://schemas.microsoft.com/office/drawing/2014/main" id="{9D97DB54-36FC-42FD-A78B-DEC5DDCCBCC1}"/>
            </a:ext>
          </a:extLst>
        </xdr:cNvPr>
        <xdr:cNvSpPr txBox="1">
          <a:spLocks noChangeArrowheads="1"/>
        </xdr:cNvSpPr>
      </xdr:nvSpPr>
      <xdr:spPr bwMode="auto">
        <a:xfrm>
          <a:off x="33056512" y="129254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937" name="Text Box 15">
          <a:extLst>
            <a:ext uri="{FF2B5EF4-FFF2-40B4-BE49-F238E27FC236}">
              <a16:creationId xmlns:a16="http://schemas.microsoft.com/office/drawing/2014/main" id="{0A4249CC-50BB-4BA3-B918-DD51ED78B239}"/>
            </a:ext>
          </a:extLst>
        </xdr:cNvPr>
        <xdr:cNvSpPr txBox="1">
          <a:spLocks noChangeArrowheads="1"/>
        </xdr:cNvSpPr>
      </xdr:nvSpPr>
      <xdr:spPr bwMode="auto">
        <a:xfrm>
          <a:off x="33054925" y="12404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938" name="Text Box 15">
          <a:extLst>
            <a:ext uri="{FF2B5EF4-FFF2-40B4-BE49-F238E27FC236}">
              <a16:creationId xmlns:a16="http://schemas.microsoft.com/office/drawing/2014/main" id="{BF32E1F4-C83E-4B14-BE39-82B8AE3472CA}"/>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213632"/>
    <xdr:sp macro="" textlink="">
      <xdr:nvSpPr>
        <xdr:cNvPr id="939" name="Text Box 15">
          <a:extLst>
            <a:ext uri="{FF2B5EF4-FFF2-40B4-BE49-F238E27FC236}">
              <a16:creationId xmlns:a16="http://schemas.microsoft.com/office/drawing/2014/main" id="{5257FB31-B1D6-4111-9B5C-299254BD784E}"/>
            </a:ext>
          </a:extLst>
        </xdr:cNvPr>
        <xdr:cNvSpPr txBox="1">
          <a:spLocks noChangeArrowheads="1"/>
        </xdr:cNvSpPr>
      </xdr:nvSpPr>
      <xdr:spPr bwMode="auto">
        <a:xfrm>
          <a:off x="33054925" y="12906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940" name="Text Box 15">
          <a:extLst>
            <a:ext uri="{FF2B5EF4-FFF2-40B4-BE49-F238E27FC236}">
              <a16:creationId xmlns:a16="http://schemas.microsoft.com/office/drawing/2014/main" id="{A682F836-326E-4660-8416-40E0BD4E4168}"/>
            </a:ext>
          </a:extLst>
        </xdr:cNvPr>
        <xdr:cNvSpPr txBox="1">
          <a:spLocks noChangeArrowheads="1"/>
        </xdr:cNvSpPr>
      </xdr:nvSpPr>
      <xdr:spPr bwMode="auto">
        <a:xfrm>
          <a:off x="33054925" y="12404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41" name="Text Box 16">
          <a:extLst>
            <a:ext uri="{FF2B5EF4-FFF2-40B4-BE49-F238E27FC236}">
              <a16:creationId xmlns:a16="http://schemas.microsoft.com/office/drawing/2014/main" id="{7732CFFF-68C7-46C2-85CF-4BE627387315}"/>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42" name="Text Box 17">
          <a:extLst>
            <a:ext uri="{FF2B5EF4-FFF2-40B4-BE49-F238E27FC236}">
              <a16:creationId xmlns:a16="http://schemas.microsoft.com/office/drawing/2014/main" id="{64935F14-3354-4D58-ABAE-A54E2F564CEE}"/>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43" name="Text Box 18">
          <a:extLst>
            <a:ext uri="{FF2B5EF4-FFF2-40B4-BE49-F238E27FC236}">
              <a16:creationId xmlns:a16="http://schemas.microsoft.com/office/drawing/2014/main" id="{2BD941FD-320B-4A9F-8824-40BBE228E733}"/>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44" name="Text Box 19">
          <a:extLst>
            <a:ext uri="{FF2B5EF4-FFF2-40B4-BE49-F238E27FC236}">
              <a16:creationId xmlns:a16="http://schemas.microsoft.com/office/drawing/2014/main" id="{22BD4439-1DAF-4EB4-93B4-8545F7A76C79}"/>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45" name="Text Box 16">
          <a:extLst>
            <a:ext uri="{FF2B5EF4-FFF2-40B4-BE49-F238E27FC236}">
              <a16:creationId xmlns:a16="http://schemas.microsoft.com/office/drawing/2014/main" id="{BF1E2687-8DBF-4974-AB0D-EB4660F4A57F}"/>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946" name="Text Box 17">
          <a:extLst>
            <a:ext uri="{FF2B5EF4-FFF2-40B4-BE49-F238E27FC236}">
              <a16:creationId xmlns:a16="http://schemas.microsoft.com/office/drawing/2014/main" id="{DEF7E8CE-A15F-4222-95BD-26B8715190F2}"/>
            </a:ext>
          </a:extLst>
        </xdr:cNvPr>
        <xdr:cNvSpPr txBox="1">
          <a:spLocks noChangeArrowheads="1"/>
        </xdr:cNvSpPr>
      </xdr:nvSpPr>
      <xdr:spPr bwMode="auto">
        <a:xfrm>
          <a:off x="3305492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28</xdr:row>
      <xdr:rowOff>644525</xdr:rowOff>
    </xdr:from>
    <xdr:ext cx="95250" cy="171450"/>
    <xdr:sp macro="" textlink="">
      <xdr:nvSpPr>
        <xdr:cNvPr id="947" name="Text Box 18">
          <a:extLst>
            <a:ext uri="{FF2B5EF4-FFF2-40B4-BE49-F238E27FC236}">
              <a16:creationId xmlns:a16="http://schemas.microsoft.com/office/drawing/2014/main" id="{A1D517F4-5777-4CBF-AD46-DF1C18B5ADB0}"/>
            </a:ext>
          </a:extLst>
        </xdr:cNvPr>
        <xdr:cNvSpPr txBox="1">
          <a:spLocks noChangeArrowheads="1"/>
        </xdr:cNvSpPr>
      </xdr:nvSpPr>
      <xdr:spPr bwMode="auto">
        <a:xfrm>
          <a:off x="32926337" y="13408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948" name="Text Box 15">
          <a:extLst>
            <a:ext uri="{FF2B5EF4-FFF2-40B4-BE49-F238E27FC236}">
              <a16:creationId xmlns:a16="http://schemas.microsoft.com/office/drawing/2014/main" id="{3608AA85-6FD6-4B15-B56C-2B2D02111AFF}"/>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213632"/>
    <xdr:sp macro="" textlink="">
      <xdr:nvSpPr>
        <xdr:cNvPr id="949" name="Text Box 15">
          <a:extLst>
            <a:ext uri="{FF2B5EF4-FFF2-40B4-BE49-F238E27FC236}">
              <a16:creationId xmlns:a16="http://schemas.microsoft.com/office/drawing/2014/main" id="{1CDCE1B6-2980-4D96-9F0F-94F2C5139B26}"/>
            </a:ext>
          </a:extLst>
        </xdr:cNvPr>
        <xdr:cNvSpPr txBox="1">
          <a:spLocks noChangeArrowheads="1"/>
        </xdr:cNvSpPr>
      </xdr:nvSpPr>
      <xdr:spPr bwMode="auto">
        <a:xfrm>
          <a:off x="33054925" y="12906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50" name="Text Box 16">
          <a:extLst>
            <a:ext uri="{FF2B5EF4-FFF2-40B4-BE49-F238E27FC236}">
              <a16:creationId xmlns:a16="http://schemas.microsoft.com/office/drawing/2014/main" id="{4BD5C998-D9B1-4AA8-AEF1-673F92900555}"/>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51" name="Text Box 17">
          <a:extLst>
            <a:ext uri="{FF2B5EF4-FFF2-40B4-BE49-F238E27FC236}">
              <a16:creationId xmlns:a16="http://schemas.microsoft.com/office/drawing/2014/main" id="{25A9900D-1EAF-4FA1-8628-B6B505BC6D1C}"/>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52" name="Text Box 18">
          <a:extLst>
            <a:ext uri="{FF2B5EF4-FFF2-40B4-BE49-F238E27FC236}">
              <a16:creationId xmlns:a16="http://schemas.microsoft.com/office/drawing/2014/main" id="{CA65D6ED-CD2A-4EFC-BEEA-B8BED7B3E374}"/>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53" name="Text Box 19">
          <a:extLst>
            <a:ext uri="{FF2B5EF4-FFF2-40B4-BE49-F238E27FC236}">
              <a16:creationId xmlns:a16="http://schemas.microsoft.com/office/drawing/2014/main" id="{8A8B8112-C15E-4C84-B303-91FB0A59B440}"/>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54" name="Text Box 16">
          <a:extLst>
            <a:ext uri="{FF2B5EF4-FFF2-40B4-BE49-F238E27FC236}">
              <a16:creationId xmlns:a16="http://schemas.microsoft.com/office/drawing/2014/main" id="{73472E1E-A6AC-4DF6-9271-60C825597CD2}"/>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55" name="Text Box 17">
          <a:extLst>
            <a:ext uri="{FF2B5EF4-FFF2-40B4-BE49-F238E27FC236}">
              <a16:creationId xmlns:a16="http://schemas.microsoft.com/office/drawing/2014/main" id="{C8F832F6-59E2-42FC-810E-3D0C46533164}"/>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29</xdr:row>
      <xdr:rowOff>15875</xdr:rowOff>
    </xdr:from>
    <xdr:ext cx="95250" cy="171450"/>
    <xdr:sp macro="" textlink="">
      <xdr:nvSpPr>
        <xdr:cNvPr id="956" name="Text Box 18">
          <a:extLst>
            <a:ext uri="{FF2B5EF4-FFF2-40B4-BE49-F238E27FC236}">
              <a16:creationId xmlns:a16="http://schemas.microsoft.com/office/drawing/2014/main" id="{AF5509E5-71E8-435B-85DB-CD142A0E8929}"/>
            </a:ext>
          </a:extLst>
        </xdr:cNvPr>
        <xdr:cNvSpPr txBox="1">
          <a:spLocks noChangeArrowheads="1"/>
        </xdr:cNvSpPr>
      </xdr:nvSpPr>
      <xdr:spPr bwMode="auto">
        <a:xfrm>
          <a:off x="33056512" y="13427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957" name="Text Box 15">
          <a:extLst>
            <a:ext uri="{FF2B5EF4-FFF2-40B4-BE49-F238E27FC236}">
              <a16:creationId xmlns:a16="http://schemas.microsoft.com/office/drawing/2014/main" id="{206A952B-259E-48AF-A629-F116C1C02061}"/>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958" name="Text Box 15">
          <a:extLst>
            <a:ext uri="{FF2B5EF4-FFF2-40B4-BE49-F238E27FC236}">
              <a16:creationId xmlns:a16="http://schemas.microsoft.com/office/drawing/2014/main" id="{14A422E5-1DFB-4342-A203-1015E6EC87A8}"/>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213632"/>
    <xdr:sp macro="" textlink="">
      <xdr:nvSpPr>
        <xdr:cNvPr id="959" name="Text Box 15">
          <a:extLst>
            <a:ext uri="{FF2B5EF4-FFF2-40B4-BE49-F238E27FC236}">
              <a16:creationId xmlns:a16="http://schemas.microsoft.com/office/drawing/2014/main" id="{EB336411-7C0F-4E03-B81C-EF3C8CA62145}"/>
            </a:ext>
          </a:extLst>
        </xdr:cNvPr>
        <xdr:cNvSpPr txBox="1">
          <a:spLocks noChangeArrowheads="1"/>
        </xdr:cNvSpPr>
      </xdr:nvSpPr>
      <xdr:spPr bwMode="auto">
        <a:xfrm>
          <a:off x="33054925" y="13408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960" name="Text Box 15">
          <a:extLst>
            <a:ext uri="{FF2B5EF4-FFF2-40B4-BE49-F238E27FC236}">
              <a16:creationId xmlns:a16="http://schemas.microsoft.com/office/drawing/2014/main" id="{08776EF3-B51F-4865-AE94-DEC71C6E9444}"/>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61" name="Text Box 16">
          <a:extLst>
            <a:ext uri="{FF2B5EF4-FFF2-40B4-BE49-F238E27FC236}">
              <a16:creationId xmlns:a16="http://schemas.microsoft.com/office/drawing/2014/main" id="{941A3E2E-4CA8-4936-9E29-2797F177F4DA}"/>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62" name="Text Box 17">
          <a:extLst>
            <a:ext uri="{FF2B5EF4-FFF2-40B4-BE49-F238E27FC236}">
              <a16:creationId xmlns:a16="http://schemas.microsoft.com/office/drawing/2014/main" id="{9A59AC63-495D-4AFB-887E-30EB47A9BCD1}"/>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63" name="Text Box 18">
          <a:extLst>
            <a:ext uri="{FF2B5EF4-FFF2-40B4-BE49-F238E27FC236}">
              <a16:creationId xmlns:a16="http://schemas.microsoft.com/office/drawing/2014/main" id="{64D0E397-9815-442D-ACB1-55F732D23DCB}"/>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64" name="Text Box 19">
          <a:extLst>
            <a:ext uri="{FF2B5EF4-FFF2-40B4-BE49-F238E27FC236}">
              <a16:creationId xmlns:a16="http://schemas.microsoft.com/office/drawing/2014/main" id="{5FBEE664-C80C-4BD5-A233-5C9D64604B83}"/>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65" name="Text Box 16">
          <a:extLst>
            <a:ext uri="{FF2B5EF4-FFF2-40B4-BE49-F238E27FC236}">
              <a16:creationId xmlns:a16="http://schemas.microsoft.com/office/drawing/2014/main" id="{0FA080C1-6BA6-4EDB-8D37-9061D28AEE3A}"/>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966" name="Text Box 17">
          <a:extLst>
            <a:ext uri="{FF2B5EF4-FFF2-40B4-BE49-F238E27FC236}">
              <a16:creationId xmlns:a16="http://schemas.microsoft.com/office/drawing/2014/main" id="{A6650136-AF7F-4EC9-ACBE-21E8BA59B69A}"/>
            </a:ext>
          </a:extLst>
        </xdr:cNvPr>
        <xdr:cNvSpPr txBox="1">
          <a:spLocks noChangeArrowheads="1"/>
        </xdr:cNvSpPr>
      </xdr:nvSpPr>
      <xdr:spPr bwMode="auto">
        <a:xfrm>
          <a:off x="33054925"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29</xdr:row>
      <xdr:rowOff>15875</xdr:rowOff>
    </xdr:from>
    <xdr:ext cx="95250" cy="171450"/>
    <xdr:sp macro="" textlink="">
      <xdr:nvSpPr>
        <xdr:cNvPr id="967" name="Text Box 18">
          <a:extLst>
            <a:ext uri="{FF2B5EF4-FFF2-40B4-BE49-F238E27FC236}">
              <a16:creationId xmlns:a16="http://schemas.microsoft.com/office/drawing/2014/main" id="{FFA04C44-4428-4E49-A8D1-744701A63B40}"/>
            </a:ext>
          </a:extLst>
        </xdr:cNvPr>
        <xdr:cNvSpPr txBox="1">
          <a:spLocks noChangeArrowheads="1"/>
        </xdr:cNvSpPr>
      </xdr:nvSpPr>
      <xdr:spPr bwMode="auto">
        <a:xfrm>
          <a:off x="33056512" y="13427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968" name="Text Box 15">
          <a:extLst>
            <a:ext uri="{FF2B5EF4-FFF2-40B4-BE49-F238E27FC236}">
              <a16:creationId xmlns:a16="http://schemas.microsoft.com/office/drawing/2014/main" id="{7F5BD55A-35DF-4463-85A0-878721426D8F}"/>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213632"/>
    <xdr:sp macro="" textlink="">
      <xdr:nvSpPr>
        <xdr:cNvPr id="969" name="Text Box 15">
          <a:extLst>
            <a:ext uri="{FF2B5EF4-FFF2-40B4-BE49-F238E27FC236}">
              <a16:creationId xmlns:a16="http://schemas.microsoft.com/office/drawing/2014/main" id="{90E0959C-8F96-48D0-AF6F-677712685A8C}"/>
            </a:ext>
          </a:extLst>
        </xdr:cNvPr>
        <xdr:cNvSpPr txBox="1">
          <a:spLocks noChangeArrowheads="1"/>
        </xdr:cNvSpPr>
      </xdr:nvSpPr>
      <xdr:spPr bwMode="auto">
        <a:xfrm>
          <a:off x="33054925" y="13408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70" name="Text Box 16">
          <a:extLst>
            <a:ext uri="{FF2B5EF4-FFF2-40B4-BE49-F238E27FC236}">
              <a16:creationId xmlns:a16="http://schemas.microsoft.com/office/drawing/2014/main" id="{46FEEB07-398F-4D96-A9D6-113AE4EEE39D}"/>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71" name="Text Box 17">
          <a:extLst>
            <a:ext uri="{FF2B5EF4-FFF2-40B4-BE49-F238E27FC236}">
              <a16:creationId xmlns:a16="http://schemas.microsoft.com/office/drawing/2014/main" id="{F60B162D-A094-4817-9DC4-FDEC61B89F7E}"/>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72" name="Text Box 18">
          <a:extLst>
            <a:ext uri="{FF2B5EF4-FFF2-40B4-BE49-F238E27FC236}">
              <a16:creationId xmlns:a16="http://schemas.microsoft.com/office/drawing/2014/main" id="{52BAFA1D-C455-4284-9277-7FCD773EE5CE}"/>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73" name="Text Box 19">
          <a:extLst>
            <a:ext uri="{FF2B5EF4-FFF2-40B4-BE49-F238E27FC236}">
              <a16:creationId xmlns:a16="http://schemas.microsoft.com/office/drawing/2014/main" id="{A0DCEB0C-9699-4F75-AC83-D527D0E8672E}"/>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74" name="Text Box 16">
          <a:extLst>
            <a:ext uri="{FF2B5EF4-FFF2-40B4-BE49-F238E27FC236}">
              <a16:creationId xmlns:a16="http://schemas.microsoft.com/office/drawing/2014/main" id="{AF786F66-7D8F-4240-A2EA-6A1717498B6D}"/>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75" name="Text Box 17">
          <a:extLst>
            <a:ext uri="{FF2B5EF4-FFF2-40B4-BE49-F238E27FC236}">
              <a16:creationId xmlns:a16="http://schemas.microsoft.com/office/drawing/2014/main" id="{CC6D41E3-80A1-4FEA-8A40-AE853E187963}"/>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30</xdr:row>
      <xdr:rowOff>15875</xdr:rowOff>
    </xdr:from>
    <xdr:ext cx="95250" cy="171450"/>
    <xdr:sp macro="" textlink="">
      <xdr:nvSpPr>
        <xdr:cNvPr id="976" name="Text Box 18">
          <a:extLst>
            <a:ext uri="{FF2B5EF4-FFF2-40B4-BE49-F238E27FC236}">
              <a16:creationId xmlns:a16="http://schemas.microsoft.com/office/drawing/2014/main" id="{2A51588F-C6CC-4B7D-A6B4-38748BE2A7EE}"/>
            </a:ext>
          </a:extLst>
        </xdr:cNvPr>
        <xdr:cNvSpPr txBox="1">
          <a:spLocks noChangeArrowheads="1"/>
        </xdr:cNvSpPr>
      </xdr:nvSpPr>
      <xdr:spPr bwMode="auto">
        <a:xfrm>
          <a:off x="33056512" y="13928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977" name="Text Box 15">
          <a:extLst>
            <a:ext uri="{FF2B5EF4-FFF2-40B4-BE49-F238E27FC236}">
              <a16:creationId xmlns:a16="http://schemas.microsoft.com/office/drawing/2014/main" id="{643AC982-E6DA-4EF0-80DF-5C7AF18BFEF0}"/>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978" name="Text Box 15">
          <a:extLst>
            <a:ext uri="{FF2B5EF4-FFF2-40B4-BE49-F238E27FC236}">
              <a16:creationId xmlns:a16="http://schemas.microsoft.com/office/drawing/2014/main" id="{4B404AB8-5411-438A-BCB6-45EBA2AE6E18}"/>
            </a:ext>
          </a:extLst>
        </xdr:cNvPr>
        <xdr:cNvSpPr txBox="1">
          <a:spLocks noChangeArrowheads="1"/>
        </xdr:cNvSpPr>
      </xdr:nvSpPr>
      <xdr:spPr bwMode="auto">
        <a:xfrm>
          <a:off x="3305492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979" name="Text Box 15">
          <a:extLst>
            <a:ext uri="{FF2B5EF4-FFF2-40B4-BE49-F238E27FC236}">
              <a16:creationId xmlns:a16="http://schemas.microsoft.com/office/drawing/2014/main" id="{A6D8D73A-7640-498A-9857-EB446ADDE9DE}"/>
            </a:ext>
          </a:extLst>
        </xdr:cNvPr>
        <xdr:cNvSpPr txBox="1">
          <a:spLocks noChangeArrowheads="1"/>
        </xdr:cNvSpPr>
      </xdr:nvSpPr>
      <xdr:spPr bwMode="auto">
        <a:xfrm>
          <a:off x="33054925" y="139096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980" name="Text Box 15">
          <a:extLst>
            <a:ext uri="{FF2B5EF4-FFF2-40B4-BE49-F238E27FC236}">
              <a16:creationId xmlns:a16="http://schemas.microsoft.com/office/drawing/2014/main" id="{48812205-F721-4AF8-9F00-DA6AA0DD8DE2}"/>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81" name="Text Box 16">
          <a:extLst>
            <a:ext uri="{FF2B5EF4-FFF2-40B4-BE49-F238E27FC236}">
              <a16:creationId xmlns:a16="http://schemas.microsoft.com/office/drawing/2014/main" id="{F06DFBE1-4871-4865-816C-AA52053AB8BA}"/>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82" name="Text Box 17">
          <a:extLst>
            <a:ext uri="{FF2B5EF4-FFF2-40B4-BE49-F238E27FC236}">
              <a16:creationId xmlns:a16="http://schemas.microsoft.com/office/drawing/2014/main" id="{4967E764-A572-4129-8CD5-45368D4C5222}"/>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83" name="Text Box 18">
          <a:extLst>
            <a:ext uri="{FF2B5EF4-FFF2-40B4-BE49-F238E27FC236}">
              <a16:creationId xmlns:a16="http://schemas.microsoft.com/office/drawing/2014/main" id="{70280039-E8FA-4119-9289-EE48281B5B82}"/>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84" name="Text Box 19">
          <a:extLst>
            <a:ext uri="{FF2B5EF4-FFF2-40B4-BE49-F238E27FC236}">
              <a16:creationId xmlns:a16="http://schemas.microsoft.com/office/drawing/2014/main" id="{FDFC099E-1313-49AD-BEB4-5AD77AF8B21D}"/>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85" name="Text Box 16">
          <a:extLst>
            <a:ext uri="{FF2B5EF4-FFF2-40B4-BE49-F238E27FC236}">
              <a16:creationId xmlns:a16="http://schemas.microsoft.com/office/drawing/2014/main" id="{E2D5F9C2-FB67-40EB-81E9-4FB36C4B9303}"/>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986" name="Text Box 17">
          <a:extLst>
            <a:ext uri="{FF2B5EF4-FFF2-40B4-BE49-F238E27FC236}">
              <a16:creationId xmlns:a16="http://schemas.microsoft.com/office/drawing/2014/main" id="{7AA9965F-CE42-4041-B0AE-5F27D9DCC53D}"/>
            </a:ext>
          </a:extLst>
        </xdr:cNvPr>
        <xdr:cNvSpPr txBox="1">
          <a:spLocks noChangeArrowheads="1"/>
        </xdr:cNvSpPr>
      </xdr:nvSpPr>
      <xdr:spPr bwMode="auto">
        <a:xfrm>
          <a:off x="33054925"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30</xdr:row>
      <xdr:rowOff>15875</xdr:rowOff>
    </xdr:from>
    <xdr:ext cx="95250" cy="171450"/>
    <xdr:sp macro="" textlink="">
      <xdr:nvSpPr>
        <xdr:cNvPr id="987" name="Text Box 18">
          <a:extLst>
            <a:ext uri="{FF2B5EF4-FFF2-40B4-BE49-F238E27FC236}">
              <a16:creationId xmlns:a16="http://schemas.microsoft.com/office/drawing/2014/main" id="{FF8D99D5-9A70-4F7C-8447-9BF7913A829B}"/>
            </a:ext>
          </a:extLst>
        </xdr:cNvPr>
        <xdr:cNvSpPr txBox="1">
          <a:spLocks noChangeArrowheads="1"/>
        </xdr:cNvSpPr>
      </xdr:nvSpPr>
      <xdr:spPr bwMode="auto">
        <a:xfrm>
          <a:off x="33056512" y="13928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988" name="Text Box 15">
          <a:extLst>
            <a:ext uri="{FF2B5EF4-FFF2-40B4-BE49-F238E27FC236}">
              <a16:creationId xmlns:a16="http://schemas.microsoft.com/office/drawing/2014/main" id="{55F8C756-EC41-4A21-9B02-BDA09A7CE466}"/>
            </a:ext>
          </a:extLst>
        </xdr:cNvPr>
        <xdr:cNvSpPr txBox="1">
          <a:spLocks noChangeArrowheads="1"/>
        </xdr:cNvSpPr>
      </xdr:nvSpPr>
      <xdr:spPr bwMode="auto">
        <a:xfrm>
          <a:off x="3305492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989" name="Text Box 15">
          <a:extLst>
            <a:ext uri="{FF2B5EF4-FFF2-40B4-BE49-F238E27FC236}">
              <a16:creationId xmlns:a16="http://schemas.microsoft.com/office/drawing/2014/main" id="{7DCF833D-E5F1-45A4-A6A7-FC682B80658C}"/>
            </a:ext>
          </a:extLst>
        </xdr:cNvPr>
        <xdr:cNvSpPr txBox="1">
          <a:spLocks noChangeArrowheads="1"/>
        </xdr:cNvSpPr>
      </xdr:nvSpPr>
      <xdr:spPr bwMode="auto">
        <a:xfrm>
          <a:off x="33054925" y="139096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990" name="Text Box 16">
          <a:extLst>
            <a:ext uri="{FF2B5EF4-FFF2-40B4-BE49-F238E27FC236}">
              <a16:creationId xmlns:a16="http://schemas.microsoft.com/office/drawing/2014/main" id="{26FF6D06-3E1B-42D7-B6A2-89B2C0A87A16}"/>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991" name="Text Box 17">
          <a:extLst>
            <a:ext uri="{FF2B5EF4-FFF2-40B4-BE49-F238E27FC236}">
              <a16:creationId xmlns:a16="http://schemas.microsoft.com/office/drawing/2014/main" id="{CCE9448B-52D2-472E-812E-E4EAD862EF74}"/>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992" name="Text Box 18">
          <a:extLst>
            <a:ext uri="{FF2B5EF4-FFF2-40B4-BE49-F238E27FC236}">
              <a16:creationId xmlns:a16="http://schemas.microsoft.com/office/drawing/2014/main" id="{2CBB8FB3-ABC9-4487-836A-83F5A2411F19}"/>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993" name="Text Box 19">
          <a:extLst>
            <a:ext uri="{FF2B5EF4-FFF2-40B4-BE49-F238E27FC236}">
              <a16:creationId xmlns:a16="http://schemas.microsoft.com/office/drawing/2014/main" id="{5DF507C9-E939-4D5D-B507-BFF6E22C047B}"/>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994" name="Text Box 16">
          <a:extLst>
            <a:ext uri="{FF2B5EF4-FFF2-40B4-BE49-F238E27FC236}">
              <a16:creationId xmlns:a16="http://schemas.microsoft.com/office/drawing/2014/main" id="{0C50255C-BE71-4FF3-B9A3-631FC4D921DF}"/>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995" name="Text Box 17">
          <a:extLst>
            <a:ext uri="{FF2B5EF4-FFF2-40B4-BE49-F238E27FC236}">
              <a16:creationId xmlns:a16="http://schemas.microsoft.com/office/drawing/2014/main" id="{C661A754-138A-4684-BB71-1EF8DE0011A8}"/>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28</xdr:row>
      <xdr:rowOff>15875</xdr:rowOff>
    </xdr:from>
    <xdr:ext cx="95250" cy="171450"/>
    <xdr:sp macro="" textlink="">
      <xdr:nvSpPr>
        <xdr:cNvPr id="996" name="Text Box 18">
          <a:extLst>
            <a:ext uri="{FF2B5EF4-FFF2-40B4-BE49-F238E27FC236}">
              <a16:creationId xmlns:a16="http://schemas.microsoft.com/office/drawing/2014/main" id="{F435852C-F276-4EA0-B14D-A69C9A83A8D8}"/>
            </a:ext>
          </a:extLst>
        </xdr:cNvPr>
        <xdr:cNvSpPr txBox="1">
          <a:spLocks noChangeArrowheads="1"/>
        </xdr:cNvSpPr>
      </xdr:nvSpPr>
      <xdr:spPr bwMode="auto">
        <a:xfrm>
          <a:off x="35386962" y="129254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0</xdr:colOff>
      <xdr:row>26</xdr:row>
      <xdr:rowOff>533400</xdr:rowOff>
    </xdr:from>
    <xdr:ext cx="95250" cy="442269"/>
    <xdr:sp macro="" textlink="">
      <xdr:nvSpPr>
        <xdr:cNvPr id="997" name="Text Box 15">
          <a:extLst>
            <a:ext uri="{FF2B5EF4-FFF2-40B4-BE49-F238E27FC236}">
              <a16:creationId xmlns:a16="http://schemas.microsoft.com/office/drawing/2014/main" id="{5B69EA2A-7554-4F48-BB7A-DF97912DF92D}"/>
            </a:ext>
          </a:extLst>
        </xdr:cNvPr>
        <xdr:cNvSpPr txBox="1">
          <a:spLocks noChangeArrowheads="1"/>
        </xdr:cNvSpPr>
      </xdr:nvSpPr>
      <xdr:spPr bwMode="auto">
        <a:xfrm>
          <a:off x="35388550" y="124079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998" name="Text Box 15">
          <a:extLst>
            <a:ext uri="{FF2B5EF4-FFF2-40B4-BE49-F238E27FC236}">
              <a16:creationId xmlns:a16="http://schemas.microsoft.com/office/drawing/2014/main" id="{76139DD4-CDB6-4695-9387-79B6514EA04E}"/>
            </a:ext>
          </a:extLst>
        </xdr:cNvPr>
        <xdr:cNvSpPr txBox="1">
          <a:spLocks noChangeArrowheads="1"/>
        </xdr:cNvSpPr>
      </xdr:nvSpPr>
      <xdr:spPr bwMode="auto">
        <a:xfrm>
          <a:off x="3538537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213632"/>
    <xdr:sp macro="" textlink="">
      <xdr:nvSpPr>
        <xdr:cNvPr id="999" name="Text Box 15">
          <a:extLst>
            <a:ext uri="{FF2B5EF4-FFF2-40B4-BE49-F238E27FC236}">
              <a16:creationId xmlns:a16="http://schemas.microsoft.com/office/drawing/2014/main" id="{ADE077E0-39EE-49DB-B8B1-5D7CDCF5962C}"/>
            </a:ext>
          </a:extLst>
        </xdr:cNvPr>
        <xdr:cNvSpPr txBox="1">
          <a:spLocks noChangeArrowheads="1"/>
        </xdr:cNvSpPr>
      </xdr:nvSpPr>
      <xdr:spPr bwMode="auto">
        <a:xfrm>
          <a:off x="35385375" y="12906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504825</xdr:rowOff>
    </xdr:from>
    <xdr:ext cx="95250" cy="442269"/>
    <xdr:sp macro="" textlink="">
      <xdr:nvSpPr>
        <xdr:cNvPr id="1000" name="Text Box 15">
          <a:extLst>
            <a:ext uri="{FF2B5EF4-FFF2-40B4-BE49-F238E27FC236}">
              <a16:creationId xmlns:a16="http://schemas.microsoft.com/office/drawing/2014/main" id="{BCDD5C7A-A263-4CC6-A820-BCEE8AFAF3CF}"/>
            </a:ext>
          </a:extLst>
        </xdr:cNvPr>
        <xdr:cNvSpPr txBox="1">
          <a:spLocks noChangeArrowheads="1"/>
        </xdr:cNvSpPr>
      </xdr:nvSpPr>
      <xdr:spPr bwMode="auto">
        <a:xfrm>
          <a:off x="35385375" y="12404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1001" name="Text Box 16">
          <a:extLst>
            <a:ext uri="{FF2B5EF4-FFF2-40B4-BE49-F238E27FC236}">
              <a16:creationId xmlns:a16="http://schemas.microsoft.com/office/drawing/2014/main" id="{3CCC737D-B3AC-42BA-A9D7-FE404467C383}"/>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1002" name="Text Box 17">
          <a:extLst>
            <a:ext uri="{FF2B5EF4-FFF2-40B4-BE49-F238E27FC236}">
              <a16:creationId xmlns:a16="http://schemas.microsoft.com/office/drawing/2014/main" id="{D2FB5D78-043A-4B84-B7A2-928A3CD24FE4}"/>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1003" name="Text Box 18">
          <a:extLst>
            <a:ext uri="{FF2B5EF4-FFF2-40B4-BE49-F238E27FC236}">
              <a16:creationId xmlns:a16="http://schemas.microsoft.com/office/drawing/2014/main" id="{D8FB3CA5-FAB8-43AD-BF4B-1688429A89F1}"/>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1004" name="Text Box 19">
          <a:extLst>
            <a:ext uri="{FF2B5EF4-FFF2-40B4-BE49-F238E27FC236}">
              <a16:creationId xmlns:a16="http://schemas.microsoft.com/office/drawing/2014/main" id="{FF17E989-7A38-4485-8BA2-AF182C8B213E}"/>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1005" name="Text Box 16">
          <a:extLst>
            <a:ext uri="{FF2B5EF4-FFF2-40B4-BE49-F238E27FC236}">
              <a16:creationId xmlns:a16="http://schemas.microsoft.com/office/drawing/2014/main" id="{857B2765-A3D0-459D-8FBD-372852F6CC8F}"/>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0</xdr:rowOff>
    </xdr:from>
    <xdr:ext cx="95250" cy="171450"/>
    <xdr:sp macro="" textlink="">
      <xdr:nvSpPr>
        <xdr:cNvPr id="1006" name="Text Box 17">
          <a:extLst>
            <a:ext uri="{FF2B5EF4-FFF2-40B4-BE49-F238E27FC236}">
              <a16:creationId xmlns:a16="http://schemas.microsoft.com/office/drawing/2014/main" id="{24E630E4-B9F4-4DB3-A339-75258BF31212}"/>
            </a:ext>
          </a:extLst>
        </xdr:cNvPr>
        <xdr:cNvSpPr txBox="1">
          <a:spLocks noChangeArrowheads="1"/>
        </xdr:cNvSpPr>
      </xdr:nvSpPr>
      <xdr:spPr bwMode="auto">
        <a:xfrm>
          <a:off x="35385375"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28</xdr:row>
      <xdr:rowOff>15875</xdr:rowOff>
    </xdr:from>
    <xdr:ext cx="95250" cy="171450"/>
    <xdr:sp macro="" textlink="">
      <xdr:nvSpPr>
        <xdr:cNvPr id="1007" name="Text Box 18">
          <a:extLst>
            <a:ext uri="{FF2B5EF4-FFF2-40B4-BE49-F238E27FC236}">
              <a16:creationId xmlns:a16="http://schemas.microsoft.com/office/drawing/2014/main" id="{29BACDDF-765C-48AD-856E-B307A609946D}"/>
            </a:ext>
          </a:extLst>
        </xdr:cNvPr>
        <xdr:cNvSpPr txBox="1">
          <a:spLocks noChangeArrowheads="1"/>
        </xdr:cNvSpPr>
      </xdr:nvSpPr>
      <xdr:spPr bwMode="auto">
        <a:xfrm>
          <a:off x="35386962" y="129254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1008" name="Text Box 15">
          <a:extLst>
            <a:ext uri="{FF2B5EF4-FFF2-40B4-BE49-F238E27FC236}">
              <a16:creationId xmlns:a16="http://schemas.microsoft.com/office/drawing/2014/main" id="{66133168-A0A8-4DB0-AA26-714663F40AB6}"/>
            </a:ext>
          </a:extLst>
        </xdr:cNvPr>
        <xdr:cNvSpPr txBox="1">
          <a:spLocks noChangeArrowheads="1"/>
        </xdr:cNvSpPr>
      </xdr:nvSpPr>
      <xdr:spPr bwMode="auto">
        <a:xfrm>
          <a:off x="3538537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213632"/>
    <xdr:sp macro="" textlink="">
      <xdr:nvSpPr>
        <xdr:cNvPr id="1009" name="Text Box 15">
          <a:extLst>
            <a:ext uri="{FF2B5EF4-FFF2-40B4-BE49-F238E27FC236}">
              <a16:creationId xmlns:a16="http://schemas.microsoft.com/office/drawing/2014/main" id="{D05EF7AF-2D4E-4675-91C3-B12ACA2B2C0D}"/>
            </a:ext>
          </a:extLst>
        </xdr:cNvPr>
        <xdr:cNvSpPr txBox="1">
          <a:spLocks noChangeArrowheads="1"/>
        </xdr:cNvSpPr>
      </xdr:nvSpPr>
      <xdr:spPr bwMode="auto">
        <a:xfrm>
          <a:off x="35385375" y="12906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010" name="Text Box 15">
          <a:extLst>
            <a:ext uri="{FF2B5EF4-FFF2-40B4-BE49-F238E27FC236}">
              <a16:creationId xmlns:a16="http://schemas.microsoft.com/office/drawing/2014/main" id="{88C4A158-EC1B-445D-AD86-842D6B7D931D}"/>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011" name="Text Box 15">
          <a:extLst>
            <a:ext uri="{FF2B5EF4-FFF2-40B4-BE49-F238E27FC236}">
              <a16:creationId xmlns:a16="http://schemas.microsoft.com/office/drawing/2014/main" id="{D115EA84-6F00-431D-9E8D-0F99B583B994}"/>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1012" name="Text Box 15">
          <a:extLst>
            <a:ext uri="{FF2B5EF4-FFF2-40B4-BE49-F238E27FC236}">
              <a16:creationId xmlns:a16="http://schemas.microsoft.com/office/drawing/2014/main" id="{15212BCC-5BE8-43F0-BDD5-C05B7FE72842}"/>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213632"/>
    <xdr:sp macro="" textlink="">
      <xdr:nvSpPr>
        <xdr:cNvPr id="1013" name="Text Box 15">
          <a:extLst>
            <a:ext uri="{FF2B5EF4-FFF2-40B4-BE49-F238E27FC236}">
              <a16:creationId xmlns:a16="http://schemas.microsoft.com/office/drawing/2014/main" id="{AC8C9A57-7C89-4669-93F1-D4D0C355935C}"/>
            </a:ext>
          </a:extLst>
        </xdr:cNvPr>
        <xdr:cNvSpPr txBox="1">
          <a:spLocks noChangeArrowheads="1"/>
        </xdr:cNvSpPr>
      </xdr:nvSpPr>
      <xdr:spPr bwMode="auto">
        <a:xfrm>
          <a:off x="33054925" y="119030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1014" name="Text Box 15">
          <a:extLst>
            <a:ext uri="{FF2B5EF4-FFF2-40B4-BE49-F238E27FC236}">
              <a16:creationId xmlns:a16="http://schemas.microsoft.com/office/drawing/2014/main" id="{3DD6B29E-901F-447F-8343-E7C913CFDDB2}"/>
            </a:ext>
          </a:extLst>
        </xdr:cNvPr>
        <xdr:cNvSpPr txBox="1">
          <a:spLocks noChangeArrowheads="1"/>
        </xdr:cNvSpPr>
      </xdr:nvSpPr>
      <xdr:spPr bwMode="auto">
        <a:xfrm>
          <a:off x="3305492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1015" name="Text Box 15">
          <a:extLst>
            <a:ext uri="{FF2B5EF4-FFF2-40B4-BE49-F238E27FC236}">
              <a16:creationId xmlns:a16="http://schemas.microsoft.com/office/drawing/2014/main" id="{DE3F452D-F15F-4496-8A69-1CEBD0B4F635}"/>
            </a:ext>
          </a:extLst>
        </xdr:cNvPr>
        <xdr:cNvSpPr txBox="1">
          <a:spLocks noChangeArrowheads="1"/>
        </xdr:cNvSpPr>
      </xdr:nvSpPr>
      <xdr:spPr bwMode="auto">
        <a:xfrm>
          <a:off x="3305492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213632"/>
    <xdr:sp macro="" textlink="">
      <xdr:nvSpPr>
        <xdr:cNvPr id="1016" name="Text Box 15">
          <a:extLst>
            <a:ext uri="{FF2B5EF4-FFF2-40B4-BE49-F238E27FC236}">
              <a16:creationId xmlns:a16="http://schemas.microsoft.com/office/drawing/2014/main" id="{3FC29EC0-5CCA-4B87-A0C9-D69A337C8D9B}"/>
            </a:ext>
          </a:extLst>
        </xdr:cNvPr>
        <xdr:cNvSpPr txBox="1">
          <a:spLocks noChangeArrowheads="1"/>
        </xdr:cNvSpPr>
      </xdr:nvSpPr>
      <xdr:spPr bwMode="auto">
        <a:xfrm>
          <a:off x="33054925" y="119030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1017" name="Text Box 15">
          <a:extLst>
            <a:ext uri="{FF2B5EF4-FFF2-40B4-BE49-F238E27FC236}">
              <a16:creationId xmlns:a16="http://schemas.microsoft.com/office/drawing/2014/main" id="{BF56C641-5F35-4A45-95FC-38564C6B2D40}"/>
            </a:ext>
          </a:extLst>
        </xdr:cNvPr>
        <xdr:cNvSpPr txBox="1">
          <a:spLocks noChangeArrowheads="1"/>
        </xdr:cNvSpPr>
      </xdr:nvSpPr>
      <xdr:spPr bwMode="auto">
        <a:xfrm>
          <a:off x="3538537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1018" name="Text Box 15">
          <a:extLst>
            <a:ext uri="{FF2B5EF4-FFF2-40B4-BE49-F238E27FC236}">
              <a16:creationId xmlns:a16="http://schemas.microsoft.com/office/drawing/2014/main" id="{6E49ADA0-C094-4E8B-A710-0ED1EB2B4D8B}"/>
            </a:ext>
          </a:extLst>
        </xdr:cNvPr>
        <xdr:cNvSpPr txBox="1">
          <a:spLocks noChangeArrowheads="1"/>
        </xdr:cNvSpPr>
      </xdr:nvSpPr>
      <xdr:spPr bwMode="auto">
        <a:xfrm>
          <a:off x="3538537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1019" name="Text Box 15">
          <a:extLst>
            <a:ext uri="{FF2B5EF4-FFF2-40B4-BE49-F238E27FC236}">
              <a16:creationId xmlns:a16="http://schemas.microsoft.com/office/drawing/2014/main" id="{9E0CA79D-983B-43FD-88C9-2417AC1254DC}"/>
            </a:ext>
          </a:extLst>
        </xdr:cNvPr>
        <xdr:cNvSpPr txBox="1">
          <a:spLocks noChangeArrowheads="1"/>
        </xdr:cNvSpPr>
      </xdr:nvSpPr>
      <xdr:spPr bwMode="auto">
        <a:xfrm>
          <a:off x="3538537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213632"/>
    <xdr:sp macro="" textlink="">
      <xdr:nvSpPr>
        <xdr:cNvPr id="1020" name="Text Box 15">
          <a:extLst>
            <a:ext uri="{FF2B5EF4-FFF2-40B4-BE49-F238E27FC236}">
              <a16:creationId xmlns:a16="http://schemas.microsoft.com/office/drawing/2014/main" id="{4C6C0EEE-CFEC-450D-BD1B-2E79C8177638}"/>
            </a:ext>
          </a:extLst>
        </xdr:cNvPr>
        <xdr:cNvSpPr txBox="1">
          <a:spLocks noChangeArrowheads="1"/>
        </xdr:cNvSpPr>
      </xdr:nvSpPr>
      <xdr:spPr bwMode="auto">
        <a:xfrm>
          <a:off x="35385375" y="119030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1021" name="Text Box 15">
          <a:extLst>
            <a:ext uri="{FF2B5EF4-FFF2-40B4-BE49-F238E27FC236}">
              <a16:creationId xmlns:a16="http://schemas.microsoft.com/office/drawing/2014/main" id="{F15E6E86-9B39-4825-A8C5-7ADC865E59A7}"/>
            </a:ext>
          </a:extLst>
        </xdr:cNvPr>
        <xdr:cNvSpPr txBox="1">
          <a:spLocks noChangeArrowheads="1"/>
        </xdr:cNvSpPr>
      </xdr:nvSpPr>
      <xdr:spPr bwMode="auto">
        <a:xfrm>
          <a:off x="35385375" y="114014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1022" name="Text Box 15">
          <a:extLst>
            <a:ext uri="{FF2B5EF4-FFF2-40B4-BE49-F238E27FC236}">
              <a16:creationId xmlns:a16="http://schemas.microsoft.com/office/drawing/2014/main" id="{D0C4D9A1-8ABA-4F93-9426-07583B6E38BC}"/>
            </a:ext>
          </a:extLst>
        </xdr:cNvPr>
        <xdr:cNvSpPr txBox="1">
          <a:spLocks noChangeArrowheads="1"/>
        </xdr:cNvSpPr>
      </xdr:nvSpPr>
      <xdr:spPr bwMode="auto">
        <a:xfrm>
          <a:off x="35385375" y="1190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213632"/>
    <xdr:sp macro="" textlink="">
      <xdr:nvSpPr>
        <xdr:cNvPr id="1023" name="Text Box 15">
          <a:extLst>
            <a:ext uri="{FF2B5EF4-FFF2-40B4-BE49-F238E27FC236}">
              <a16:creationId xmlns:a16="http://schemas.microsoft.com/office/drawing/2014/main" id="{6BB7997F-1C4B-4324-991D-11739FC6E966}"/>
            </a:ext>
          </a:extLst>
        </xdr:cNvPr>
        <xdr:cNvSpPr txBox="1">
          <a:spLocks noChangeArrowheads="1"/>
        </xdr:cNvSpPr>
      </xdr:nvSpPr>
      <xdr:spPr bwMode="auto">
        <a:xfrm>
          <a:off x="35385375" y="119030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1024" name="Text Box 15">
          <a:extLst>
            <a:ext uri="{FF2B5EF4-FFF2-40B4-BE49-F238E27FC236}">
              <a16:creationId xmlns:a16="http://schemas.microsoft.com/office/drawing/2014/main" id="{630785E6-7D92-42DE-92AB-7B459E99C8C6}"/>
            </a:ext>
          </a:extLst>
        </xdr:cNvPr>
        <xdr:cNvSpPr txBox="1">
          <a:spLocks noChangeArrowheads="1"/>
        </xdr:cNvSpPr>
      </xdr:nvSpPr>
      <xdr:spPr bwMode="auto">
        <a:xfrm>
          <a:off x="33054925" y="12404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1025" name="Text Box 15">
          <a:extLst>
            <a:ext uri="{FF2B5EF4-FFF2-40B4-BE49-F238E27FC236}">
              <a16:creationId xmlns:a16="http://schemas.microsoft.com/office/drawing/2014/main" id="{4F59F3F7-2090-407D-B662-6498207ED094}"/>
            </a:ext>
          </a:extLst>
        </xdr:cNvPr>
        <xdr:cNvSpPr txBox="1">
          <a:spLocks noChangeArrowheads="1"/>
        </xdr:cNvSpPr>
      </xdr:nvSpPr>
      <xdr:spPr bwMode="auto">
        <a:xfrm>
          <a:off x="33054925" y="12404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1026" name="Text Box 15">
          <a:extLst>
            <a:ext uri="{FF2B5EF4-FFF2-40B4-BE49-F238E27FC236}">
              <a16:creationId xmlns:a16="http://schemas.microsoft.com/office/drawing/2014/main" id="{D89C13EB-FC5C-4BC6-B7BA-315D14C5A6D9}"/>
            </a:ext>
          </a:extLst>
        </xdr:cNvPr>
        <xdr:cNvSpPr txBox="1">
          <a:spLocks noChangeArrowheads="1"/>
        </xdr:cNvSpPr>
      </xdr:nvSpPr>
      <xdr:spPr bwMode="auto">
        <a:xfrm>
          <a:off x="33054925" y="12404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1027" name="Text Box 15">
          <a:extLst>
            <a:ext uri="{FF2B5EF4-FFF2-40B4-BE49-F238E27FC236}">
              <a16:creationId xmlns:a16="http://schemas.microsoft.com/office/drawing/2014/main" id="{0EEC6DDD-DF4A-40BF-A68C-51AA65162D5B}"/>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1028" name="Text Box 15">
          <a:extLst>
            <a:ext uri="{FF2B5EF4-FFF2-40B4-BE49-F238E27FC236}">
              <a16:creationId xmlns:a16="http://schemas.microsoft.com/office/drawing/2014/main" id="{C99DECAA-ED5F-4FDD-A199-3C4E4467DC5D}"/>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1029" name="Text Box 15">
          <a:extLst>
            <a:ext uri="{FF2B5EF4-FFF2-40B4-BE49-F238E27FC236}">
              <a16:creationId xmlns:a16="http://schemas.microsoft.com/office/drawing/2014/main" id="{4FAE7362-6058-4CEA-B9AA-F86A3E68E352}"/>
            </a:ext>
          </a:extLst>
        </xdr:cNvPr>
        <xdr:cNvSpPr txBox="1">
          <a:spLocks noChangeArrowheads="1"/>
        </xdr:cNvSpPr>
      </xdr:nvSpPr>
      <xdr:spPr bwMode="auto">
        <a:xfrm>
          <a:off x="33054925" y="12404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1030" name="Text Box 15">
          <a:extLst>
            <a:ext uri="{FF2B5EF4-FFF2-40B4-BE49-F238E27FC236}">
              <a16:creationId xmlns:a16="http://schemas.microsoft.com/office/drawing/2014/main" id="{1C996B52-38C7-4738-BD16-22AA9EA00CB4}"/>
            </a:ext>
          </a:extLst>
        </xdr:cNvPr>
        <xdr:cNvSpPr txBox="1">
          <a:spLocks noChangeArrowheads="1"/>
        </xdr:cNvSpPr>
      </xdr:nvSpPr>
      <xdr:spPr bwMode="auto">
        <a:xfrm>
          <a:off x="33054925" y="12404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1031" name="Text Box 15">
          <a:extLst>
            <a:ext uri="{FF2B5EF4-FFF2-40B4-BE49-F238E27FC236}">
              <a16:creationId xmlns:a16="http://schemas.microsoft.com/office/drawing/2014/main" id="{1D0FEA63-DFB3-4F15-AC7E-4533CB7282AA}"/>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1032" name="Text Box 15">
          <a:extLst>
            <a:ext uri="{FF2B5EF4-FFF2-40B4-BE49-F238E27FC236}">
              <a16:creationId xmlns:a16="http://schemas.microsoft.com/office/drawing/2014/main" id="{D485DCFE-BA77-4B5D-AD7C-03EBE877A1C7}"/>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1033" name="Text Box 15">
          <a:extLst>
            <a:ext uri="{FF2B5EF4-FFF2-40B4-BE49-F238E27FC236}">
              <a16:creationId xmlns:a16="http://schemas.microsoft.com/office/drawing/2014/main" id="{E937EC65-B1CF-42D8-BE21-4DD6C1A2E23F}"/>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34" name="Text Box 15">
          <a:extLst>
            <a:ext uri="{FF2B5EF4-FFF2-40B4-BE49-F238E27FC236}">
              <a16:creationId xmlns:a16="http://schemas.microsoft.com/office/drawing/2014/main" id="{14713554-2427-43F7-ABF1-9B328996B14D}"/>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35" name="Text Box 15">
          <a:extLst>
            <a:ext uri="{FF2B5EF4-FFF2-40B4-BE49-F238E27FC236}">
              <a16:creationId xmlns:a16="http://schemas.microsoft.com/office/drawing/2014/main" id="{7379D05C-67C4-4D15-91F5-2D5E4A6A9481}"/>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1036" name="Text Box 15">
          <a:extLst>
            <a:ext uri="{FF2B5EF4-FFF2-40B4-BE49-F238E27FC236}">
              <a16:creationId xmlns:a16="http://schemas.microsoft.com/office/drawing/2014/main" id="{AC23A875-012F-4838-ACA0-0E3EC5DC9AEA}"/>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1037" name="Text Box 15">
          <a:extLst>
            <a:ext uri="{FF2B5EF4-FFF2-40B4-BE49-F238E27FC236}">
              <a16:creationId xmlns:a16="http://schemas.microsoft.com/office/drawing/2014/main" id="{FE4055BB-EA53-4038-A41D-69DCD575C83E}"/>
            </a:ext>
          </a:extLst>
        </xdr:cNvPr>
        <xdr:cNvSpPr txBox="1">
          <a:spLocks noChangeArrowheads="1"/>
        </xdr:cNvSpPr>
      </xdr:nvSpPr>
      <xdr:spPr bwMode="auto">
        <a:xfrm>
          <a:off x="3305492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38" name="Text Box 15">
          <a:extLst>
            <a:ext uri="{FF2B5EF4-FFF2-40B4-BE49-F238E27FC236}">
              <a16:creationId xmlns:a16="http://schemas.microsoft.com/office/drawing/2014/main" id="{C8D03EF5-D7BC-4132-94FD-1D17771C5C28}"/>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39" name="Text Box 15">
          <a:extLst>
            <a:ext uri="{FF2B5EF4-FFF2-40B4-BE49-F238E27FC236}">
              <a16:creationId xmlns:a16="http://schemas.microsoft.com/office/drawing/2014/main" id="{8C90BD25-612E-4A65-A684-7F56A6F2E0C8}"/>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40" name="Text Box 15">
          <a:extLst>
            <a:ext uri="{FF2B5EF4-FFF2-40B4-BE49-F238E27FC236}">
              <a16:creationId xmlns:a16="http://schemas.microsoft.com/office/drawing/2014/main" id="{9A724E66-C7C9-4A59-8DB9-BF6E44E022C9}"/>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41" name="Text Box 15">
          <a:extLst>
            <a:ext uri="{FF2B5EF4-FFF2-40B4-BE49-F238E27FC236}">
              <a16:creationId xmlns:a16="http://schemas.microsoft.com/office/drawing/2014/main" id="{5C6C9CCB-1B63-4D0F-91E5-99DDC1C71F75}"/>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42" name="Text Box 15">
          <a:extLst>
            <a:ext uri="{FF2B5EF4-FFF2-40B4-BE49-F238E27FC236}">
              <a16:creationId xmlns:a16="http://schemas.microsoft.com/office/drawing/2014/main" id="{74D56A52-B271-4540-838D-3A8C0BA5A95A}"/>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43" name="Text Box 15">
          <a:extLst>
            <a:ext uri="{FF2B5EF4-FFF2-40B4-BE49-F238E27FC236}">
              <a16:creationId xmlns:a16="http://schemas.microsoft.com/office/drawing/2014/main" id="{001E7EE5-7D62-4E11-9B54-60C75F461231}"/>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44" name="Text Box 15">
          <a:extLst>
            <a:ext uri="{FF2B5EF4-FFF2-40B4-BE49-F238E27FC236}">
              <a16:creationId xmlns:a16="http://schemas.microsoft.com/office/drawing/2014/main" id="{ADE41CC8-C8F7-4981-8097-D448FE37355B}"/>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45" name="Text Box 15">
          <a:extLst>
            <a:ext uri="{FF2B5EF4-FFF2-40B4-BE49-F238E27FC236}">
              <a16:creationId xmlns:a16="http://schemas.microsoft.com/office/drawing/2014/main" id="{BB56608E-A9DD-4F9F-A1E3-1CD0B7BFA3E1}"/>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1046" name="Text Box 15">
          <a:extLst>
            <a:ext uri="{FF2B5EF4-FFF2-40B4-BE49-F238E27FC236}">
              <a16:creationId xmlns:a16="http://schemas.microsoft.com/office/drawing/2014/main" id="{8DE74C74-EC55-4F76-BCA4-8932A1B35C32}"/>
            </a:ext>
          </a:extLst>
        </xdr:cNvPr>
        <xdr:cNvSpPr txBox="1">
          <a:spLocks noChangeArrowheads="1"/>
        </xdr:cNvSpPr>
      </xdr:nvSpPr>
      <xdr:spPr bwMode="auto">
        <a:xfrm>
          <a:off x="3305492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1047" name="Text Box 15">
          <a:extLst>
            <a:ext uri="{FF2B5EF4-FFF2-40B4-BE49-F238E27FC236}">
              <a16:creationId xmlns:a16="http://schemas.microsoft.com/office/drawing/2014/main" id="{2802D622-92DF-4B7C-842F-050499D3CF06}"/>
            </a:ext>
          </a:extLst>
        </xdr:cNvPr>
        <xdr:cNvSpPr txBox="1">
          <a:spLocks noChangeArrowheads="1"/>
        </xdr:cNvSpPr>
      </xdr:nvSpPr>
      <xdr:spPr bwMode="auto">
        <a:xfrm>
          <a:off x="3305492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48" name="Text Box 15">
          <a:extLst>
            <a:ext uri="{FF2B5EF4-FFF2-40B4-BE49-F238E27FC236}">
              <a16:creationId xmlns:a16="http://schemas.microsoft.com/office/drawing/2014/main" id="{82FDFF01-35CB-400F-BB3F-35533529260D}"/>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1049" name="Text Box 15">
          <a:extLst>
            <a:ext uri="{FF2B5EF4-FFF2-40B4-BE49-F238E27FC236}">
              <a16:creationId xmlns:a16="http://schemas.microsoft.com/office/drawing/2014/main" id="{29ABA7CE-96AE-4DCD-8F9C-1EF101FE5052}"/>
            </a:ext>
          </a:extLst>
        </xdr:cNvPr>
        <xdr:cNvSpPr txBox="1">
          <a:spLocks noChangeArrowheads="1"/>
        </xdr:cNvSpPr>
      </xdr:nvSpPr>
      <xdr:spPr bwMode="auto">
        <a:xfrm>
          <a:off x="3305492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1050" name="Text Box 15">
          <a:extLst>
            <a:ext uri="{FF2B5EF4-FFF2-40B4-BE49-F238E27FC236}">
              <a16:creationId xmlns:a16="http://schemas.microsoft.com/office/drawing/2014/main" id="{956E53BE-5F51-4E45-883E-1D70B3C4ECE8}"/>
            </a:ext>
          </a:extLst>
        </xdr:cNvPr>
        <xdr:cNvSpPr txBox="1">
          <a:spLocks noChangeArrowheads="1"/>
        </xdr:cNvSpPr>
      </xdr:nvSpPr>
      <xdr:spPr bwMode="auto">
        <a:xfrm>
          <a:off x="3305492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1051" name="Text Box 15">
          <a:extLst>
            <a:ext uri="{FF2B5EF4-FFF2-40B4-BE49-F238E27FC236}">
              <a16:creationId xmlns:a16="http://schemas.microsoft.com/office/drawing/2014/main" id="{15A89480-7DB1-4E40-9558-F80D2A057BB6}"/>
            </a:ext>
          </a:extLst>
        </xdr:cNvPr>
        <xdr:cNvSpPr txBox="1">
          <a:spLocks noChangeArrowheads="1"/>
        </xdr:cNvSpPr>
      </xdr:nvSpPr>
      <xdr:spPr bwMode="auto">
        <a:xfrm>
          <a:off x="3305492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1052" name="Text Box 15">
          <a:extLst>
            <a:ext uri="{FF2B5EF4-FFF2-40B4-BE49-F238E27FC236}">
              <a16:creationId xmlns:a16="http://schemas.microsoft.com/office/drawing/2014/main" id="{6D810BBA-B53E-4403-A2E3-4D4DCBE5AB16}"/>
            </a:ext>
          </a:extLst>
        </xdr:cNvPr>
        <xdr:cNvSpPr txBox="1">
          <a:spLocks noChangeArrowheads="1"/>
        </xdr:cNvSpPr>
      </xdr:nvSpPr>
      <xdr:spPr bwMode="auto">
        <a:xfrm>
          <a:off x="3305492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1053" name="Text Box 15">
          <a:extLst>
            <a:ext uri="{FF2B5EF4-FFF2-40B4-BE49-F238E27FC236}">
              <a16:creationId xmlns:a16="http://schemas.microsoft.com/office/drawing/2014/main" id="{33DC79FA-43EA-475D-9FD0-27E5AF0F85F1}"/>
            </a:ext>
          </a:extLst>
        </xdr:cNvPr>
        <xdr:cNvSpPr txBox="1">
          <a:spLocks noChangeArrowheads="1"/>
        </xdr:cNvSpPr>
      </xdr:nvSpPr>
      <xdr:spPr bwMode="auto">
        <a:xfrm>
          <a:off x="3305492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1054" name="Text Box 15">
          <a:extLst>
            <a:ext uri="{FF2B5EF4-FFF2-40B4-BE49-F238E27FC236}">
              <a16:creationId xmlns:a16="http://schemas.microsoft.com/office/drawing/2014/main" id="{7DF78C40-CE44-47C3-9AF9-A8908F814E7E}"/>
            </a:ext>
          </a:extLst>
        </xdr:cNvPr>
        <xdr:cNvSpPr txBox="1">
          <a:spLocks noChangeArrowheads="1"/>
        </xdr:cNvSpPr>
      </xdr:nvSpPr>
      <xdr:spPr bwMode="auto">
        <a:xfrm>
          <a:off x="3305492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1055" name="Text Box 15">
          <a:extLst>
            <a:ext uri="{FF2B5EF4-FFF2-40B4-BE49-F238E27FC236}">
              <a16:creationId xmlns:a16="http://schemas.microsoft.com/office/drawing/2014/main" id="{5D779136-6DA8-4431-8EEA-AB68FE13468C}"/>
            </a:ext>
          </a:extLst>
        </xdr:cNvPr>
        <xdr:cNvSpPr txBox="1">
          <a:spLocks noChangeArrowheads="1"/>
        </xdr:cNvSpPr>
      </xdr:nvSpPr>
      <xdr:spPr bwMode="auto">
        <a:xfrm>
          <a:off x="3538537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1056" name="Text Box 15">
          <a:extLst>
            <a:ext uri="{FF2B5EF4-FFF2-40B4-BE49-F238E27FC236}">
              <a16:creationId xmlns:a16="http://schemas.microsoft.com/office/drawing/2014/main" id="{2A00E41E-4AF3-44BE-952B-C15A719E47EE}"/>
            </a:ext>
          </a:extLst>
        </xdr:cNvPr>
        <xdr:cNvSpPr txBox="1">
          <a:spLocks noChangeArrowheads="1"/>
        </xdr:cNvSpPr>
      </xdr:nvSpPr>
      <xdr:spPr bwMode="auto">
        <a:xfrm>
          <a:off x="3538537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27</xdr:row>
      <xdr:rowOff>1171575</xdr:rowOff>
    </xdr:from>
    <xdr:ext cx="95250" cy="442269"/>
    <xdr:sp macro="" textlink="">
      <xdr:nvSpPr>
        <xdr:cNvPr id="1057" name="Text Box 15">
          <a:extLst>
            <a:ext uri="{FF2B5EF4-FFF2-40B4-BE49-F238E27FC236}">
              <a16:creationId xmlns:a16="http://schemas.microsoft.com/office/drawing/2014/main" id="{44E24066-A646-4570-98F6-7D239D9ACEF6}"/>
            </a:ext>
          </a:extLst>
        </xdr:cNvPr>
        <xdr:cNvSpPr txBox="1">
          <a:spLocks noChangeArrowheads="1"/>
        </xdr:cNvSpPr>
      </xdr:nvSpPr>
      <xdr:spPr bwMode="auto">
        <a:xfrm>
          <a:off x="3515677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27</xdr:row>
      <xdr:rowOff>771525</xdr:rowOff>
    </xdr:from>
    <xdr:ext cx="95250" cy="442269"/>
    <xdr:sp macro="" textlink="">
      <xdr:nvSpPr>
        <xdr:cNvPr id="1058" name="Text Box 15">
          <a:extLst>
            <a:ext uri="{FF2B5EF4-FFF2-40B4-BE49-F238E27FC236}">
              <a16:creationId xmlns:a16="http://schemas.microsoft.com/office/drawing/2014/main" id="{E2A2CE25-B40D-4502-BECE-DD4F59044A98}"/>
            </a:ext>
          </a:extLst>
        </xdr:cNvPr>
        <xdr:cNvSpPr txBox="1">
          <a:spLocks noChangeArrowheads="1"/>
        </xdr:cNvSpPr>
      </xdr:nvSpPr>
      <xdr:spPr bwMode="auto">
        <a:xfrm>
          <a:off x="3530917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1059" name="Text Box 15">
          <a:extLst>
            <a:ext uri="{FF2B5EF4-FFF2-40B4-BE49-F238E27FC236}">
              <a16:creationId xmlns:a16="http://schemas.microsoft.com/office/drawing/2014/main" id="{EC97B39C-92FF-4A4C-8615-B6625A7EE519}"/>
            </a:ext>
          </a:extLst>
        </xdr:cNvPr>
        <xdr:cNvSpPr txBox="1">
          <a:spLocks noChangeArrowheads="1"/>
        </xdr:cNvSpPr>
      </xdr:nvSpPr>
      <xdr:spPr bwMode="auto">
        <a:xfrm>
          <a:off x="3538537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1060" name="Text Box 15">
          <a:extLst>
            <a:ext uri="{FF2B5EF4-FFF2-40B4-BE49-F238E27FC236}">
              <a16:creationId xmlns:a16="http://schemas.microsoft.com/office/drawing/2014/main" id="{A07C7E53-0B42-4E6D-9F62-957F14E55A3F}"/>
            </a:ext>
          </a:extLst>
        </xdr:cNvPr>
        <xdr:cNvSpPr txBox="1">
          <a:spLocks noChangeArrowheads="1"/>
        </xdr:cNvSpPr>
      </xdr:nvSpPr>
      <xdr:spPr bwMode="auto">
        <a:xfrm>
          <a:off x="3538537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1061" name="Text Box 15">
          <a:extLst>
            <a:ext uri="{FF2B5EF4-FFF2-40B4-BE49-F238E27FC236}">
              <a16:creationId xmlns:a16="http://schemas.microsoft.com/office/drawing/2014/main" id="{1BB99FBD-3B2A-412D-97DA-9D695112DA45}"/>
            </a:ext>
          </a:extLst>
        </xdr:cNvPr>
        <xdr:cNvSpPr txBox="1">
          <a:spLocks noChangeArrowheads="1"/>
        </xdr:cNvSpPr>
      </xdr:nvSpPr>
      <xdr:spPr bwMode="auto">
        <a:xfrm>
          <a:off x="3538537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1062" name="Text Box 15">
          <a:extLst>
            <a:ext uri="{FF2B5EF4-FFF2-40B4-BE49-F238E27FC236}">
              <a16:creationId xmlns:a16="http://schemas.microsoft.com/office/drawing/2014/main" id="{DF7BCDFB-0B3B-412F-8953-BEB96B5789BF}"/>
            </a:ext>
          </a:extLst>
        </xdr:cNvPr>
        <xdr:cNvSpPr txBox="1">
          <a:spLocks noChangeArrowheads="1"/>
        </xdr:cNvSpPr>
      </xdr:nvSpPr>
      <xdr:spPr bwMode="auto">
        <a:xfrm>
          <a:off x="35385375" y="12906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1063" name="Text Box 15">
          <a:extLst>
            <a:ext uri="{FF2B5EF4-FFF2-40B4-BE49-F238E27FC236}">
              <a16:creationId xmlns:a16="http://schemas.microsoft.com/office/drawing/2014/main" id="{14D066BE-18EB-4E77-AA69-BC058C539D02}"/>
            </a:ext>
          </a:extLst>
        </xdr:cNvPr>
        <xdr:cNvSpPr txBox="1">
          <a:spLocks noChangeArrowheads="1"/>
        </xdr:cNvSpPr>
      </xdr:nvSpPr>
      <xdr:spPr bwMode="auto">
        <a:xfrm>
          <a:off x="3538537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1064" name="Text Box 15">
          <a:extLst>
            <a:ext uri="{FF2B5EF4-FFF2-40B4-BE49-F238E27FC236}">
              <a16:creationId xmlns:a16="http://schemas.microsoft.com/office/drawing/2014/main" id="{FB847A54-3E45-4400-B12F-9AE20FC48E3B}"/>
            </a:ext>
          </a:extLst>
        </xdr:cNvPr>
        <xdr:cNvSpPr txBox="1">
          <a:spLocks noChangeArrowheads="1"/>
        </xdr:cNvSpPr>
      </xdr:nvSpPr>
      <xdr:spPr bwMode="auto">
        <a:xfrm>
          <a:off x="3538537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1065" name="Text Box 15">
          <a:extLst>
            <a:ext uri="{FF2B5EF4-FFF2-40B4-BE49-F238E27FC236}">
              <a16:creationId xmlns:a16="http://schemas.microsoft.com/office/drawing/2014/main" id="{10FA5EE0-D83C-46F1-8D28-5821B57E4768}"/>
            </a:ext>
          </a:extLst>
        </xdr:cNvPr>
        <xdr:cNvSpPr txBox="1">
          <a:spLocks noChangeArrowheads="1"/>
        </xdr:cNvSpPr>
      </xdr:nvSpPr>
      <xdr:spPr bwMode="auto">
        <a:xfrm>
          <a:off x="3538537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1066" name="Text Box 15">
          <a:extLst>
            <a:ext uri="{FF2B5EF4-FFF2-40B4-BE49-F238E27FC236}">
              <a16:creationId xmlns:a16="http://schemas.microsoft.com/office/drawing/2014/main" id="{D289576D-A6C5-48ED-80B3-A5522454FB8D}"/>
            </a:ext>
          </a:extLst>
        </xdr:cNvPr>
        <xdr:cNvSpPr txBox="1">
          <a:spLocks noChangeArrowheads="1"/>
        </xdr:cNvSpPr>
      </xdr:nvSpPr>
      <xdr:spPr bwMode="auto">
        <a:xfrm>
          <a:off x="3538537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1067" name="Text Box 15">
          <a:extLst>
            <a:ext uri="{FF2B5EF4-FFF2-40B4-BE49-F238E27FC236}">
              <a16:creationId xmlns:a16="http://schemas.microsoft.com/office/drawing/2014/main" id="{12C22794-0DA0-470F-B64F-026ED58290C5}"/>
            </a:ext>
          </a:extLst>
        </xdr:cNvPr>
        <xdr:cNvSpPr txBox="1">
          <a:spLocks noChangeArrowheads="1"/>
        </xdr:cNvSpPr>
      </xdr:nvSpPr>
      <xdr:spPr bwMode="auto">
        <a:xfrm>
          <a:off x="3538537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1068" name="Text Box 15">
          <a:extLst>
            <a:ext uri="{FF2B5EF4-FFF2-40B4-BE49-F238E27FC236}">
              <a16:creationId xmlns:a16="http://schemas.microsoft.com/office/drawing/2014/main" id="{85636D3A-A2FE-4F7A-A0E1-A7D39BC14D09}"/>
            </a:ext>
          </a:extLst>
        </xdr:cNvPr>
        <xdr:cNvSpPr txBox="1">
          <a:spLocks noChangeArrowheads="1"/>
        </xdr:cNvSpPr>
      </xdr:nvSpPr>
      <xdr:spPr bwMode="auto">
        <a:xfrm>
          <a:off x="35385375" y="13408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1069" name="Text Box 15">
          <a:extLst>
            <a:ext uri="{FF2B5EF4-FFF2-40B4-BE49-F238E27FC236}">
              <a16:creationId xmlns:a16="http://schemas.microsoft.com/office/drawing/2014/main" id="{9A7C3025-0F72-4EA9-B117-9F276CECBDDF}"/>
            </a:ext>
          </a:extLst>
        </xdr:cNvPr>
        <xdr:cNvSpPr txBox="1">
          <a:spLocks noChangeArrowheads="1"/>
        </xdr:cNvSpPr>
      </xdr:nvSpPr>
      <xdr:spPr bwMode="auto">
        <a:xfrm>
          <a:off x="3538537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1070" name="Text Box 15">
          <a:extLst>
            <a:ext uri="{FF2B5EF4-FFF2-40B4-BE49-F238E27FC236}">
              <a16:creationId xmlns:a16="http://schemas.microsoft.com/office/drawing/2014/main" id="{75B66270-6E2D-42E9-8822-3EC93DF3D66B}"/>
            </a:ext>
          </a:extLst>
        </xdr:cNvPr>
        <xdr:cNvSpPr txBox="1">
          <a:spLocks noChangeArrowheads="1"/>
        </xdr:cNvSpPr>
      </xdr:nvSpPr>
      <xdr:spPr bwMode="auto">
        <a:xfrm>
          <a:off x="35385375" y="1390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71" name="Text Box 16">
          <a:extLst>
            <a:ext uri="{FF2B5EF4-FFF2-40B4-BE49-F238E27FC236}">
              <a16:creationId xmlns:a16="http://schemas.microsoft.com/office/drawing/2014/main" id="{BD9EA4F5-9EE9-40B0-8A88-0A8067666CC5}"/>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72" name="Text Box 17">
          <a:extLst>
            <a:ext uri="{FF2B5EF4-FFF2-40B4-BE49-F238E27FC236}">
              <a16:creationId xmlns:a16="http://schemas.microsoft.com/office/drawing/2014/main" id="{09C3B687-1513-4016-AC40-569B79900E32}"/>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73" name="Text Box 18">
          <a:extLst>
            <a:ext uri="{FF2B5EF4-FFF2-40B4-BE49-F238E27FC236}">
              <a16:creationId xmlns:a16="http://schemas.microsoft.com/office/drawing/2014/main" id="{D98AB9AD-8F9F-44CA-9766-7EDFF4AF4AA1}"/>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74" name="Text Box 19">
          <a:extLst>
            <a:ext uri="{FF2B5EF4-FFF2-40B4-BE49-F238E27FC236}">
              <a16:creationId xmlns:a16="http://schemas.microsoft.com/office/drawing/2014/main" id="{9B76853F-9395-4E6D-B335-3EAE8D40962F}"/>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075" name="Text Box 15">
          <a:extLst>
            <a:ext uri="{FF2B5EF4-FFF2-40B4-BE49-F238E27FC236}">
              <a16:creationId xmlns:a16="http://schemas.microsoft.com/office/drawing/2014/main" id="{72B2B348-6139-4C9E-831B-565AB342F5BB}"/>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76" name="Text Box 16">
          <a:extLst>
            <a:ext uri="{FF2B5EF4-FFF2-40B4-BE49-F238E27FC236}">
              <a16:creationId xmlns:a16="http://schemas.microsoft.com/office/drawing/2014/main" id="{DFD757F5-1AA5-4396-A39C-0041A2EDE95D}"/>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77" name="Text Box 17">
          <a:extLst>
            <a:ext uri="{FF2B5EF4-FFF2-40B4-BE49-F238E27FC236}">
              <a16:creationId xmlns:a16="http://schemas.microsoft.com/office/drawing/2014/main" id="{22283A6A-9471-436D-A94B-4D010EC1E76E}"/>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1078" name="Text Box 18">
          <a:extLst>
            <a:ext uri="{FF2B5EF4-FFF2-40B4-BE49-F238E27FC236}">
              <a16:creationId xmlns:a16="http://schemas.microsoft.com/office/drawing/2014/main" id="{79B3B954-F48A-45B9-8F48-51DE7D8CE251}"/>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1079" name="Text Box 15">
          <a:extLst>
            <a:ext uri="{FF2B5EF4-FFF2-40B4-BE49-F238E27FC236}">
              <a16:creationId xmlns:a16="http://schemas.microsoft.com/office/drawing/2014/main" id="{BF06F1A1-25AB-470A-9111-3E3479CD7688}"/>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1080" name="Text Box 16">
          <a:extLst>
            <a:ext uri="{FF2B5EF4-FFF2-40B4-BE49-F238E27FC236}">
              <a16:creationId xmlns:a16="http://schemas.microsoft.com/office/drawing/2014/main" id="{5F7FD270-A652-44A5-BB7F-6F65774116F6}"/>
            </a:ext>
          </a:extLst>
        </xdr:cNvPr>
        <xdr:cNvSpPr txBox="1">
          <a:spLocks noChangeArrowheads="1"/>
        </xdr:cNvSpPr>
      </xdr:nvSpPr>
      <xdr:spPr bwMode="auto">
        <a:xfrm>
          <a:off x="3538537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1081" name="Text Box 17">
          <a:extLst>
            <a:ext uri="{FF2B5EF4-FFF2-40B4-BE49-F238E27FC236}">
              <a16:creationId xmlns:a16="http://schemas.microsoft.com/office/drawing/2014/main" id="{31500F64-66D2-477B-B83F-A1CD8A9C18E3}"/>
            </a:ext>
          </a:extLst>
        </xdr:cNvPr>
        <xdr:cNvSpPr txBox="1">
          <a:spLocks noChangeArrowheads="1"/>
        </xdr:cNvSpPr>
      </xdr:nvSpPr>
      <xdr:spPr bwMode="auto">
        <a:xfrm>
          <a:off x="3538537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1082" name="Text Box 18">
          <a:extLst>
            <a:ext uri="{FF2B5EF4-FFF2-40B4-BE49-F238E27FC236}">
              <a16:creationId xmlns:a16="http://schemas.microsoft.com/office/drawing/2014/main" id="{9CC347BA-B9E7-4F1B-8BF2-BEB5EE8625AD}"/>
            </a:ext>
          </a:extLst>
        </xdr:cNvPr>
        <xdr:cNvSpPr txBox="1">
          <a:spLocks noChangeArrowheads="1"/>
        </xdr:cNvSpPr>
      </xdr:nvSpPr>
      <xdr:spPr bwMode="auto">
        <a:xfrm>
          <a:off x="3538537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1083" name="Text Box 19">
          <a:extLst>
            <a:ext uri="{FF2B5EF4-FFF2-40B4-BE49-F238E27FC236}">
              <a16:creationId xmlns:a16="http://schemas.microsoft.com/office/drawing/2014/main" id="{DB0688A7-897E-4F31-BDE3-4E86795D5043}"/>
            </a:ext>
          </a:extLst>
        </xdr:cNvPr>
        <xdr:cNvSpPr txBox="1">
          <a:spLocks noChangeArrowheads="1"/>
        </xdr:cNvSpPr>
      </xdr:nvSpPr>
      <xdr:spPr bwMode="auto">
        <a:xfrm>
          <a:off x="3538537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1084" name="Text Box 16">
          <a:extLst>
            <a:ext uri="{FF2B5EF4-FFF2-40B4-BE49-F238E27FC236}">
              <a16:creationId xmlns:a16="http://schemas.microsoft.com/office/drawing/2014/main" id="{4D73F0A0-6E40-4A37-8A1E-503115017457}"/>
            </a:ext>
          </a:extLst>
        </xdr:cNvPr>
        <xdr:cNvSpPr txBox="1">
          <a:spLocks noChangeArrowheads="1"/>
        </xdr:cNvSpPr>
      </xdr:nvSpPr>
      <xdr:spPr bwMode="auto">
        <a:xfrm>
          <a:off x="3538537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085" name="Text Box 15">
          <a:extLst>
            <a:ext uri="{FF2B5EF4-FFF2-40B4-BE49-F238E27FC236}">
              <a16:creationId xmlns:a16="http://schemas.microsoft.com/office/drawing/2014/main" id="{C5E84732-96EB-4095-9B76-C2B7E6F70D7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86" name="Text Box 16">
          <a:extLst>
            <a:ext uri="{FF2B5EF4-FFF2-40B4-BE49-F238E27FC236}">
              <a16:creationId xmlns:a16="http://schemas.microsoft.com/office/drawing/2014/main" id="{7CC04D03-416A-415E-B6BA-5E6DC889769C}"/>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87" name="Text Box 17">
          <a:extLst>
            <a:ext uri="{FF2B5EF4-FFF2-40B4-BE49-F238E27FC236}">
              <a16:creationId xmlns:a16="http://schemas.microsoft.com/office/drawing/2014/main" id="{27DE56DB-CC2D-4964-A868-89974F754731}"/>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88" name="Text Box 18">
          <a:extLst>
            <a:ext uri="{FF2B5EF4-FFF2-40B4-BE49-F238E27FC236}">
              <a16:creationId xmlns:a16="http://schemas.microsoft.com/office/drawing/2014/main" id="{97A72A98-575D-4161-8EFF-62F36253AFB5}"/>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89" name="Text Box 19">
          <a:extLst>
            <a:ext uri="{FF2B5EF4-FFF2-40B4-BE49-F238E27FC236}">
              <a16:creationId xmlns:a16="http://schemas.microsoft.com/office/drawing/2014/main" id="{1869962D-2D7C-4BBC-9286-9EF302938FC1}"/>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90" name="Text Box 16">
          <a:extLst>
            <a:ext uri="{FF2B5EF4-FFF2-40B4-BE49-F238E27FC236}">
              <a16:creationId xmlns:a16="http://schemas.microsoft.com/office/drawing/2014/main" id="{13344DB7-AB6C-46BA-BA26-7AD2B753E3BD}"/>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91" name="Text Box 17">
          <a:extLst>
            <a:ext uri="{FF2B5EF4-FFF2-40B4-BE49-F238E27FC236}">
              <a16:creationId xmlns:a16="http://schemas.microsoft.com/office/drawing/2014/main" id="{E0093693-4832-4D11-A5D5-610F3B9A3D6D}"/>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1092" name="Text Box 18">
          <a:extLst>
            <a:ext uri="{FF2B5EF4-FFF2-40B4-BE49-F238E27FC236}">
              <a16:creationId xmlns:a16="http://schemas.microsoft.com/office/drawing/2014/main" id="{5D785984-E95E-49BA-B583-17CFCD27F34C}"/>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093" name="Text Box 15">
          <a:extLst>
            <a:ext uri="{FF2B5EF4-FFF2-40B4-BE49-F238E27FC236}">
              <a16:creationId xmlns:a16="http://schemas.microsoft.com/office/drawing/2014/main" id="{ED7E2A97-CEBC-4733-B6CD-01A07A4C8B20}"/>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094" name="Text Box 15">
          <a:extLst>
            <a:ext uri="{FF2B5EF4-FFF2-40B4-BE49-F238E27FC236}">
              <a16:creationId xmlns:a16="http://schemas.microsoft.com/office/drawing/2014/main" id="{1ECBF77A-CD1C-42CC-967A-B48F67E46A3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1095" name="Text Box 15">
          <a:extLst>
            <a:ext uri="{FF2B5EF4-FFF2-40B4-BE49-F238E27FC236}">
              <a16:creationId xmlns:a16="http://schemas.microsoft.com/office/drawing/2014/main" id="{F112D044-C949-4942-9ADE-76DA90A76D19}"/>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096" name="Text Box 15">
          <a:extLst>
            <a:ext uri="{FF2B5EF4-FFF2-40B4-BE49-F238E27FC236}">
              <a16:creationId xmlns:a16="http://schemas.microsoft.com/office/drawing/2014/main" id="{E3611806-0ADA-4B94-965E-118AC977AD17}"/>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97" name="Text Box 16">
          <a:extLst>
            <a:ext uri="{FF2B5EF4-FFF2-40B4-BE49-F238E27FC236}">
              <a16:creationId xmlns:a16="http://schemas.microsoft.com/office/drawing/2014/main" id="{0339549B-DB2F-4B01-BDBD-3C9554664438}"/>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98" name="Text Box 17">
          <a:extLst>
            <a:ext uri="{FF2B5EF4-FFF2-40B4-BE49-F238E27FC236}">
              <a16:creationId xmlns:a16="http://schemas.microsoft.com/office/drawing/2014/main" id="{72B25D2E-6EA0-426E-B6F9-EE5F6211A804}"/>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099" name="Text Box 18">
          <a:extLst>
            <a:ext uri="{FF2B5EF4-FFF2-40B4-BE49-F238E27FC236}">
              <a16:creationId xmlns:a16="http://schemas.microsoft.com/office/drawing/2014/main" id="{B0F38FBA-10F3-4D70-A9D0-47BEB8420F40}"/>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00" name="Text Box 19">
          <a:extLst>
            <a:ext uri="{FF2B5EF4-FFF2-40B4-BE49-F238E27FC236}">
              <a16:creationId xmlns:a16="http://schemas.microsoft.com/office/drawing/2014/main" id="{47601646-5165-461A-9CF8-56E33E1D628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01" name="Text Box 16">
          <a:extLst>
            <a:ext uri="{FF2B5EF4-FFF2-40B4-BE49-F238E27FC236}">
              <a16:creationId xmlns:a16="http://schemas.microsoft.com/office/drawing/2014/main" id="{81A38CC0-D89C-4C2B-B435-6DF4D246D02C}"/>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02" name="Text Box 17">
          <a:extLst>
            <a:ext uri="{FF2B5EF4-FFF2-40B4-BE49-F238E27FC236}">
              <a16:creationId xmlns:a16="http://schemas.microsoft.com/office/drawing/2014/main" id="{2D0A8854-E1D1-43AE-9FE3-118A69A91EAE}"/>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1103" name="Text Box 18">
          <a:extLst>
            <a:ext uri="{FF2B5EF4-FFF2-40B4-BE49-F238E27FC236}">
              <a16:creationId xmlns:a16="http://schemas.microsoft.com/office/drawing/2014/main" id="{C3DB1B4F-290A-4F73-B6F8-DE49E3AAA043}"/>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04" name="Text Box 15">
          <a:extLst>
            <a:ext uri="{FF2B5EF4-FFF2-40B4-BE49-F238E27FC236}">
              <a16:creationId xmlns:a16="http://schemas.microsoft.com/office/drawing/2014/main" id="{3476CFEF-D862-4934-8B53-8516ECCD252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1105" name="Text Box 15">
          <a:extLst>
            <a:ext uri="{FF2B5EF4-FFF2-40B4-BE49-F238E27FC236}">
              <a16:creationId xmlns:a16="http://schemas.microsoft.com/office/drawing/2014/main" id="{B4104D14-A375-40B6-B543-ECBF4F00DF8B}"/>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06" name="Text Box 15">
          <a:extLst>
            <a:ext uri="{FF2B5EF4-FFF2-40B4-BE49-F238E27FC236}">
              <a16:creationId xmlns:a16="http://schemas.microsoft.com/office/drawing/2014/main" id="{93A8739B-9943-4322-AD41-1964569ADD7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07" name="Text Box 15">
          <a:extLst>
            <a:ext uri="{FF2B5EF4-FFF2-40B4-BE49-F238E27FC236}">
              <a16:creationId xmlns:a16="http://schemas.microsoft.com/office/drawing/2014/main" id="{9203F7F9-73AF-4B85-AE4C-CF698E86C2EB}"/>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08" name="Text Box 15">
          <a:extLst>
            <a:ext uri="{FF2B5EF4-FFF2-40B4-BE49-F238E27FC236}">
              <a16:creationId xmlns:a16="http://schemas.microsoft.com/office/drawing/2014/main" id="{B27C3CDE-4AAD-4007-86DF-4AE7E91B58E2}"/>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09" name="Text Box 16">
          <a:extLst>
            <a:ext uri="{FF2B5EF4-FFF2-40B4-BE49-F238E27FC236}">
              <a16:creationId xmlns:a16="http://schemas.microsoft.com/office/drawing/2014/main" id="{D96FB3B9-6867-4CE7-95EA-0E6872B27810}"/>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10" name="Text Box 17">
          <a:extLst>
            <a:ext uri="{FF2B5EF4-FFF2-40B4-BE49-F238E27FC236}">
              <a16:creationId xmlns:a16="http://schemas.microsoft.com/office/drawing/2014/main" id="{BEEA021D-374E-46CD-A388-7FE226B8BE19}"/>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11" name="Text Box 18">
          <a:extLst>
            <a:ext uri="{FF2B5EF4-FFF2-40B4-BE49-F238E27FC236}">
              <a16:creationId xmlns:a16="http://schemas.microsoft.com/office/drawing/2014/main" id="{4C0857AF-E057-4A89-B790-45310C44C3C2}"/>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12" name="Text Box 19">
          <a:extLst>
            <a:ext uri="{FF2B5EF4-FFF2-40B4-BE49-F238E27FC236}">
              <a16:creationId xmlns:a16="http://schemas.microsoft.com/office/drawing/2014/main" id="{F4CD0A06-DC49-4CCE-8249-EF9DEBF58DF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13" name="Text Box 16">
          <a:extLst>
            <a:ext uri="{FF2B5EF4-FFF2-40B4-BE49-F238E27FC236}">
              <a16:creationId xmlns:a16="http://schemas.microsoft.com/office/drawing/2014/main" id="{0B5520CE-AE86-4C04-A8A0-D27E31C0A9C7}"/>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14" name="Text Box 17">
          <a:extLst>
            <a:ext uri="{FF2B5EF4-FFF2-40B4-BE49-F238E27FC236}">
              <a16:creationId xmlns:a16="http://schemas.microsoft.com/office/drawing/2014/main" id="{BDC7CB38-857E-4D75-ACB2-E3139CEE76E0}"/>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1115" name="Text Box 18">
          <a:extLst>
            <a:ext uri="{FF2B5EF4-FFF2-40B4-BE49-F238E27FC236}">
              <a16:creationId xmlns:a16="http://schemas.microsoft.com/office/drawing/2014/main" id="{8E37CF65-94B8-4B4C-ABE1-15A502805439}"/>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16" name="Text Box 15">
          <a:extLst>
            <a:ext uri="{FF2B5EF4-FFF2-40B4-BE49-F238E27FC236}">
              <a16:creationId xmlns:a16="http://schemas.microsoft.com/office/drawing/2014/main" id="{DA156455-BBAA-4BE3-853B-9D722A0B908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17" name="Text Box 15">
          <a:extLst>
            <a:ext uri="{FF2B5EF4-FFF2-40B4-BE49-F238E27FC236}">
              <a16:creationId xmlns:a16="http://schemas.microsoft.com/office/drawing/2014/main" id="{62D6238A-474E-4E20-ADF7-7CE9FEB85C7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1118" name="Text Box 15">
          <a:extLst>
            <a:ext uri="{FF2B5EF4-FFF2-40B4-BE49-F238E27FC236}">
              <a16:creationId xmlns:a16="http://schemas.microsoft.com/office/drawing/2014/main" id="{ED5CDFD7-5320-42AB-9905-B3910722876F}"/>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19" name="Text Box 15">
          <a:extLst>
            <a:ext uri="{FF2B5EF4-FFF2-40B4-BE49-F238E27FC236}">
              <a16:creationId xmlns:a16="http://schemas.microsoft.com/office/drawing/2014/main" id="{9FFE6CD2-0A01-4EED-AB62-4037E706AD7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20" name="Text Box 16">
          <a:extLst>
            <a:ext uri="{FF2B5EF4-FFF2-40B4-BE49-F238E27FC236}">
              <a16:creationId xmlns:a16="http://schemas.microsoft.com/office/drawing/2014/main" id="{4754907E-F2A4-42F2-8F5E-F88D13C6DB7D}"/>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21" name="Text Box 17">
          <a:extLst>
            <a:ext uri="{FF2B5EF4-FFF2-40B4-BE49-F238E27FC236}">
              <a16:creationId xmlns:a16="http://schemas.microsoft.com/office/drawing/2014/main" id="{A222CA76-D1F8-44E0-86D0-E49B69C671CF}"/>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22" name="Text Box 18">
          <a:extLst>
            <a:ext uri="{FF2B5EF4-FFF2-40B4-BE49-F238E27FC236}">
              <a16:creationId xmlns:a16="http://schemas.microsoft.com/office/drawing/2014/main" id="{CCBAB375-2980-4248-86EC-DAD29106C630}"/>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23" name="Text Box 19">
          <a:extLst>
            <a:ext uri="{FF2B5EF4-FFF2-40B4-BE49-F238E27FC236}">
              <a16:creationId xmlns:a16="http://schemas.microsoft.com/office/drawing/2014/main" id="{3BF45642-78F3-4F10-A3F0-1FCC8066AD55}"/>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24" name="Text Box 16">
          <a:extLst>
            <a:ext uri="{FF2B5EF4-FFF2-40B4-BE49-F238E27FC236}">
              <a16:creationId xmlns:a16="http://schemas.microsoft.com/office/drawing/2014/main" id="{605ECE70-2CB4-4F74-9029-83DFF6432AB2}"/>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25" name="Text Box 17">
          <a:extLst>
            <a:ext uri="{FF2B5EF4-FFF2-40B4-BE49-F238E27FC236}">
              <a16:creationId xmlns:a16="http://schemas.microsoft.com/office/drawing/2014/main" id="{9B55FC75-F1C1-4D95-A973-7664D2C0867D}"/>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1126" name="Text Box 18">
          <a:extLst>
            <a:ext uri="{FF2B5EF4-FFF2-40B4-BE49-F238E27FC236}">
              <a16:creationId xmlns:a16="http://schemas.microsoft.com/office/drawing/2014/main" id="{944FA8CB-EC39-4BFB-A519-978D43018AB5}"/>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27" name="Text Box 15">
          <a:extLst>
            <a:ext uri="{FF2B5EF4-FFF2-40B4-BE49-F238E27FC236}">
              <a16:creationId xmlns:a16="http://schemas.microsoft.com/office/drawing/2014/main" id="{A686F1EC-B924-4083-81F3-AA49CD559549}"/>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1128" name="Text Box 15">
          <a:extLst>
            <a:ext uri="{FF2B5EF4-FFF2-40B4-BE49-F238E27FC236}">
              <a16:creationId xmlns:a16="http://schemas.microsoft.com/office/drawing/2014/main" id="{322A681A-4B4C-4A75-8868-E959368F03E5}"/>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29" name="Text Box 15">
          <a:extLst>
            <a:ext uri="{FF2B5EF4-FFF2-40B4-BE49-F238E27FC236}">
              <a16:creationId xmlns:a16="http://schemas.microsoft.com/office/drawing/2014/main" id="{614C9206-9327-447A-A46E-7D36FCA9BED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30" name="Text Box 15">
          <a:extLst>
            <a:ext uri="{FF2B5EF4-FFF2-40B4-BE49-F238E27FC236}">
              <a16:creationId xmlns:a16="http://schemas.microsoft.com/office/drawing/2014/main" id="{FAFFB6FA-AA86-4265-8C7F-C8D1A6B2CF52}"/>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31" name="Text Box 15">
          <a:extLst>
            <a:ext uri="{FF2B5EF4-FFF2-40B4-BE49-F238E27FC236}">
              <a16:creationId xmlns:a16="http://schemas.microsoft.com/office/drawing/2014/main" id="{5B9D776D-B084-43B2-BD4C-BE122124C8E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32" name="Text Box 16">
          <a:extLst>
            <a:ext uri="{FF2B5EF4-FFF2-40B4-BE49-F238E27FC236}">
              <a16:creationId xmlns:a16="http://schemas.microsoft.com/office/drawing/2014/main" id="{33C13EDB-5692-4FFD-87AF-887374FE4D1B}"/>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33" name="Text Box 17">
          <a:extLst>
            <a:ext uri="{FF2B5EF4-FFF2-40B4-BE49-F238E27FC236}">
              <a16:creationId xmlns:a16="http://schemas.microsoft.com/office/drawing/2014/main" id="{C513C817-0FE4-45F5-9079-73ED210386C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34" name="Text Box 18">
          <a:extLst>
            <a:ext uri="{FF2B5EF4-FFF2-40B4-BE49-F238E27FC236}">
              <a16:creationId xmlns:a16="http://schemas.microsoft.com/office/drawing/2014/main" id="{35871EBC-8FAC-401F-8DCD-94FA68F814E8}"/>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35" name="Text Box 19">
          <a:extLst>
            <a:ext uri="{FF2B5EF4-FFF2-40B4-BE49-F238E27FC236}">
              <a16:creationId xmlns:a16="http://schemas.microsoft.com/office/drawing/2014/main" id="{42E3D53E-3DD5-4B78-AE92-FA84D14E7FB8}"/>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36" name="Text Box 16">
          <a:extLst>
            <a:ext uri="{FF2B5EF4-FFF2-40B4-BE49-F238E27FC236}">
              <a16:creationId xmlns:a16="http://schemas.microsoft.com/office/drawing/2014/main" id="{2C7EF0EB-B9E0-420E-AAD8-53DE57BFF9DD}"/>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37" name="Text Box 17">
          <a:extLst>
            <a:ext uri="{FF2B5EF4-FFF2-40B4-BE49-F238E27FC236}">
              <a16:creationId xmlns:a16="http://schemas.microsoft.com/office/drawing/2014/main" id="{FF50C232-7C69-4686-B36A-4BAAA4463BA0}"/>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1138" name="Text Box 18">
          <a:extLst>
            <a:ext uri="{FF2B5EF4-FFF2-40B4-BE49-F238E27FC236}">
              <a16:creationId xmlns:a16="http://schemas.microsoft.com/office/drawing/2014/main" id="{EF1CBBAC-DE77-4BAB-A7BE-2A61428E678E}"/>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39" name="Text Box 15">
          <a:extLst>
            <a:ext uri="{FF2B5EF4-FFF2-40B4-BE49-F238E27FC236}">
              <a16:creationId xmlns:a16="http://schemas.microsoft.com/office/drawing/2014/main" id="{1412978F-76AA-4EEF-90AB-CDEED2E6276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40" name="Text Box 15">
          <a:extLst>
            <a:ext uri="{FF2B5EF4-FFF2-40B4-BE49-F238E27FC236}">
              <a16:creationId xmlns:a16="http://schemas.microsoft.com/office/drawing/2014/main" id="{7C08215C-38EB-4487-853D-5CD71276D78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1141" name="Text Box 15">
          <a:extLst>
            <a:ext uri="{FF2B5EF4-FFF2-40B4-BE49-F238E27FC236}">
              <a16:creationId xmlns:a16="http://schemas.microsoft.com/office/drawing/2014/main" id="{F88A03A7-ED06-444E-823E-64D36709D904}"/>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42" name="Text Box 15">
          <a:extLst>
            <a:ext uri="{FF2B5EF4-FFF2-40B4-BE49-F238E27FC236}">
              <a16:creationId xmlns:a16="http://schemas.microsoft.com/office/drawing/2014/main" id="{1E10DA85-2B50-4B21-96B4-1B65DE8B7B9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43" name="Text Box 16">
          <a:extLst>
            <a:ext uri="{FF2B5EF4-FFF2-40B4-BE49-F238E27FC236}">
              <a16:creationId xmlns:a16="http://schemas.microsoft.com/office/drawing/2014/main" id="{885BF667-417D-4CDF-B15A-93F57A0136E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44" name="Text Box 17">
          <a:extLst>
            <a:ext uri="{FF2B5EF4-FFF2-40B4-BE49-F238E27FC236}">
              <a16:creationId xmlns:a16="http://schemas.microsoft.com/office/drawing/2014/main" id="{45AA216D-3042-4554-A6FC-C6976E69A88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45" name="Text Box 18">
          <a:extLst>
            <a:ext uri="{FF2B5EF4-FFF2-40B4-BE49-F238E27FC236}">
              <a16:creationId xmlns:a16="http://schemas.microsoft.com/office/drawing/2014/main" id="{8E807076-B5A7-4F14-B332-E54014D5586D}"/>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46" name="Text Box 19">
          <a:extLst>
            <a:ext uri="{FF2B5EF4-FFF2-40B4-BE49-F238E27FC236}">
              <a16:creationId xmlns:a16="http://schemas.microsoft.com/office/drawing/2014/main" id="{0050CB7F-1F09-4101-B6C1-CFC44C416BDF}"/>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47" name="Text Box 16">
          <a:extLst>
            <a:ext uri="{FF2B5EF4-FFF2-40B4-BE49-F238E27FC236}">
              <a16:creationId xmlns:a16="http://schemas.microsoft.com/office/drawing/2014/main" id="{34EBEBBF-BAEB-467E-A91E-60C5ED4C04A0}"/>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48" name="Text Box 17">
          <a:extLst>
            <a:ext uri="{FF2B5EF4-FFF2-40B4-BE49-F238E27FC236}">
              <a16:creationId xmlns:a16="http://schemas.microsoft.com/office/drawing/2014/main" id="{56064B1E-A6D5-406D-BC9D-5E003D28619D}"/>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1149" name="Text Box 18">
          <a:extLst>
            <a:ext uri="{FF2B5EF4-FFF2-40B4-BE49-F238E27FC236}">
              <a16:creationId xmlns:a16="http://schemas.microsoft.com/office/drawing/2014/main" id="{01F45613-312B-4259-AA4B-553A63588696}"/>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50" name="Text Box 15">
          <a:extLst>
            <a:ext uri="{FF2B5EF4-FFF2-40B4-BE49-F238E27FC236}">
              <a16:creationId xmlns:a16="http://schemas.microsoft.com/office/drawing/2014/main" id="{03D46B2B-ECA0-4659-9239-AA49583170A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1151" name="Text Box 15">
          <a:extLst>
            <a:ext uri="{FF2B5EF4-FFF2-40B4-BE49-F238E27FC236}">
              <a16:creationId xmlns:a16="http://schemas.microsoft.com/office/drawing/2014/main" id="{4D208643-EABB-4B92-8764-AFE3EF3A46EF}"/>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52" name="Text Box 15">
          <a:extLst>
            <a:ext uri="{FF2B5EF4-FFF2-40B4-BE49-F238E27FC236}">
              <a16:creationId xmlns:a16="http://schemas.microsoft.com/office/drawing/2014/main" id="{7D84AFAF-7E3D-4EA7-853B-37989DBD8379}"/>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53" name="Text Box 15">
          <a:extLst>
            <a:ext uri="{FF2B5EF4-FFF2-40B4-BE49-F238E27FC236}">
              <a16:creationId xmlns:a16="http://schemas.microsoft.com/office/drawing/2014/main" id="{3973D2BB-7C37-46CA-BE4F-70C222AD220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54" name="Text Box 15">
          <a:extLst>
            <a:ext uri="{FF2B5EF4-FFF2-40B4-BE49-F238E27FC236}">
              <a16:creationId xmlns:a16="http://schemas.microsoft.com/office/drawing/2014/main" id="{B8E484B6-3F28-43AF-835E-299276A63D9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55" name="Text Box 16">
          <a:extLst>
            <a:ext uri="{FF2B5EF4-FFF2-40B4-BE49-F238E27FC236}">
              <a16:creationId xmlns:a16="http://schemas.microsoft.com/office/drawing/2014/main" id="{9D5C3D26-72B3-486D-9B6A-31BC144FD7D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56" name="Text Box 17">
          <a:extLst>
            <a:ext uri="{FF2B5EF4-FFF2-40B4-BE49-F238E27FC236}">
              <a16:creationId xmlns:a16="http://schemas.microsoft.com/office/drawing/2014/main" id="{2300C394-8505-4309-A880-2D5B8FA753F9}"/>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57" name="Text Box 18">
          <a:extLst>
            <a:ext uri="{FF2B5EF4-FFF2-40B4-BE49-F238E27FC236}">
              <a16:creationId xmlns:a16="http://schemas.microsoft.com/office/drawing/2014/main" id="{6538ADF4-C002-4ABF-B7A1-73292A1FB736}"/>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58" name="Text Box 19">
          <a:extLst>
            <a:ext uri="{FF2B5EF4-FFF2-40B4-BE49-F238E27FC236}">
              <a16:creationId xmlns:a16="http://schemas.microsoft.com/office/drawing/2014/main" id="{960FBE85-915E-4329-A076-B7655C2B79D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59" name="Text Box 16">
          <a:extLst>
            <a:ext uri="{FF2B5EF4-FFF2-40B4-BE49-F238E27FC236}">
              <a16:creationId xmlns:a16="http://schemas.microsoft.com/office/drawing/2014/main" id="{84DB2247-023B-4E34-9DD8-34F71EDF127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60" name="Text Box 17">
          <a:extLst>
            <a:ext uri="{FF2B5EF4-FFF2-40B4-BE49-F238E27FC236}">
              <a16:creationId xmlns:a16="http://schemas.microsoft.com/office/drawing/2014/main" id="{B84D4BBD-A73F-4488-A2FF-FCCF753F9FDB}"/>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1161" name="Text Box 18">
          <a:extLst>
            <a:ext uri="{FF2B5EF4-FFF2-40B4-BE49-F238E27FC236}">
              <a16:creationId xmlns:a16="http://schemas.microsoft.com/office/drawing/2014/main" id="{40CEEB17-A2D8-4DF6-8EAB-7A53A7ED9CF1}"/>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62" name="Text Box 15">
          <a:extLst>
            <a:ext uri="{FF2B5EF4-FFF2-40B4-BE49-F238E27FC236}">
              <a16:creationId xmlns:a16="http://schemas.microsoft.com/office/drawing/2014/main" id="{3B9F36F0-A41D-44CE-805F-0CDA3E88312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63" name="Text Box 15">
          <a:extLst>
            <a:ext uri="{FF2B5EF4-FFF2-40B4-BE49-F238E27FC236}">
              <a16:creationId xmlns:a16="http://schemas.microsoft.com/office/drawing/2014/main" id="{3E827514-CF4E-4B16-B803-963DBCD4CE8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1164" name="Text Box 15">
          <a:extLst>
            <a:ext uri="{FF2B5EF4-FFF2-40B4-BE49-F238E27FC236}">
              <a16:creationId xmlns:a16="http://schemas.microsoft.com/office/drawing/2014/main" id="{B0B6000C-60AC-4BDE-A647-DF540C36CF57}"/>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65" name="Text Box 15">
          <a:extLst>
            <a:ext uri="{FF2B5EF4-FFF2-40B4-BE49-F238E27FC236}">
              <a16:creationId xmlns:a16="http://schemas.microsoft.com/office/drawing/2014/main" id="{F231D60F-B6D9-4F1B-80FA-2C99B71F42F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66" name="Text Box 16">
          <a:extLst>
            <a:ext uri="{FF2B5EF4-FFF2-40B4-BE49-F238E27FC236}">
              <a16:creationId xmlns:a16="http://schemas.microsoft.com/office/drawing/2014/main" id="{D7BC819B-BE70-4106-8A66-6E8388BF7400}"/>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67" name="Text Box 17">
          <a:extLst>
            <a:ext uri="{FF2B5EF4-FFF2-40B4-BE49-F238E27FC236}">
              <a16:creationId xmlns:a16="http://schemas.microsoft.com/office/drawing/2014/main" id="{55BA707B-6C33-4A4F-8B96-9C052D783F9B}"/>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68" name="Text Box 18">
          <a:extLst>
            <a:ext uri="{FF2B5EF4-FFF2-40B4-BE49-F238E27FC236}">
              <a16:creationId xmlns:a16="http://schemas.microsoft.com/office/drawing/2014/main" id="{6EAB5CC2-B51C-4FB3-8286-A2B3257EAFD1}"/>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69" name="Text Box 19">
          <a:extLst>
            <a:ext uri="{FF2B5EF4-FFF2-40B4-BE49-F238E27FC236}">
              <a16:creationId xmlns:a16="http://schemas.microsoft.com/office/drawing/2014/main" id="{6233EAED-A0C1-4757-B9A5-2148B9A4D36B}"/>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70" name="Text Box 16">
          <a:extLst>
            <a:ext uri="{FF2B5EF4-FFF2-40B4-BE49-F238E27FC236}">
              <a16:creationId xmlns:a16="http://schemas.microsoft.com/office/drawing/2014/main" id="{9F5D48A8-C41E-4B9D-882D-48A9DAA2CBB4}"/>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1171" name="Text Box 17">
          <a:extLst>
            <a:ext uri="{FF2B5EF4-FFF2-40B4-BE49-F238E27FC236}">
              <a16:creationId xmlns:a16="http://schemas.microsoft.com/office/drawing/2014/main" id="{236D6530-A12E-473C-AED2-CFD6CEE69510}"/>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1172" name="Text Box 18">
          <a:extLst>
            <a:ext uri="{FF2B5EF4-FFF2-40B4-BE49-F238E27FC236}">
              <a16:creationId xmlns:a16="http://schemas.microsoft.com/office/drawing/2014/main" id="{65E4CCA0-728E-4A1D-8624-D6EED79317B6}"/>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73" name="Text Box 15">
          <a:extLst>
            <a:ext uri="{FF2B5EF4-FFF2-40B4-BE49-F238E27FC236}">
              <a16:creationId xmlns:a16="http://schemas.microsoft.com/office/drawing/2014/main" id="{412AF730-7995-4679-8947-54D7801D3CC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1174" name="Text Box 15">
          <a:extLst>
            <a:ext uri="{FF2B5EF4-FFF2-40B4-BE49-F238E27FC236}">
              <a16:creationId xmlns:a16="http://schemas.microsoft.com/office/drawing/2014/main" id="{0BA6029A-4301-40D1-B6AC-6377C7D53E18}"/>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75" name="Text Box 15">
          <a:extLst>
            <a:ext uri="{FF2B5EF4-FFF2-40B4-BE49-F238E27FC236}">
              <a16:creationId xmlns:a16="http://schemas.microsoft.com/office/drawing/2014/main" id="{83A077B8-C9CB-40ED-A6D5-5DA28030056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76" name="Text Box 15">
          <a:extLst>
            <a:ext uri="{FF2B5EF4-FFF2-40B4-BE49-F238E27FC236}">
              <a16:creationId xmlns:a16="http://schemas.microsoft.com/office/drawing/2014/main" id="{A5E75BF8-D680-4583-BB3C-32261AACCE7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177" name="Text Box 15">
          <a:extLst>
            <a:ext uri="{FF2B5EF4-FFF2-40B4-BE49-F238E27FC236}">
              <a16:creationId xmlns:a16="http://schemas.microsoft.com/office/drawing/2014/main" id="{F23F95E0-609B-4781-B5A7-457196D1E6EB}"/>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178" name="Text Box 15">
          <a:extLst>
            <a:ext uri="{FF2B5EF4-FFF2-40B4-BE49-F238E27FC236}">
              <a16:creationId xmlns:a16="http://schemas.microsoft.com/office/drawing/2014/main" id="{B575039A-2418-4C74-BE59-5DF449D75FF7}"/>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179" name="Text Box 15">
          <a:extLst>
            <a:ext uri="{FF2B5EF4-FFF2-40B4-BE49-F238E27FC236}">
              <a16:creationId xmlns:a16="http://schemas.microsoft.com/office/drawing/2014/main" id="{96ECEB3B-3538-41F5-8294-98D24E8A9CAF}"/>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180" name="Text Box 15">
          <a:extLst>
            <a:ext uri="{FF2B5EF4-FFF2-40B4-BE49-F238E27FC236}">
              <a16:creationId xmlns:a16="http://schemas.microsoft.com/office/drawing/2014/main" id="{F08D50C4-8D62-4C08-AF11-BC200CF843BB}"/>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81" name="Text Box 15">
          <a:extLst>
            <a:ext uri="{FF2B5EF4-FFF2-40B4-BE49-F238E27FC236}">
              <a16:creationId xmlns:a16="http://schemas.microsoft.com/office/drawing/2014/main" id="{32641F92-5B4A-4921-89F6-7A3FC9D92CDF}"/>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82" name="Text Box 15">
          <a:extLst>
            <a:ext uri="{FF2B5EF4-FFF2-40B4-BE49-F238E27FC236}">
              <a16:creationId xmlns:a16="http://schemas.microsoft.com/office/drawing/2014/main" id="{2F40050A-1B7A-418C-BC53-73D955369A0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183" name="Text Box 15">
          <a:extLst>
            <a:ext uri="{FF2B5EF4-FFF2-40B4-BE49-F238E27FC236}">
              <a16:creationId xmlns:a16="http://schemas.microsoft.com/office/drawing/2014/main" id="{9C624A51-C6CF-4F58-B7F4-F1028D3B4EAA}"/>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184" name="Text Box 15">
          <a:extLst>
            <a:ext uri="{FF2B5EF4-FFF2-40B4-BE49-F238E27FC236}">
              <a16:creationId xmlns:a16="http://schemas.microsoft.com/office/drawing/2014/main" id="{D659DDEC-4D29-4975-B15B-2B49F3D648D0}"/>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185" name="Text Box 15">
          <a:extLst>
            <a:ext uri="{FF2B5EF4-FFF2-40B4-BE49-F238E27FC236}">
              <a16:creationId xmlns:a16="http://schemas.microsoft.com/office/drawing/2014/main" id="{3AB8ABB1-E312-49BE-B4F7-814EBE85B136}"/>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186" name="Text Box 15">
          <a:extLst>
            <a:ext uri="{FF2B5EF4-FFF2-40B4-BE49-F238E27FC236}">
              <a16:creationId xmlns:a16="http://schemas.microsoft.com/office/drawing/2014/main" id="{DC07DFCF-80A1-4C6E-9697-6B8C7DAE46D3}"/>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187" name="Text Box 15">
          <a:extLst>
            <a:ext uri="{FF2B5EF4-FFF2-40B4-BE49-F238E27FC236}">
              <a16:creationId xmlns:a16="http://schemas.microsoft.com/office/drawing/2014/main" id="{161E6697-FE3B-41D6-8EE2-3E51E843C35B}"/>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188" name="Text Box 15">
          <a:extLst>
            <a:ext uri="{FF2B5EF4-FFF2-40B4-BE49-F238E27FC236}">
              <a16:creationId xmlns:a16="http://schemas.microsoft.com/office/drawing/2014/main" id="{25496CDE-0D50-4493-B487-B573222B9697}"/>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189" name="Text Box 15">
          <a:extLst>
            <a:ext uri="{FF2B5EF4-FFF2-40B4-BE49-F238E27FC236}">
              <a16:creationId xmlns:a16="http://schemas.microsoft.com/office/drawing/2014/main" id="{4CD0B417-0176-4045-ABD4-84DDCE1E7550}"/>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90" name="Text Box 15">
          <a:extLst>
            <a:ext uri="{FF2B5EF4-FFF2-40B4-BE49-F238E27FC236}">
              <a16:creationId xmlns:a16="http://schemas.microsoft.com/office/drawing/2014/main" id="{F2BFE57E-AC5A-4AFC-B19D-006B3F4C199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91" name="Text Box 15">
          <a:extLst>
            <a:ext uri="{FF2B5EF4-FFF2-40B4-BE49-F238E27FC236}">
              <a16:creationId xmlns:a16="http://schemas.microsoft.com/office/drawing/2014/main" id="{FD30DBD1-1AE8-462A-8416-9C209104942B}"/>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92" name="Text Box 15">
          <a:extLst>
            <a:ext uri="{FF2B5EF4-FFF2-40B4-BE49-F238E27FC236}">
              <a16:creationId xmlns:a16="http://schemas.microsoft.com/office/drawing/2014/main" id="{84517416-736F-46CC-A0CF-47A1BF2D728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93" name="Text Box 15">
          <a:extLst>
            <a:ext uri="{FF2B5EF4-FFF2-40B4-BE49-F238E27FC236}">
              <a16:creationId xmlns:a16="http://schemas.microsoft.com/office/drawing/2014/main" id="{2E0219AE-B6A8-42CD-A251-A66A9BA0ED9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94" name="Text Box 15">
          <a:extLst>
            <a:ext uri="{FF2B5EF4-FFF2-40B4-BE49-F238E27FC236}">
              <a16:creationId xmlns:a16="http://schemas.microsoft.com/office/drawing/2014/main" id="{A5F407E1-5C3C-4938-8332-008795AA0E89}"/>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95" name="Text Box 15">
          <a:extLst>
            <a:ext uri="{FF2B5EF4-FFF2-40B4-BE49-F238E27FC236}">
              <a16:creationId xmlns:a16="http://schemas.microsoft.com/office/drawing/2014/main" id="{4CDAB98B-0A85-4801-956D-561D2640EED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96" name="Text Box 15">
          <a:extLst>
            <a:ext uri="{FF2B5EF4-FFF2-40B4-BE49-F238E27FC236}">
              <a16:creationId xmlns:a16="http://schemas.microsoft.com/office/drawing/2014/main" id="{C4654053-FF98-4C0B-91DC-B1662481917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97" name="Text Box 15">
          <a:extLst>
            <a:ext uri="{FF2B5EF4-FFF2-40B4-BE49-F238E27FC236}">
              <a16:creationId xmlns:a16="http://schemas.microsoft.com/office/drawing/2014/main" id="{DD343C8E-CE81-4E7A-8178-FB818AD959F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98" name="Text Box 15">
          <a:extLst>
            <a:ext uri="{FF2B5EF4-FFF2-40B4-BE49-F238E27FC236}">
              <a16:creationId xmlns:a16="http://schemas.microsoft.com/office/drawing/2014/main" id="{EAC46C9D-7437-4085-8E86-5AEBA2FDAD6F}"/>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199" name="Text Box 15">
          <a:extLst>
            <a:ext uri="{FF2B5EF4-FFF2-40B4-BE49-F238E27FC236}">
              <a16:creationId xmlns:a16="http://schemas.microsoft.com/office/drawing/2014/main" id="{F2349855-DDC2-4E7F-8706-229EB296B97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00" name="Text Box 15">
          <a:extLst>
            <a:ext uri="{FF2B5EF4-FFF2-40B4-BE49-F238E27FC236}">
              <a16:creationId xmlns:a16="http://schemas.microsoft.com/office/drawing/2014/main" id="{FB610934-2511-4F5B-9F85-36969CB7ADC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01" name="Text Box 15">
          <a:extLst>
            <a:ext uri="{FF2B5EF4-FFF2-40B4-BE49-F238E27FC236}">
              <a16:creationId xmlns:a16="http://schemas.microsoft.com/office/drawing/2014/main" id="{AC1F2E8B-6784-4DA9-941E-1264575DFDE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02" name="Text Box 15">
          <a:extLst>
            <a:ext uri="{FF2B5EF4-FFF2-40B4-BE49-F238E27FC236}">
              <a16:creationId xmlns:a16="http://schemas.microsoft.com/office/drawing/2014/main" id="{F7DD6578-4771-4C5A-B2C8-696AB826847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03" name="Text Box 15">
          <a:extLst>
            <a:ext uri="{FF2B5EF4-FFF2-40B4-BE49-F238E27FC236}">
              <a16:creationId xmlns:a16="http://schemas.microsoft.com/office/drawing/2014/main" id="{0FDB1044-8CFF-4C1D-A869-F2C922DCE4B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04" name="Text Box 15">
          <a:extLst>
            <a:ext uri="{FF2B5EF4-FFF2-40B4-BE49-F238E27FC236}">
              <a16:creationId xmlns:a16="http://schemas.microsoft.com/office/drawing/2014/main" id="{EDF76337-2067-4199-AC5C-23FBA91F27A9}"/>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05" name="Text Box 15">
          <a:extLst>
            <a:ext uri="{FF2B5EF4-FFF2-40B4-BE49-F238E27FC236}">
              <a16:creationId xmlns:a16="http://schemas.microsoft.com/office/drawing/2014/main" id="{9A728CE6-7998-444A-920F-971EAE609742}"/>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06" name="Text Box 15">
          <a:extLst>
            <a:ext uri="{FF2B5EF4-FFF2-40B4-BE49-F238E27FC236}">
              <a16:creationId xmlns:a16="http://schemas.microsoft.com/office/drawing/2014/main" id="{42FDA4E9-BB5C-4747-99EA-14E958D5960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07" name="Text Box 15">
          <a:extLst>
            <a:ext uri="{FF2B5EF4-FFF2-40B4-BE49-F238E27FC236}">
              <a16:creationId xmlns:a16="http://schemas.microsoft.com/office/drawing/2014/main" id="{7D250B1A-FD8F-41FC-AA53-E162B35D5994}"/>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08" name="Text Box 15">
          <a:extLst>
            <a:ext uri="{FF2B5EF4-FFF2-40B4-BE49-F238E27FC236}">
              <a16:creationId xmlns:a16="http://schemas.microsoft.com/office/drawing/2014/main" id="{74D717D8-856C-4A51-AC59-F691BE33B8B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09" name="Text Box 15">
          <a:extLst>
            <a:ext uri="{FF2B5EF4-FFF2-40B4-BE49-F238E27FC236}">
              <a16:creationId xmlns:a16="http://schemas.microsoft.com/office/drawing/2014/main" id="{58CD3BCD-72E9-4C0A-8BED-F16A41A6DAE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10" name="Text Box 15">
          <a:extLst>
            <a:ext uri="{FF2B5EF4-FFF2-40B4-BE49-F238E27FC236}">
              <a16:creationId xmlns:a16="http://schemas.microsoft.com/office/drawing/2014/main" id="{921E1325-2EC1-4FA5-858F-47065425FA2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11" name="Text Box 15">
          <a:extLst>
            <a:ext uri="{FF2B5EF4-FFF2-40B4-BE49-F238E27FC236}">
              <a16:creationId xmlns:a16="http://schemas.microsoft.com/office/drawing/2014/main" id="{07E681BB-D1BF-45A9-A6BC-17584AE2ACD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12" name="Text Box 15">
          <a:extLst>
            <a:ext uri="{FF2B5EF4-FFF2-40B4-BE49-F238E27FC236}">
              <a16:creationId xmlns:a16="http://schemas.microsoft.com/office/drawing/2014/main" id="{D3165A2B-5ECE-4887-B293-2E07AB4B83E4}"/>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13" name="Text Box 15">
          <a:extLst>
            <a:ext uri="{FF2B5EF4-FFF2-40B4-BE49-F238E27FC236}">
              <a16:creationId xmlns:a16="http://schemas.microsoft.com/office/drawing/2014/main" id="{9D2D7C19-ADC2-4179-9EA4-E4966C31C09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14" name="Text Box 15">
          <a:extLst>
            <a:ext uri="{FF2B5EF4-FFF2-40B4-BE49-F238E27FC236}">
              <a16:creationId xmlns:a16="http://schemas.microsoft.com/office/drawing/2014/main" id="{B3FDCE6A-5CA8-453C-B9DB-4C2C56E2299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15" name="Text Box 15">
          <a:extLst>
            <a:ext uri="{FF2B5EF4-FFF2-40B4-BE49-F238E27FC236}">
              <a16:creationId xmlns:a16="http://schemas.microsoft.com/office/drawing/2014/main" id="{C336B366-01AB-4A15-864A-1014F0ECE19B}"/>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16" name="Text Box 15">
          <a:extLst>
            <a:ext uri="{FF2B5EF4-FFF2-40B4-BE49-F238E27FC236}">
              <a16:creationId xmlns:a16="http://schemas.microsoft.com/office/drawing/2014/main" id="{2DD1D683-5267-4CF3-804A-320ADFAE720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17" name="Text Box 15">
          <a:extLst>
            <a:ext uri="{FF2B5EF4-FFF2-40B4-BE49-F238E27FC236}">
              <a16:creationId xmlns:a16="http://schemas.microsoft.com/office/drawing/2014/main" id="{457D295D-F21C-4500-9770-3D9E3387F7B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18" name="Text Box 15">
          <a:extLst>
            <a:ext uri="{FF2B5EF4-FFF2-40B4-BE49-F238E27FC236}">
              <a16:creationId xmlns:a16="http://schemas.microsoft.com/office/drawing/2014/main" id="{ECBCDB99-B31A-4A34-BD49-B72AC271DDA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19" name="Text Box 15">
          <a:extLst>
            <a:ext uri="{FF2B5EF4-FFF2-40B4-BE49-F238E27FC236}">
              <a16:creationId xmlns:a16="http://schemas.microsoft.com/office/drawing/2014/main" id="{1507753F-1BE2-46C5-95D5-F6FC0B2A1F0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20" name="Text Box 15">
          <a:extLst>
            <a:ext uri="{FF2B5EF4-FFF2-40B4-BE49-F238E27FC236}">
              <a16:creationId xmlns:a16="http://schemas.microsoft.com/office/drawing/2014/main" id="{29611D3D-813F-461A-B23F-7909E7CF42E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21" name="Text Box 15">
          <a:extLst>
            <a:ext uri="{FF2B5EF4-FFF2-40B4-BE49-F238E27FC236}">
              <a16:creationId xmlns:a16="http://schemas.microsoft.com/office/drawing/2014/main" id="{75CD7F59-FC7D-48D2-9457-19E017CA45EB}"/>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22" name="Text Box 15">
          <a:extLst>
            <a:ext uri="{FF2B5EF4-FFF2-40B4-BE49-F238E27FC236}">
              <a16:creationId xmlns:a16="http://schemas.microsoft.com/office/drawing/2014/main" id="{94FE25A3-5394-4B80-BECC-2A544DF5B45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23" name="Text Box 15">
          <a:extLst>
            <a:ext uri="{FF2B5EF4-FFF2-40B4-BE49-F238E27FC236}">
              <a16:creationId xmlns:a16="http://schemas.microsoft.com/office/drawing/2014/main" id="{81687CEF-507D-4B2D-83F2-FA966F7A884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24" name="Text Box 15">
          <a:extLst>
            <a:ext uri="{FF2B5EF4-FFF2-40B4-BE49-F238E27FC236}">
              <a16:creationId xmlns:a16="http://schemas.microsoft.com/office/drawing/2014/main" id="{80CE13FC-E6DC-4D05-B734-409B73DED3F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25" name="Text Box 15">
          <a:extLst>
            <a:ext uri="{FF2B5EF4-FFF2-40B4-BE49-F238E27FC236}">
              <a16:creationId xmlns:a16="http://schemas.microsoft.com/office/drawing/2014/main" id="{BDDE9CF9-3D10-4601-B26F-273EADE4002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26" name="Text Box 15">
          <a:extLst>
            <a:ext uri="{FF2B5EF4-FFF2-40B4-BE49-F238E27FC236}">
              <a16:creationId xmlns:a16="http://schemas.microsoft.com/office/drawing/2014/main" id="{0A12E149-275B-4A61-9A53-DB33F94B71EF}"/>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27" name="Text Box 15">
          <a:extLst>
            <a:ext uri="{FF2B5EF4-FFF2-40B4-BE49-F238E27FC236}">
              <a16:creationId xmlns:a16="http://schemas.microsoft.com/office/drawing/2014/main" id="{89E5F132-A0C8-4B6C-91FD-86838F2A602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28" name="Text Box 15">
          <a:extLst>
            <a:ext uri="{FF2B5EF4-FFF2-40B4-BE49-F238E27FC236}">
              <a16:creationId xmlns:a16="http://schemas.microsoft.com/office/drawing/2014/main" id="{9476E7CD-E033-43D2-9E3E-C0E5AA45B73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29" name="Text Box 15">
          <a:extLst>
            <a:ext uri="{FF2B5EF4-FFF2-40B4-BE49-F238E27FC236}">
              <a16:creationId xmlns:a16="http://schemas.microsoft.com/office/drawing/2014/main" id="{8CA5E807-93B0-480A-BB0E-0A86400B03F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30" name="Text Box 15">
          <a:extLst>
            <a:ext uri="{FF2B5EF4-FFF2-40B4-BE49-F238E27FC236}">
              <a16:creationId xmlns:a16="http://schemas.microsoft.com/office/drawing/2014/main" id="{7E68CE6F-F728-48D9-83B0-39A422A0ED3F}"/>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31" name="Text Box 15">
          <a:extLst>
            <a:ext uri="{FF2B5EF4-FFF2-40B4-BE49-F238E27FC236}">
              <a16:creationId xmlns:a16="http://schemas.microsoft.com/office/drawing/2014/main" id="{2B6E13E6-BD85-4594-B2DB-652055BC7159}"/>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32" name="Text Box 15">
          <a:extLst>
            <a:ext uri="{FF2B5EF4-FFF2-40B4-BE49-F238E27FC236}">
              <a16:creationId xmlns:a16="http://schemas.microsoft.com/office/drawing/2014/main" id="{7B0752E0-3584-4473-8C50-866A7E31D6E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33" name="Text Box 15">
          <a:extLst>
            <a:ext uri="{FF2B5EF4-FFF2-40B4-BE49-F238E27FC236}">
              <a16:creationId xmlns:a16="http://schemas.microsoft.com/office/drawing/2014/main" id="{A1969380-04B5-4804-87E0-EA4FE82649C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34" name="Text Box 15">
          <a:extLst>
            <a:ext uri="{FF2B5EF4-FFF2-40B4-BE49-F238E27FC236}">
              <a16:creationId xmlns:a16="http://schemas.microsoft.com/office/drawing/2014/main" id="{CBCFB797-F077-476E-B59A-9D3F4AEE4AD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35" name="Text Box 15">
          <a:extLst>
            <a:ext uri="{FF2B5EF4-FFF2-40B4-BE49-F238E27FC236}">
              <a16:creationId xmlns:a16="http://schemas.microsoft.com/office/drawing/2014/main" id="{6E6F7690-1AE2-40E4-A591-1AE9312F1DA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36" name="Text Box 15">
          <a:extLst>
            <a:ext uri="{FF2B5EF4-FFF2-40B4-BE49-F238E27FC236}">
              <a16:creationId xmlns:a16="http://schemas.microsoft.com/office/drawing/2014/main" id="{A93B7A8A-6318-4C1F-9698-8FD723FF4E0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37" name="Text Box 15">
          <a:extLst>
            <a:ext uri="{FF2B5EF4-FFF2-40B4-BE49-F238E27FC236}">
              <a16:creationId xmlns:a16="http://schemas.microsoft.com/office/drawing/2014/main" id="{6917FCE5-EC43-400B-B818-BF40893A25A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38" name="Text Box 15">
          <a:extLst>
            <a:ext uri="{FF2B5EF4-FFF2-40B4-BE49-F238E27FC236}">
              <a16:creationId xmlns:a16="http://schemas.microsoft.com/office/drawing/2014/main" id="{CE807D2B-66F2-4E41-8809-475E86070A22}"/>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39" name="Text Box 15">
          <a:extLst>
            <a:ext uri="{FF2B5EF4-FFF2-40B4-BE49-F238E27FC236}">
              <a16:creationId xmlns:a16="http://schemas.microsoft.com/office/drawing/2014/main" id="{7A1A8F48-A242-483F-B790-1F90C957CF8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40" name="Text Box 15">
          <a:extLst>
            <a:ext uri="{FF2B5EF4-FFF2-40B4-BE49-F238E27FC236}">
              <a16:creationId xmlns:a16="http://schemas.microsoft.com/office/drawing/2014/main" id="{F037377F-F5FF-4D76-A237-DCCE694E810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41" name="Text Box 15">
          <a:extLst>
            <a:ext uri="{FF2B5EF4-FFF2-40B4-BE49-F238E27FC236}">
              <a16:creationId xmlns:a16="http://schemas.microsoft.com/office/drawing/2014/main" id="{9D027441-BDBB-480B-B926-BC2C4C6EA81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42" name="Text Box 15">
          <a:extLst>
            <a:ext uri="{FF2B5EF4-FFF2-40B4-BE49-F238E27FC236}">
              <a16:creationId xmlns:a16="http://schemas.microsoft.com/office/drawing/2014/main" id="{DD072BD4-E9EC-4400-8307-4482BF426E4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43" name="Text Box 15">
          <a:extLst>
            <a:ext uri="{FF2B5EF4-FFF2-40B4-BE49-F238E27FC236}">
              <a16:creationId xmlns:a16="http://schemas.microsoft.com/office/drawing/2014/main" id="{8834FBC7-8B6A-454B-A2A0-02B1733B7B3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44" name="Text Box 15">
          <a:extLst>
            <a:ext uri="{FF2B5EF4-FFF2-40B4-BE49-F238E27FC236}">
              <a16:creationId xmlns:a16="http://schemas.microsoft.com/office/drawing/2014/main" id="{79303E7A-7BDB-470A-9344-D1FEA10CC28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45" name="Text Box 15">
          <a:extLst>
            <a:ext uri="{FF2B5EF4-FFF2-40B4-BE49-F238E27FC236}">
              <a16:creationId xmlns:a16="http://schemas.microsoft.com/office/drawing/2014/main" id="{EB8EE412-F1EE-4988-8A6B-8D57E284579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46" name="Text Box 15">
          <a:extLst>
            <a:ext uri="{FF2B5EF4-FFF2-40B4-BE49-F238E27FC236}">
              <a16:creationId xmlns:a16="http://schemas.microsoft.com/office/drawing/2014/main" id="{47C020E4-F716-4E5B-8EB3-D9D87B7EB634}"/>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47" name="Text Box 15">
          <a:extLst>
            <a:ext uri="{FF2B5EF4-FFF2-40B4-BE49-F238E27FC236}">
              <a16:creationId xmlns:a16="http://schemas.microsoft.com/office/drawing/2014/main" id="{B3DB2BA9-0EF7-422C-A7D7-9A868A2CFF9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48" name="Text Box 15">
          <a:extLst>
            <a:ext uri="{FF2B5EF4-FFF2-40B4-BE49-F238E27FC236}">
              <a16:creationId xmlns:a16="http://schemas.microsoft.com/office/drawing/2014/main" id="{1AED8FE1-82E4-4B3E-9917-D0C4C7FB1363}"/>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49" name="Text Box 15">
          <a:extLst>
            <a:ext uri="{FF2B5EF4-FFF2-40B4-BE49-F238E27FC236}">
              <a16:creationId xmlns:a16="http://schemas.microsoft.com/office/drawing/2014/main" id="{9547E1B5-A374-4C9B-BFE4-403E984E1F2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50" name="Text Box 15">
          <a:extLst>
            <a:ext uri="{FF2B5EF4-FFF2-40B4-BE49-F238E27FC236}">
              <a16:creationId xmlns:a16="http://schemas.microsoft.com/office/drawing/2014/main" id="{769E6C15-6C4B-4D68-AC65-3ADCA9C4FD6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51" name="Text Box 15">
          <a:extLst>
            <a:ext uri="{FF2B5EF4-FFF2-40B4-BE49-F238E27FC236}">
              <a16:creationId xmlns:a16="http://schemas.microsoft.com/office/drawing/2014/main" id="{FB574A9C-726C-4BC1-88A3-954FDB604A6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52" name="Text Box 15">
          <a:extLst>
            <a:ext uri="{FF2B5EF4-FFF2-40B4-BE49-F238E27FC236}">
              <a16:creationId xmlns:a16="http://schemas.microsoft.com/office/drawing/2014/main" id="{B2C552FE-A59C-4776-9F06-5C921017AE2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53" name="Text Box 15">
          <a:extLst>
            <a:ext uri="{FF2B5EF4-FFF2-40B4-BE49-F238E27FC236}">
              <a16:creationId xmlns:a16="http://schemas.microsoft.com/office/drawing/2014/main" id="{CBC52283-9112-4F4D-B6C4-895B6AE7CE4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54" name="Text Box 15">
          <a:extLst>
            <a:ext uri="{FF2B5EF4-FFF2-40B4-BE49-F238E27FC236}">
              <a16:creationId xmlns:a16="http://schemas.microsoft.com/office/drawing/2014/main" id="{5D65FF3B-4A5D-49D4-961A-74F0707A5582}"/>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55" name="Text Box 15">
          <a:extLst>
            <a:ext uri="{FF2B5EF4-FFF2-40B4-BE49-F238E27FC236}">
              <a16:creationId xmlns:a16="http://schemas.microsoft.com/office/drawing/2014/main" id="{6B9316B9-0E7A-40E4-8013-C4B4759AC32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56" name="Text Box 15">
          <a:extLst>
            <a:ext uri="{FF2B5EF4-FFF2-40B4-BE49-F238E27FC236}">
              <a16:creationId xmlns:a16="http://schemas.microsoft.com/office/drawing/2014/main" id="{224096DC-8A1B-4785-AE56-977BCA799B52}"/>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57" name="Text Box 15">
          <a:extLst>
            <a:ext uri="{FF2B5EF4-FFF2-40B4-BE49-F238E27FC236}">
              <a16:creationId xmlns:a16="http://schemas.microsoft.com/office/drawing/2014/main" id="{4262CBB9-3ACD-4E3D-BECB-12AB3A6C24F3}"/>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58" name="Text Box 15">
          <a:extLst>
            <a:ext uri="{FF2B5EF4-FFF2-40B4-BE49-F238E27FC236}">
              <a16:creationId xmlns:a16="http://schemas.microsoft.com/office/drawing/2014/main" id="{4E10B1A9-12EE-491D-A445-A366877CCD4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59" name="Text Box 15">
          <a:extLst>
            <a:ext uri="{FF2B5EF4-FFF2-40B4-BE49-F238E27FC236}">
              <a16:creationId xmlns:a16="http://schemas.microsoft.com/office/drawing/2014/main" id="{CDB85131-3F10-4DCF-85CF-884C52FEE943}"/>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60" name="Text Box 15">
          <a:extLst>
            <a:ext uri="{FF2B5EF4-FFF2-40B4-BE49-F238E27FC236}">
              <a16:creationId xmlns:a16="http://schemas.microsoft.com/office/drawing/2014/main" id="{7747AC76-A261-4F28-838B-6DAD5E64C85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1261" name="Text Box 15">
          <a:extLst>
            <a:ext uri="{FF2B5EF4-FFF2-40B4-BE49-F238E27FC236}">
              <a16:creationId xmlns:a16="http://schemas.microsoft.com/office/drawing/2014/main" id="{A21ADDCB-7217-400D-AA48-8325E55A4DE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1262" name="Text Box 15">
          <a:extLst>
            <a:ext uri="{FF2B5EF4-FFF2-40B4-BE49-F238E27FC236}">
              <a16:creationId xmlns:a16="http://schemas.microsoft.com/office/drawing/2014/main" id="{02A0377D-0D05-4DB6-B331-BFA7D0E992DA}"/>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1263" name="Text Box 15">
          <a:extLst>
            <a:ext uri="{FF2B5EF4-FFF2-40B4-BE49-F238E27FC236}">
              <a16:creationId xmlns:a16="http://schemas.microsoft.com/office/drawing/2014/main" id="{022498D9-446C-47DB-8DBE-E1D111085039}"/>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1264" name="Text Box 15">
          <a:extLst>
            <a:ext uri="{FF2B5EF4-FFF2-40B4-BE49-F238E27FC236}">
              <a16:creationId xmlns:a16="http://schemas.microsoft.com/office/drawing/2014/main" id="{C366FBAB-44B0-4007-B3BB-DA2E578C96EB}"/>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1265" name="Text Box 15">
          <a:extLst>
            <a:ext uri="{FF2B5EF4-FFF2-40B4-BE49-F238E27FC236}">
              <a16:creationId xmlns:a16="http://schemas.microsoft.com/office/drawing/2014/main" id="{EFBA8D3F-26AF-48E7-A76D-39E202E6C22F}"/>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66" name="Text Box 15">
          <a:extLst>
            <a:ext uri="{FF2B5EF4-FFF2-40B4-BE49-F238E27FC236}">
              <a16:creationId xmlns:a16="http://schemas.microsoft.com/office/drawing/2014/main" id="{806C6D92-4962-43D9-A453-1B2977D240FA}"/>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67" name="Text Box 15">
          <a:extLst>
            <a:ext uri="{FF2B5EF4-FFF2-40B4-BE49-F238E27FC236}">
              <a16:creationId xmlns:a16="http://schemas.microsoft.com/office/drawing/2014/main" id="{A32B8E49-272E-48BC-9679-AC214C681681}"/>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68" name="Text Box 15">
          <a:extLst>
            <a:ext uri="{FF2B5EF4-FFF2-40B4-BE49-F238E27FC236}">
              <a16:creationId xmlns:a16="http://schemas.microsoft.com/office/drawing/2014/main" id="{EB68CA95-05E6-4852-812A-E6386F53B16D}"/>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69" name="Text Box 15">
          <a:extLst>
            <a:ext uri="{FF2B5EF4-FFF2-40B4-BE49-F238E27FC236}">
              <a16:creationId xmlns:a16="http://schemas.microsoft.com/office/drawing/2014/main" id="{613821D0-956B-4FD2-A868-7B7B9F271FFB}"/>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70" name="Text Box 15">
          <a:extLst>
            <a:ext uri="{FF2B5EF4-FFF2-40B4-BE49-F238E27FC236}">
              <a16:creationId xmlns:a16="http://schemas.microsoft.com/office/drawing/2014/main" id="{41DFA4E3-AFB8-49C0-A7F2-8B493632AE13}"/>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71" name="Text Box 15">
          <a:extLst>
            <a:ext uri="{FF2B5EF4-FFF2-40B4-BE49-F238E27FC236}">
              <a16:creationId xmlns:a16="http://schemas.microsoft.com/office/drawing/2014/main" id="{3F22A7C0-5676-4E42-95B6-DC9A8A5C17CD}"/>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72" name="Text Box 15">
          <a:extLst>
            <a:ext uri="{FF2B5EF4-FFF2-40B4-BE49-F238E27FC236}">
              <a16:creationId xmlns:a16="http://schemas.microsoft.com/office/drawing/2014/main" id="{5861C0C7-274F-4F04-9ED1-B201D124AC1B}"/>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73" name="Text Box 15">
          <a:extLst>
            <a:ext uri="{FF2B5EF4-FFF2-40B4-BE49-F238E27FC236}">
              <a16:creationId xmlns:a16="http://schemas.microsoft.com/office/drawing/2014/main" id="{0800A878-FD70-4940-994E-1C71AB9561B9}"/>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74" name="Text Box 15">
          <a:extLst>
            <a:ext uri="{FF2B5EF4-FFF2-40B4-BE49-F238E27FC236}">
              <a16:creationId xmlns:a16="http://schemas.microsoft.com/office/drawing/2014/main" id="{50B41225-E39D-43C1-A0AA-A4C535220772}"/>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75" name="Text Box 15">
          <a:extLst>
            <a:ext uri="{FF2B5EF4-FFF2-40B4-BE49-F238E27FC236}">
              <a16:creationId xmlns:a16="http://schemas.microsoft.com/office/drawing/2014/main" id="{1C58FD49-E6CD-46C6-8C10-D2AB848F5422}"/>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76" name="Text Box 15">
          <a:extLst>
            <a:ext uri="{FF2B5EF4-FFF2-40B4-BE49-F238E27FC236}">
              <a16:creationId xmlns:a16="http://schemas.microsoft.com/office/drawing/2014/main" id="{FD3900E5-56B6-4304-AFE2-8D3EE26ECF9B}"/>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77" name="Text Box 15">
          <a:extLst>
            <a:ext uri="{FF2B5EF4-FFF2-40B4-BE49-F238E27FC236}">
              <a16:creationId xmlns:a16="http://schemas.microsoft.com/office/drawing/2014/main" id="{D52848C8-0455-4707-A10F-960F404ED713}"/>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78" name="Text Box 15">
          <a:extLst>
            <a:ext uri="{FF2B5EF4-FFF2-40B4-BE49-F238E27FC236}">
              <a16:creationId xmlns:a16="http://schemas.microsoft.com/office/drawing/2014/main" id="{3FEA7A5F-7928-48C2-AECD-65A3410D2B6F}"/>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79" name="Text Box 15">
          <a:extLst>
            <a:ext uri="{FF2B5EF4-FFF2-40B4-BE49-F238E27FC236}">
              <a16:creationId xmlns:a16="http://schemas.microsoft.com/office/drawing/2014/main" id="{A95960F7-2D68-4572-B877-3E6472C9686D}"/>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80" name="Text Box 15">
          <a:extLst>
            <a:ext uri="{FF2B5EF4-FFF2-40B4-BE49-F238E27FC236}">
              <a16:creationId xmlns:a16="http://schemas.microsoft.com/office/drawing/2014/main" id="{030E5C30-6CE8-4DAC-B146-AC50F619983E}"/>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81" name="Text Box 15">
          <a:extLst>
            <a:ext uri="{FF2B5EF4-FFF2-40B4-BE49-F238E27FC236}">
              <a16:creationId xmlns:a16="http://schemas.microsoft.com/office/drawing/2014/main" id="{8B8EEB2F-D266-402D-802C-96558EA64FFC}"/>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82" name="Text Box 15">
          <a:extLst>
            <a:ext uri="{FF2B5EF4-FFF2-40B4-BE49-F238E27FC236}">
              <a16:creationId xmlns:a16="http://schemas.microsoft.com/office/drawing/2014/main" id="{70FC0339-194A-4991-B9AF-24E0060303B3}"/>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83" name="Text Box 15">
          <a:extLst>
            <a:ext uri="{FF2B5EF4-FFF2-40B4-BE49-F238E27FC236}">
              <a16:creationId xmlns:a16="http://schemas.microsoft.com/office/drawing/2014/main" id="{C7CDD58F-D907-4E35-8732-23ACBCC8EAAB}"/>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84" name="Text Box 15">
          <a:extLst>
            <a:ext uri="{FF2B5EF4-FFF2-40B4-BE49-F238E27FC236}">
              <a16:creationId xmlns:a16="http://schemas.microsoft.com/office/drawing/2014/main" id="{4071205A-B5BD-4FC0-A303-259AD1806F02}"/>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85" name="Text Box 15">
          <a:extLst>
            <a:ext uri="{FF2B5EF4-FFF2-40B4-BE49-F238E27FC236}">
              <a16:creationId xmlns:a16="http://schemas.microsoft.com/office/drawing/2014/main" id="{9EF1CB0F-68BB-413D-AEEA-36AE4C2ACE9B}"/>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86" name="Text Box 15">
          <a:extLst>
            <a:ext uri="{FF2B5EF4-FFF2-40B4-BE49-F238E27FC236}">
              <a16:creationId xmlns:a16="http://schemas.microsoft.com/office/drawing/2014/main" id="{7B31D556-4CF3-46D6-8DFC-317DF22F5E30}"/>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87" name="Text Box 15">
          <a:extLst>
            <a:ext uri="{FF2B5EF4-FFF2-40B4-BE49-F238E27FC236}">
              <a16:creationId xmlns:a16="http://schemas.microsoft.com/office/drawing/2014/main" id="{308F0B6C-EFAD-4EF8-BE67-92F7E075D4DC}"/>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88" name="Text Box 15">
          <a:extLst>
            <a:ext uri="{FF2B5EF4-FFF2-40B4-BE49-F238E27FC236}">
              <a16:creationId xmlns:a16="http://schemas.microsoft.com/office/drawing/2014/main" id="{1BE8C3ED-6BEF-4E22-B3B6-BE55EBE84D35}"/>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1289" name="Text Box 15">
          <a:extLst>
            <a:ext uri="{FF2B5EF4-FFF2-40B4-BE49-F238E27FC236}">
              <a16:creationId xmlns:a16="http://schemas.microsoft.com/office/drawing/2014/main" id="{1565EB9C-ED2B-4EBE-96D0-D18EA63A4435}"/>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290" name="Text Box 16">
          <a:extLst>
            <a:ext uri="{FF2B5EF4-FFF2-40B4-BE49-F238E27FC236}">
              <a16:creationId xmlns:a16="http://schemas.microsoft.com/office/drawing/2014/main" id="{BD0420F9-1569-4938-A8BD-0DF30DF4AFE9}"/>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291" name="Text Box 17">
          <a:extLst>
            <a:ext uri="{FF2B5EF4-FFF2-40B4-BE49-F238E27FC236}">
              <a16:creationId xmlns:a16="http://schemas.microsoft.com/office/drawing/2014/main" id="{AEE24C49-3148-469E-814E-3D23E792FB20}"/>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292" name="Text Box 18">
          <a:extLst>
            <a:ext uri="{FF2B5EF4-FFF2-40B4-BE49-F238E27FC236}">
              <a16:creationId xmlns:a16="http://schemas.microsoft.com/office/drawing/2014/main" id="{75B018DB-7B84-49F7-8160-A75121486CC8}"/>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293" name="Text Box 19">
          <a:extLst>
            <a:ext uri="{FF2B5EF4-FFF2-40B4-BE49-F238E27FC236}">
              <a16:creationId xmlns:a16="http://schemas.microsoft.com/office/drawing/2014/main" id="{73492456-9213-4064-B663-D03250D69AD4}"/>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294" name="Text Box 15">
          <a:extLst>
            <a:ext uri="{FF2B5EF4-FFF2-40B4-BE49-F238E27FC236}">
              <a16:creationId xmlns:a16="http://schemas.microsoft.com/office/drawing/2014/main" id="{7811AD1B-EE85-41E4-824E-50A75FBEC4AF}"/>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295" name="Text Box 16">
          <a:extLst>
            <a:ext uri="{FF2B5EF4-FFF2-40B4-BE49-F238E27FC236}">
              <a16:creationId xmlns:a16="http://schemas.microsoft.com/office/drawing/2014/main" id="{1CD0A94D-8558-484D-9C21-E1EB01BAF7BD}"/>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296" name="Text Box 17">
          <a:extLst>
            <a:ext uri="{FF2B5EF4-FFF2-40B4-BE49-F238E27FC236}">
              <a16:creationId xmlns:a16="http://schemas.microsoft.com/office/drawing/2014/main" id="{6E29B53D-CF59-49E7-9264-59B106B709CA}"/>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1297" name="Text Box 18">
          <a:extLst>
            <a:ext uri="{FF2B5EF4-FFF2-40B4-BE49-F238E27FC236}">
              <a16:creationId xmlns:a16="http://schemas.microsoft.com/office/drawing/2014/main" id="{5F27CAED-4966-45FC-AA21-97999C45D472}"/>
            </a:ext>
          </a:extLst>
        </xdr:cNvPr>
        <xdr:cNvSpPr txBox="1">
          <a:spLocks noChangeArrowheads="1"/>
        </xdr:cNvSpPr>
      </xdr:nvSpPr>
      <xdr:spPr bwMode="auto">
        <a:xfrm>
          <a:off x="33056512"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1298" name="Text Box 15">
          <a:extLst>
            <a:ext uri="{FF2B5EF4-FFF2-40B4-BE49-F238E27FC236}">
              <a16:creationId xmlns:a16="http://schemas.microsoft.com/office/drawing/2014/main" id="{F3616BEF-3F4C-485C-9877-8300E83EED97}"/>
            </a:ext>
          </a:extLst>
        </xdr:cNvPr>
        <xdr:cNvSpPr txBox="1">
          <a:spLocks noChangeArrowheads="1"/>
        </xdr:cNvSpPr>
      </xdr:nvSpPr>
      <xdr:spPr bwMode="auto">
        <a:xfrm>
          <a:off x="33054925" y="16417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1299" name="Text Box 16">
          <a:extLst>
            <a:ext uri="{FF2B5EF4-FFF2-40B4-BE49-F238E27FC236}">
              <a16:creationId xmlns:a16="http://schemas.microsoft.com/office/drawing/2014/main" id="{6A4F6BDC-6988-4440-AE10-7FC48718B459}"/>
            </a:ext>
          </a:extLst>
        </xdr:cNvPr>
        <xdr:cNvSpPr txBox="1">
          <a:spLocks noChangeArrowheads="1"/>
        </xdr:cNvSpPr>
      </xdr:nvSpPr>
      <xdr:spPr bwMode="auto">
        <a:xfrm>
          <a:off x="3538537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1300" name="Text Box 17">
          <a:extLst>
            <a:ext uri="{FF2B5EF4-FFF2-40B4-BE49-F238E27FC236}">
              <a16:creationId xmlns:a16="http://schemas.microsoft.com/office/drawing/2014/main" id="{389A5899-57B5-4DB3-92D1-243F01C2C5D4}"/>
            </a:ext>
          </a:extLst>
        </xdr:cNvPr>
        <xdr:cNvSpPr txBox="1">
          <a:spLocks noChangeArrowheads="1"/>
        </xdr:cNvSpPr>
      </xdr:nvSpPr>
      <xdr:spPr bwMode="auto">
        <a:xfrm>
          <a:off x="3538537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1301" name="Text Box 18">
          <a:extLst>
            <a:ext uri="{FF2B5EF4-FFF2-40B4-BE49-F238E27FC236}">
              <a16:creationId xmlns:a16="http://schemas.microsoft.com/office/drawing/2014/main" id="{C3AC8A52-E8EA-40F0-A9AB-536CC2128B91}"/>
            </a:ext>
          </a:extLst>
        </xdr:cNvPr>
        <xdr:cNvSpPr txBox="1">
          <a:spLocks noChangeArrowheads="1"/>
        </xdr:cNvSpPr>
      </xdr:nvSpPr>
      <xdr:spPr bwMode="auto">
        <a:xfrm>
          <a:off x="3538537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1302" name="Text Box 19">
          <a:extLst>
            <a:ext uri="{FF2B5EF4-FFF2-40B4-BE49-F238E27FC236}">
              <a16:creationId xmlns:a16="http://schemas.microsoft.com/office/drawing/2014/main" id="{80312674-B1AA-4634-9472-4C9B55C55716}"/>
            </a:ext>
          </a:extLst>
        </xdr:cNvPr>
        <xdr:cNvSpPr txBox="1">
          <a:spLocks noChangeArrowheads="1"/>
        </xdr:cNvSpPr>
      </xdr:nvSpPr>
      <xdr:spPr bwMode="auto">
        <a:xfrm>
          <a:off x="3538537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1303" name="Text Box 16">
          <a:extLst>
            <a:ext uri="{FF2B5EF4-FFF2-40B4-BE49-F238E27FC236}">
              <a16:creationId xmlns:a16="http://schemas.microsoft.com/office/drawing/2014/main" id="{4AC9E8D5-D9EC-4D49-A257-FFD5EEEE1F35}"/>
            </a:ext>
          </a:extLst>
        </xdr:cNvPr>
        <xdr:cNvSpPr txBox="1">
          <a:spLocks noChangeArrowheads="1"/>
        </xdr:cNvSpPr>
      </xdr:nvSpPr>
      <xdr:spPr bwMode="auto">
        <a:xfrm>
          <a:off x="3538537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304" name="Text Box 15">
          <a:extLst>
            <a:ext uri="{FF2B5EF4-FFF2-40B4-BE49-F238E27FC236}">
              <a16:creationId xmlns:a16="http://schemas.microsoft.com/office/drawing/2014/main" id="{4ADCFB0A-B8D5-4E9B-9C60-ABF961557627}"/>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305" name="Text Box 15">
          <a:extLst>
            <a:ext uri="{FF2B5EF4-FFF2-40B4-BE49-F238E27FC236}">
              <a16:creationId xmlns:a16="http://schemas.microsoft.com/office/drawing/2014/main" id="{AAE6578F-0B73-4641-BAC0-761CF4CF7235}"/>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306" name="Text Box 15">
          <a:extLst>
            <a:ext uri="{FF2B5EF4-FFF2-40B4-BE49-F238E27FC236}">
              <a16:creationId xmlns:a16="http://schemas.microsoft.com/office/drawing/2014/main" id="{59F6B0DC-40F6-4C3C-8918-2DFC948B91EA}"/>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213632"/>
    <xdr:sp macro="" textlink="">
      <xdr:nvSpPr>
        <xdr:cNvPr id="1307" name="Text Box 15">
          <a:extLst>
            <a:ext uri="{FF2B5EF4-FFF2-40B4-BE49-F238E27FC236}">
              <a16:creationId xmlns:a16="http://schemas.microsoft.com/office/drawing/2014/main" id="{828087F8-BC2F-4CAD-8505-8EC940C9DC53}"/>
            </a:ext>
          </a:extLst>
        </xdr:cNvPr>
        <xdr:cNvSpPr txBox="1">
          <a:spLocks noChangeArrowheads="1"/>
        </xdr:cNvSpPr>
      </xdr:nvSpPr>
      <xdr:spPr bwMode="auto">
        <a:xfrm>
          <a:off x="3305492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308" name="Text Box 15">
          <a:extLst>
            <a:ext uri="{FF2B5EF4-FFF2-40B4-BE49-F238E27FC236}">
              <a16:creationId xmlns:a16="http://schemas.microsoft.com/office/drawing/2014/main" id="{F4252B47-1667-4A05-9F27-653DC55C961A}"/>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309" name="Text Box 15">
          <a:extLst>
            <a:ext uri="{FF2B5EF4-FFF2-40B4-BE49-F238E27FC236}">
              <a16:creationId xmlns:a16="http://schemas.microsoft.com/office/drawing/2014/main" id="{01EBD9D0-A07C-4CFD-B6F7-92A0C8C60B9C}"/>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213632"/>
    <xdr:sp macro="" textlink="">
      <xdr:nvSpPr>
        <xdr:cNvPr id="1310" name="Text Box 15">
          <a:extLst>
            <a:ext uri="{FF2B5EF4-FFF2-40B4-BE49-F238E27FC236}">
              <a16:creationId xmlns:a16="http://schemas.microsoft.com/office/drawing/2014/main" id="{D07B1315-00E7-4925-A2F3-31F45692EDAC}"/>
            </a:ext>
          </a:extLst>
        </xdr:cNvPr>
        <xdr:cNvSpPr txBox="1">
          <a:spLocks noChangeArrowheads="1"/>
        </xdr:cNvSpPr>
      </xdr:nvSpPr>
      <xdr:spPr bwMode="auto">
        <a:xfrm>
          <a:off x="3305492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11" name="Text Box 16">
          <a:extLst>
            <a:ext uri="{FF2B5EF4-FFF2-40B4-BE49-F238E27FC236}">
              <a16:creationId xmlns:a16="http://schemas.microsoft.com/office/drawing/2014/main" id="{34E2AFA8-FA5F-4948-95E0-3783F087E197}"/>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12" name="Text Box 17">
          <a:extLst>
            <a:ext uri="{FF2B5EF4-FFF2-40B4-BE49-F238E27FC236}">
              <a16:creationId xmlns:a16="http://schemas.microsoft.com/office/drawing/2014/main" id="{52910A0C-9F8F-4CCB-B067-BE670BB312B2}"/>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13" name="Text Box 18">
          <a:extLst>
            <a:ext uri="{FF2B5EF4-FFF2-40B4-BE49-F238E27FC236}">
              <a16:creationId xmlns:a16="http://schemas.microsoft.com/office/drawing/2014/main" id="{4A2F9A3B-5896-40A7-93C9-FE1138DE693C}"/>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14" name="Text Box 19">
          <a:extLst>
            <a:ext uri="{FF2B5EF4-FFF2-40B4-BE49-F238E27FC236}">
              <a16:creationId xmlns:a16="http://schemas.microsoft.com/office/drawing/2014/main" id="{47542EA1-36E3-49C7-BEDB-F36CDA30B0DE}"/>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15" name="Text Box 16">
          <a:extLst>
            <a:ext uri="{FF2B5EF4-FFF2-40B4-BE49-F238E27FC236}">
              <a16:creationId xmlns:a16="http://schemas.microsoft.com/office/drawing/2014/main" id="{433C415E-7612-4DA1-8B4C-C9D349435C42}"/>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16" name="Text Box 17">
          <a:extLst>
            <a:ext uri="{FF2B5EF4-FFF2-40B4-BE49-F238E27FC236}">
              <a16:creationId xmlns:a16="http://schemas.microsoft.com/office/drawing/2014/main" id="{AADBA91A-56C4-4AE3-BF9C-796B9DA93C82}"/>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33</xdr:row>
      <xdr:rowOff>15875</xdr:rowOff>
    </xdr:from>
    <xdr:ext cx="95250" cy="171450"/>
    <xdr:sp macro="" textlink="">
      <xdr:nvSpPr>
        <xdr:cNvPr id="1317" name="Text Box 18">
          <a:extLst>
            <a:ext uri="{FF2B5EF4-FFF2-40B4-BE49-F238E27FC236}">
              <a16:creationId xmlns:a16="http://schemas.microsoft.com/office/drawing/2014/main" id="{C819DE1C-134E-483B-8465-1FDEBA4B9AF4}"/>
            </a:ext>
          </a:extLst>
        </xdr:cNvPr>
        <xdr:cNvSpPr txBox="1">
          <a:spLocks noChangeArrowheads="1"/>
        </xdr:cNvSpPr>
      </xdr:nvSpPr>
      <xdr:spPr bwMode="auto">
        <a:xfrm>
          <a:off x="33056512" y="15433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1318" name="Text Box 15">
          <a:extLst>
            <a:ext uri="{FF2B5EF4-FFF2-40B4-BE49-F238E27FC236}">
              <a16:creationId xmlns:a16="http://schemas.microsoft.com/office/drawing/2014/main" id="{5726774B-126E-446B-A763-ADC5BA0E8D8E}"/>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319" name="Text Box 15">
          <a:extLst>
            <a:ext uri="{FF2B5EF4-FFF2-40B4-BE49-F238E27FC236}">
              <a16:creationId xmlns:a16="http://schemas.microsoft.com/office/drawing/2014/main" id="{0AA48DA7-9351-4F4B-9253-4B0E8B5B6E37}"/>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1320" name="Text Box 15">
          <a:extLst>
            <a:ext uri="{FF2B5EF4-FFF2-40B4-BE49-F238E27FC236}">
              <a16:creationId xmlns:a16="http://schemas.microsoft.com/office/drawing/2014/main" id="{35982F27-EAEE-4FE5-AA47-B2297A620D06}"/>
            </a:ext>
          </a:extLst>
        </xdr:cNvPr>
        <xdr:cNvSpPr txBox="1">
          <a:spLocks noChangeArrowheads="1"/>
        </xdr:cNvSpPr>
      </xdr:nvSpPr>
      <xdr:spPr bwMode="auto">
        <a:xfrm>
          <a:off x="33054925" y="15414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1321" name="Text Box 15">
          <a:extLst>
            <a:ext uri="{FF2B5EF4-FFF2-40B4-BE49-F238E27FC236}">
              <a16:creationId xmlns:a16="http://schemas.microsoft.com/office/drawing/2014/main" id="{086E0052-F40E-4A38-8A69-1EBD67851488}"/>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22" name="Text Box 16">
          <a:extLst>
            <a:ext uri="{FF2B5EF4-FFF2-40B4-BE49-F238E27FC236}">
              <a16:creationId xmlns:a16="http://schemas.microsoft.com/office/drawing/2014/main" id="{06612A49-9AE0-42B4-8882-278B6001B132}"/>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23" name="Text Box 17">
          <a:extLst>
            <a:ext uri="{FF2B5EF4-FFF2-40B4-BE49-F238E27FC236}">
              <a16:creationId xmlns:a16="http://schemas.microsoft.com/office/drawing/2014/main" id="{23CE2CC2-4820-482B-85CD-A5AD59CAD615}"/>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24" name="Text Box 18">
          <a:extLst>
            <a:ext uri="{FF2B5EF4-FFF2-40B4-BE49-F238E27FC236}">
              <a16:creationId xmlns:a16="http://schemas.microsoft.com/office/drawing/2014/main" id="{F24AB9CC-CD4A-4C18-B0F3-AF5D08E5527A}"/>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25" name="Text Box 19">
          <a:extLst>
            <a:ext uri="{FF2B5EF4-FFF2-40B4-BE49-F238E27FC236}">
              <a16:creationId xmlns:a16="http://schemas.microsoft.com/office/drawing/2014/main" id="{DBA85212-6C99-44B3-8155-B7DD6D386B66}"/>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26" name="Text Box 16">
          <a:extLst>
            <a:ext uri="{FF2B5EF4-FFF2-40B4-BE49-F238E27FC236}">
              <a16:creationId xmlns:a16="http://schemas.microsoft.com/office/drawing/2014/main" id="{2FD54E93-CEDE-4FB8-BFC2-3ADE252AC61B}"/>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1327" name="Text Box 17">
          <a:extLst>
            <a:ext uri="{FF2B5EF4-FFF2-40B4-BE49-F238E27FC236}">
              <a16:creationId xmlns:a16="http://schemas.microsoft.com/office/drawing/2014/main" id="{3576952E-76CC-4CE2-B8F7-13DAD9DBD572}"/>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33</xdr:row>
      <xdr:rowOff>644525</xdr:rowOff>
    </xdr:from>
    <xdr:ext cx="95250" cy="171450"/>
    <xdr:sp macro="" textlink="">
      <xdr:nvSpPr>
        <xdr:cNvPr id="1328" name="Text Box 18">
          <a:extLst>
            <a:ext uri="{FF2B5EF4-FFF2-40B4-BE49-F238E27FC236}">
              <a16:creationId xmlns:a16="http://schemas.microsoft.com/office/drawing/2014/main" id="{85E4BDB8-64BC-460A-9EEC-19BD0A1FCCF4}"/>
            </a:ext>
          </a:extLst>
        </xdr:cNvPr>
        <xdr:cNvSpPr txBox="1">
          <a:spLocks noChangeArrowheads="1"/>
        </xdr:cNvSpPr>
      </xdr:nvSpPr>
      <xdr:spPr bwMode="auto">
        <a:xfrm>
          <a:off x="32926337" y="15916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329" name="Text Box 15">
          <a:extLst>
            <a:ext uri="{FF2B5EF4-FFF2-40B4-BE49-F238E27FC236}">
              <a16:creationId xmlns:a16="http://schemas.microsoft.com/office/drawing/2014/main" id="{A0FA73D1-7D7B-485E-98B3-79DCD3ED5A3F}"/>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1330" name="Text Box 15">
          <a:extLst>
            <a:ext uri="{FF2B5EF4-FFF2-40B4-BE49-F238E27FC236}">
              <a16:creationId xmlns:a16="http://schemas.microsoft.com/office/drawing/2014/main" id="{BEB285E0-FFDC-4B21-9FF6-82E4FDDC72C7}"/>
            </a:ext>
          </a:extLst>
        </xdr:cNvPr>
        <xdr:cNvSpPr txBox="1">
          <a:spLocks noChangeArrowheads="1"/>
        </xdr:cNvSpPr>
      </xdr:nvSpPr>
      <xdr:spPr bwMode="auto">
        <a:xfrm>
          <a:off x="33054925" y="15414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31" name="Text Box 16">
          <a:extLst>
            <a:ext uri="{FF2B5EF4-FFF2-40B4-BE49-F238E27FC236}">
              <a16:creationId xmlns:a16="http://schemas.microsoft.com/office/drawing/2014/main" id="{5C1CD5A6-9C85-4C43-B39B-E37E3DB81B74}"/>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32" name="Text Box 17">
          <a:extLst>
            <a:ext uri="{FF2B5EF4-FFF2-40B4-BE49-F238E27FC236}">
              <a16:creationId xmlns:a16="http://schemas.microsoft.com/office/drawing/2014/main" id="{519BE2AC-039E-4D7B-A180-9B196272A9A0}"/>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33" name="Text Box 18">
          <a:extLst>
            <a:ext uri="{FF2B5EF4-FFF2-40B4-BE49-F238E27FC236}">
              <a16:creationId xmlns:a16="http://schemas.microsoft.com/office/drawing/2014/main" id="{B4BE805F-6EB5-4E33-9189-16A3331DA0BB}"/>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34" name="Text Box 19">
          <a:extLst>
            <a:ext uri="{FF2B5EF4-FFF2-40B4-BE49-F238E27FC236}">
              <a16:creationId xmlns:a16="http://schemas.microsoft.com/office/drawing/2014/main" id="{A87D4D2A-6715-4327-8487-C998514BCC72}"/>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35" name="Text Box 16">
          <a:extLst>
            <a:ext uri="{FF2B5EF4-FFF2-40B4-BE49-F238E27FC236}">
              <a16:creationId xmlns:a16="http://schemas.microsoft.com/office/drawing/2014/main" id="{8CFAA2B1-84E3-4457-BDF2-006DEF211F0B}"/>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36" name="Text Box 17">
          <a:extLst>
            <a:ext uri="{FF2B5EF4-FFF2-40B4-BE49-F238E27FC236}">
              <a16:creationId xmlns:a16="http://schemas.microsoft.com/office/drawing/2014/main" id="{D6E94E65-CDF0-489C-8730-B047C371E422}"/>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1337" name="Text Box 18">
          <a:extLst>
            <a:ext uri="{FF2B5EF4-FFF2-40B4-BE49-F238E27FC236}">
              <a16:creationId xmlns:a16="http://schemas.microsoft.com/office/drawing/2014/main" id="{EB5BC33F-60D1-482A-93B5-42FAC20E0756}"/>
            </a:ext>
          </a:extLst>
        </xdr:cNvPr>
        <xdr:cNvSpPr txBox="1">
          <a:spLocks noChangeArrowheads="1"/>
        </xdr:cNvSpPr>
      </xdr:nvSpPr>
      <xdr:spPr bwMode="auto">
        <a:xfrm>
          <a:off x="33056512"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338" name="Text Box 15">
          <a:extLst>
            <a:ext uri="{FF2B5EF4-FFF2-40B4-BE49-F238E27FC236}">
              <a16:creationId xmlns:a16="http://schemas.microsoft.com/office/drawing/2014/main" id="{27C3FE4D-EEE7-4330-86C5-7942A773C9DC}"/>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339" name="Text Box 15">
          <a:extLst>
            <a:ext uri="{FF2B5EF4-FFF2-40B4-BE49-F238E27FC236}">
              <a16:creationId xmlns:a16="http://schemas.microsoft.com/office/drawing/2014/main" id="{F186B7BC-823B-4DD1-A298-135C184C73E6}"/>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1340" name="Text Box 15">
          <a:extLst>
            <a:ext uri="{FF2B5EF4-FFF2-40B4-BE49-F238E27FC236}">
              <a16:creationId xmlns:a16="http://schemas.microsoft.com/office/drawing/2014/main" id="{3B5CE488-9268-42B8-845F-A3ADD225F74D}"/>
            </a:ext>
          </a:extLst>
        </xdr:cNvPr>
        <xdr:cNvSpPr txBox="1">
          <a:spLocks noChangeArrowheads="1"/>
        </xdr:cNvSpPr>
      </xdr:nvSpPr>
      <xdr:spPr bwMode="auto">
        <a:xfrm>
          <a:off x="33054925" y="15916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341" name="Text Box 15">
          <a:extLst>
            <a:ext uri="{FF2B5EF4-FFF2-40B4-BE49-F238E27FC236}">
              <a16:creationId xmlns:a16="http://schemas.microsoft.com/office/drawing/2014/main" id="{B159FF47-7A9A-4BCC-8B46-87E9ACB39681}"/>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42" name="Text Box 16">
          <a:extLst>
            <a:ext uri="{FF2B5EF4-FFF2-40B4-BE49-F238E27FC236}">
              <a16:creationId xmlns:a16="http://schemas.microsoft.com/office/drawing/2014/main" id="{15E3C4FD-5F6E-4E15-A2B9-947E231BA9E0}"/>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43" name="Text Box 17">
          <a:extLst>
            <a:ext uri="{FF2B5EF4-FFF2-40B4-BE49-F238E27FC236}">
              <a16:creationId xmlns:a16="http://schemas.microsoft.com/office/drawing/2014/main" id="{AA9DC0B6-684F-438C-AEB8-28241B4C1FFC}"/>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44" name="Text Box 18">
          <a:extLst>
            <a:ext uri="{FF2B5EF4-FFF2-40B4-BE49-F238E27FC236}">
              <a16:creationId xmlns:a16="http://schemas.microsoft.com/office/drawing/2014/main" id="{C3F7CBF3-EA83-48A1-B3BC-5DE223AFA01F}"/>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45" name="Text Box 19">
          <a:extLst>
            <a:ext uri="{FF2B5EF4-FFF2-40B4-BE49-F238E27FC236}">
              <a16:creationId xmlns:a16="http://schemas.microsoft.com/office/drawing/2014/main" id="{23221F58-0654-429E-B2B7-B821218CED64}"/>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46" name="Text Box 16">
          <a:extLst>
            <a:ext uri="{FF2B5EF4-FFF2-40B4-BE49-F238E27FC236}">
              <a16:creationId xmlns:a16="http://schemas.microsoft.com/office/drawing/2014/main" id="{B85FB4D3-4963-4466-886D-B4BC697300F9}"/>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1347" name="Text Box 17">
          <a:extLst>
            <a:ext uri="{FF2B5EF4-FFF2-40B4-BE49-F238E27FC236}">
              <a16:creationId xmlns:a16="http://schemas.microsoft.com/office/drawing/2014/main" id="{F441F651-22F3-4BAB-9747-5BBD95659FC1}"/>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1348" name="Text Box 18">
          <a:extLst>
            <a:ext uri="{FF2B5EF4-FFF2-40B4-BE49-F238E27FC236}">
              <a16:creationId xmlns:a16="http://schemas.microsoft.com/office/drawing/2014/main" id="{09177C14-2205-4EBE-9EFB-6E959FFB231C}"/>
            </a:ext>
          </a:extLst>
        </xdr:cNvPr>
        <xdr:cNvSpPr txBox="1">
          <a:spLocks noChangeArrowheads="1"/>
        </xdr:cNvSpPr>
      </xdr:nvSpPr>
      <xdr:spPr bwMode="auto">
        <a:xfrm>
          <a:off x="33056512"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349" name="Text Box 15">
          <a:extLst>
            <a:ext uri="{FF2B5EF4-FFF2-40B4-BE49-F238E27FC236}">
              <a16:creationId xmlns:a16="http://schemas.microsoft.com/office/drawing/2014/main" id="{DECF8ED3-E2A0-4551-9E38-B3E3A0D9C522}"/>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1350" name="Text Box 15">
          <a:extLst>
            <a:ext uri="{FF2B5EF4-FFF2-40B4-BE49-F238E27FC236}">
              <a16:creationId xmlns:a16="http://schemas.microsoft.com/office/drawing/2014/main" id="{91F43E5E-7039-4BFD-AE56-44B4503A544C}"/>
            </a:ext>
          </a:extLst>
        </xdr:cNvPr>
        <xdr:cNvSpPr txBox="1">
          <a:spLocks noChangeArrowheads="1"/>
        </xdr:cNvSpPr>
      </xdr:nvSpPr>
      <xdr:spPr bwMode="auto">
        <a:xfrm>
          <a:off x="33054925" y="15916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51" name="Text Box 16">
          <a:extLst>
            <a:ext uri="{FF2B5EF4-FFF2-40B4-BE49-F238E27FC236}">
              <a16:creationId xmlns:a16="http://schemas.microsoft.com/office/drawing/2014/main" id="{4C3FC62A-4489-4294-945F-03BF776D41C8}"/>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52" name="Text Box 17">
          <a:extLst>
            <a:ext uri="{FF2B5EF4-FFF2-40B4-BE49-F238E27FC236}">
              <a16:creationId xmlns:a16="http://schemas.microsoft.com/office/drawing/2014/main" id="{3AB11493-935F-4003-95C0-0B33A7D14EE9}"/>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53" name="Text Box 18">
          <a:extLst>
            <a:ext uri="{FF2B5EF4-FFF2-40B4-BE49-F238E27FC236}">
              <a16:creationId xmlns:a16="http://schemas.microsoft.com/office/drawing/2014/main" id="{2A9BD384-9CF1-4358-85E4-3C744C07669D}"/>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54" name="Text Box 19">
          <a:extLst>
            <a:ext uri="{FF2B5EF4-FFF2-40B4-BE49-F238E27FC236}">
              <a16:creationId xmlns:a16="http://schemas.microsoft.com/office/drawing/2014/main" id="{6FB0CFC0-D7E0-4F9A-AFF4-542C69EA3C36}"/>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55" name="Text Box 16">
          <a:extLst>
            <a:ext uri="{FF2B5EF4-FFF2-40B4-BE49-F238E27FC236}">
              <a16:creationId xmlns:a16="http://schemas.microsoft.com/office/drawing/2014/main" id="{4E3EE94F-E5AA-41FE-A784-A89ECFC797AB}"/>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56" name="Text Box 17">
          <a:extLst>
            <a:ext uri="{FF2B5EF4-FFF2-40B4-BE49-F238E27FC236}">
              <a16:creationId xmlns:a16="http://schemas.microsoft.com/office/drawing/2014/main" id="{52E8C0D7-33BE-48C8-8A5C-2752659647A2}"/>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35</xdr:row>
      <xdr:rowOff>15875</xdr:rowOff>
    </xdr:from>
    <xdr:ext cx="95250" cy="171450"/>
    <xdr:sp macro="" textlink="">
      <xdr:nvSpPr>
        <xdr:cNvPr id="1357" name="Text Box 18">
          <a:extLst>
            <a:ext uri="{FF2B5EF4-FFF2-40B4-BE49-F238E27FC236}">
              <a16:creationId xmlns:a16="http://schemas.microsoft.com/office/drawing/2014/main" id="{22347005-53B2-40D4-9549-1DC9C12574C4}"/>
            </a:ext>
          </a:extLst>
        </xdr:cNvPr>
        <xdr:cNvSpPr txBox="1">
          <a:spLocks noChangeArrowheads="1"/>
        </xdr:cNvSpPr>
      </xdr:nvSpPr>
      <xdr:spPr bwMode="auto">
        <a:xfrm>
          <a:off x="33056512" y="16436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358" name="Text Box 15">
          <a:extLst>
            <a:ext uri="{FF2B5EF4-FFF2-40B4-BE49-F238E27FC236}">
              <a16:creationId xmlns:a16="http://schemas.microsoft.com/office/drawing/2014/main" id="{7EA829C5-C832-40FE-84F5-E4BA415A0AA1}"/>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359" name="Text Box 15">
          <a:extLst>
            <a:ext uri="{FF2B5EF4-FFF2-40B4-BE49-F238E27FC236}">
              <a16:creationId xmlns:a16="http://schemas.microsoft.com/office/drawing/2014/main" id="{58D38474-F7EC-4799-9B67-85A351FBD4C7}"/>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1360" name="Text Box 15">
          <a:extLst>
            <a:ext uri="{FF2B5EF4-FFF2-40B4-BE49-F238E27FC236}">
              <a16:creationId xmlns:a16="http://schemas.microsoft.com/office/drawing/2014/main" id="{A53B014F-5261-4ACB-AD9C-93C8AC726502}"/>
            </a:ext>
          </a:extLst>
        </xdr:cNvPr>
        <xdr:cNvSpPr txBox="1">
          <a:spLocks noChangeArrowheads="1"/>
        </xdr:cNvSpPr>
      </xdr:nvSpPr>
      <xdr:spPr bwMode="auto">
        <a:xfrm>
          <a:off x="33054925" y="16417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361" name="Text Box 15">
          <a:extLst>
            <a:ext uri="{FF2B5EF4-FFF2-40B4-BE49-F238E27FC236}">
              <a16:creationId xmlns:a16="http://schemas.microsoft.com/office/drawing/2014/main" id="{F1875E0D-C8E3-47B7-9554-65B93602FBB6}"/>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62" name="Text Box 16">
          <a:extLst>
            <a:ext uri="{FF2B5EF4-FFF2-40B4-BE49-F238E27FC236}">
              <a16:creationId xmlns:a16="http://schemas.microsoft.com/office/drawing/2014/main" id="{2011C65A-1547-4135-9F4A-967706DB7670}"/>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63" name="Text Box 17">
          <a:extLst>
            <a:ext uri="{FF2B5EF4-FFF2-40B4-BE49-F238E27FC236}">
              <a16:creationId xmlns:a16="http://schemas.microsoft.com/office/drawing/2014/main" id="{1159153D-D50C-49F7-A803-2B8C2F6FB1F9}"/>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64" name="Text Box 18">
          <a:extLst>
            <a:ext uri="{FF2B5EF4-FFF2-40B4-BE49-F238E27FC236}">
              <a16:creationId xmlns:a16="http://schemas.microsoft.com/office/drawing/2014/main" id="{8FF11384-AF98-44A1-8ABF-11617E55EDC0}"/>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65" name="Text Box 19">
          <a:extLst>
            <a:ext uri="{FF2B5EF4-FFF2-40B4-BE49-F238E27FC236}">
              <a16:creationId xmlns:a16="http://schemas.microsoft.com/office/drawing/2014/main" id="{8ACAFEC2-B90B-4BBE-8F7D-7786F47103EF}"/>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66" name="Text Box 16">
          <a:extLst>
            <a:ext uri="{FF2B5EF4-FFF2-40B4-BE49-F238E27FC236}">
              <a16:creationId xmlns:a16="http://schemas.microsoft.com/office/drawing/2014/main" id="{232AFF5B-E54C-43F7-B661-3DC085927FB8}"/>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1367" name="Text Box 17">
          <a:extLst>
            <a:ext uri="{FF2B5EF4-FFF2-40B4-BE49-F238E27FC236}">
              <a16:creationId xmlns:a16="http://schemas.microsoft.com/office/drawing/2014/main" id="{02A4E5FD-161B-4365-A46E-258BC78A8778}"/>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35</xdr:row>
      <xdr:rowOff>15875</xdr:rowOff>
    </xdr:from>
    <xdr:ext cx="95250" cy="171450"/>
    <xdr:sp macro="" textlink="">
      <xdr:nvSpPr>
        <xdr:cNvPr id="1368" name="Text Box 18">
          <a:extLst>
            <a:ext uri="{FF2B5EF4-FFF2-40B4-BE49-F238E27FC236}">
              <a16:creationId xmlns:a16="http://schemas.microsoft.com/office/drawing/2014/main" id="{DCBEDD08-DB70-4DBF-8C03-53EE367318D0}"/>
            </a:ext>
          </a:extLst>
        </xdr:cNvPr>
        <xdr:cNvSpPr txBox="1">
          <a:spLocks noChangeArrowheads="1"/>
        </xdr:cNvSpPr>
      </xdr:nvSpPr>
      <xdr:spPr bwMode="auto">
        <a:xfrm>
          <a:off x="33056512" y="16436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369" name="Text Box 15">
          <a:extLst>
            <a:ext uri="{FF2B5EF4-FFF2-40B4-BE49-F238E27FC236}">
              <a16:creationId xmlns:a16="http://schemas.microsoft.com/office/drawing/2014/main" id="{56F82ECB-1ABD-47D8-9923-FDE843D4428F}"/>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1370" name="Text Box 15">
          <a:extLst>
            <a:ext uri="{FF2B5EF4-FFF2-40B4-BE49-F238E27FC236}">
              <a16:creationId xmlns:a16="http://schemas.microsoft.com/office/drawing/2014/main" id="{1B571005-D3A7-45CC-B9B4-FBA9445C6398}"/>
            </a:ext>
          </a:extLst>
        </xdr:cNvPr>
        <xdr:cNvSpPr txBox="1">
          <a:spLocks noChangeArrowheads="1"/>
        </xdr:cNvSpPr>
      </xdr:nvSpPr>
      <xdr:spPr bwMode="auto">
        <a:xfrm>
          <a:off x="33054925" y="16417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71" name="Text Box 16">
          <a:extLst>
            <a:ext uri="{FF2B5EF4-FFF2-40B4-BE49-F238E27FC236}">
              <a16:creationId xmlns:a16="http://schemas.microsoft.com/office/drawing/2014/main" id="{6CA9C577-3072-4C7D-BAFC-7DDEB0813684}"/>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72" name="Text Box 17">
          <a:extLst>
            <a:ext uri="{FF2B5EF4-FFF2-40B4-BE49-F238E27FC236}">
              <a16:creationId xmlns:a16="http://schemas.microsoft.com/office/drawing/2014/main" id="{2D547A1F-598B-40A7-B056-F1B75BAD5978}"/>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73" name="Text Box 18">
          <a:extLst>
            <a:ext uri="{FF2B5EF4-FFF2-40B4-BE49-F238E27FC236}">
              <a16:creationId xmlns:a16="http://schemas.microsoft.com/office/drawing/2014/main" id="{7BDC9942-EF55-4295-9907-E8FBA0E00A31}"/>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74" name="Text Box 19">
          <a:extLst>
            <a:ext uri="{FF2B5EF4-FFF2-40B4-BE49-F238E27FC236}">
              <a16:creationId xmlns:a16="http://schemas.microsoft.com/office/drawing/2014/main" id="{96D8370B-9665-4694-8F68-47962A10AFF0}"/>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75" name="Text Box 16">
          <a:extLst>
            <a:ext uri="{FF2B5EF4-FFF2-40B4-BE49-F238E27FC236}">
              <a16:creationId xmlns:a16="http://schemas.microsoft.com/office/drawing/2014/main" id="{DF978E8B-5258-43ED-AC33-2DC07409BBE5}"/>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76" name="Text Box 17">
          <a:extLst>
            <a:ext uri="{FF2B5EF4-FFF2-40B4-BE49-F238E27FC236}">
              <a16:creationId xmlns:a16="http://schemas.microsoft.com/office/drawing/2014/main" id="{B31A044A-5EFE-4E62-86D4-011A0A4998AB}"/>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33</xdr:row>
      <xdr:rowOff>15875</xdr:rowOff>
    </xdr:from>
    <xdr:ext cx="95250" cy="171450"/>
    <xdr:sp macro="" textlink="">
      <xdr:nvSpPr>
        <xdr:cNvPr id="1377" name="Text Box 18">
          <a:extLst>
            <a:ext uri="{FF2B5EF4-FFF2-40B4-BE49-F238E27FC236}">
              <a16:creationId xmlns:a16="http://schemas.microsoft.com/office/drawing/2014/main" id="{3905715D-86CA-493C-9ED0-D6A4DD31592D}"/>
            </a:ext>
          </a:extLst>
        </xdr:cNvPr>
        <xdr:cNvSpPr txBox="1">
          <a:spLocks noChangeArrowheads="1"/>
        </xdr:cNvSpPr>
      </xdr:nvSpPr>
      <xdr:spPr bwMode="auto">
        <a:xfrm>
          <a:off x="35386962" y="15433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0</xdr:colOff>
      <xdr:row>31</xdr:row>
      <xdr:rowOff>533400</xdr:rowOff>
    </xdr:from>
    <xdr:ext cx="95250" cy="442269"/>
    <xdr:sp macro="" textlink="">
      <xdr:nvSpPr>
        <xdr:cNvPr id="1378" name="Text Box 15">
          <a:extLst>
            <a:ext uri="{FF2B5EF4-FFF2-40B4-BE49-F238E27FC236}">
              <a16:creationId xmlns:a16="http://schemas.microsoft.com/office/drawing/2014/main" id="{58A58D93-CC12-4729-AEC0-026961A80336}"/>
            </a:ext>
          </a:extLst>
        </xdr:cNvPr>
        <xdr:cNvSpPr txBox="1">
          <a:spLocks noChangeArrowheads="1"/>
        </xdr:cNvSpPr>
      </xdr:nvSpPr>
      <xdr:spPr bwMode="auto">
        <a:xfrm>
          <a:off x="35388550" y="149161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1379" name="Text Box 15">
          <a:extLst>
            <a:ext uri="{FF2B5EF4-FFF2-40B4-BE49-F238E27FC236}">
              <a16:creationId xmlns:a16="http://schemas.microsoft.com/office/drawing/2014/main" id="{588F52A5-74C5-4F6B-A3CD-B7840F445711}"/>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1380" name="Text Box 15">
          <a:extLst>
            <a:ext uri="{FF2B5EF4-FFF2-40B4-BE49-F238E27FC236}">
              <a16:creationId xmlns:a16="http://schemas.microsoft.com/office/drawing/2014/main" id="{C84636E4-C95C-45B6-B6B3-33AAC1018FAF}"/>
            </a:ext>
          </a:extLst>
        </xdr:cNvPr>
        <xdr:cNvSpPr txBox="1">
          <a:spLocks noChangeArrowheads="1"/>
        </xdr:cNvSpPr>
      </xdr:nvSpPr>
      <xdr:spPr bwMode="auto">
        <a:xfrm>
          <a:off x="35385375" y="15414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442269"/>
    <xdr:sp macro="" textlink="">
      <xdr:nvSpPr>
        <xdr:cNvPr id="1381" name="Text Box 15">
          <a:extLst>
            <a:ext uri="{FF2B5EF4-FFF2-40B4-BE49-F238E27FC236}">
              <a16:creationId xmlns:a16="http://schemas.microsoft.com/office/drawing/2014/main" id="{F5648975-21C9-478D-8D0E-74052B8F83E9}"/>
            </a:ext>
          </a:extLst>
        </xdr:cNvPr>
        <xdr:cNvSpPr txBox="1">
          <a:spLocks noChangeArrowheads="1"/>
        </xdr:cNvSpPr>
      </xdr:nvSpPr>
      <xdr:spPr bwMode="auto">
        <a:xfrm>
          <a:off x="3538537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82" name="Text Box 16">
          <a:extLst>
            <a:ext uri="{FF2B5EF4-FFF2-40B4-BE49-F238E27FC236}">
              <a16:creationId xmlns:a16="http://schemas.microsoft.com/office/drawing/2014/main" id="{77DDE8EB-7E33-4509-9793-D21D9608EDBA}"/>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83" name="Text Box 17">
          <a:extLst>
            <a:ext uri="{FF2B5EF4-FFF2-40B4-BE49-F238E27FC236}">
              <a16:creationId xmlns:a16="http://schemas.microsoft.com/office/drawing/2014/main" id="{5C57E4AF-BEE7-41F0-99A7-CEE39A508511}"/>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84" name="Text Box 18">
          <a:extLst>
            <a:ext uri="{FF2B5EF4-FFF2-40B4-BE49-F238E27FC236}">
              <a16:creationId xmlns:a16="http://schemas.microsoft.com/office/drawing/2014/main" id="{D8C73E2C-63C4-46F3-A29C-2692D32B3A9F}"/>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85" name="Text Box 19">
          <a:extLst>
            <a:ext uri="{FF2B5EF4-FFF2-40B4-BE49-F238E27FC236}">
              <a16:creationId xmlns:a16="http://schemas.microsoft.com/office/drawing/2014/main" id="{D293B7D3-EF66-4054-B0BD-902258205AE1}"/>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86" name="Text Box 16">
          <a:extLst>
            <a:ext uri="{FF2B5EF4-FFF2-40B4-BE49-F238E27FC236}">
              <a16:creationId xmlns:a16="http://schemas.microsoft.com/office/drawing/2014/main" id="{0E64FA53-FB44-41B6-95CD-C93D6F21BC80}"/>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1387" name="Text Box 17">
          <a:extLst>
            <a:ext uri="{FF2B5EF4-FFF2-40B4-BE49-F238E27FC236}">
              <a16:creationId xmlns:a16="http://schemas.microsoft.com/office/drawing/2014/main" id="{2E0F5387-E98D-4512-9AA0-3F8D6B8F54ED}"/>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33</xdr:row>
      <xdr:rowOff>15875</xdr:rowOff>
    </xdr:from>
    <xdr:ext cx="95250" cy="171450"/>
    <xdr:sp macro="" textlink="">
      <xdr:nvSpPr>
        <xdr:cNvPr id="1388" name="Text Box 18">
          <a:extLst>
            <a:ext uri="{FF2B5EF4-FFF2-40B4-BE49-F238E27FC236}">
              <a16:creationId xmlns:a16="http://schemas.microsoft.com/office/drawing/2014/main" id="{EA28F26F-C0AD-42AC-A442-1C0966664281}"/>
            </a:ext>
          </a:extLst>
        </xdr:cNvPr>
        <xdr:cNvSpPr txBox="1">
          <a:spLocks noChangeArrowheads="1"/>
        </xdr:cNvSpPr>
      </xdr:nvSpPr>
      <xdr:spPr bwMode="auto">
        <a:xfrm>
          <a:off x="35386962" y="15433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1389" name="Text Box 15">
          <a:extLst>
            <a:ext uri="{FF2B5EF4-FFF2-40B4-BE49-F238E27FC236}">
              <a16:creationId xmlns:a16="http://schemas.microsoft.com/office/drawing/2014/main" id="{AD39ECFF-F65F-4CFB-95EE-D7CFF64BCBB4}"/>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1390" name="Text Box 15">
          <a:extLst>
            <a:ext uri="{FF2B5EF4-FFF2-40B4-BE49-F238E27FC236}">
              <a16:creationId xmlns:a16="http://schemas.microsoft.com/office/drawing/2014/main" id="{77F98B58-C38C-49BB-889B-3D539986EDDC}"/>
            </a:ext>
          </a:extLst>
        </xdr:cNvPr>
        <xdr:cNvSpPr txBox="1">
          <a:spLocks noChangeArrowheads="1"/>
        </xdr:cNvSpPr>
      </xdr:nvSpPr>
      <xdr:spPr bwMode="auto">
        <a:xfrm>
          <a:off x="35385375" y="15414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391" name="Text Box 15">
          <a:extLst>
            <a:ext uri="{FF2B5EF4-FFF2-40B4-BE49-F238E27FC236}">
              <a16:creationId xmlns:a16="http://schemas.microsoft.com/office/drawing/2014/main" id="{F4474C71-BA51-4DF8-BDA5-E6E9EFDF27FF}"/>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213632"/>
    <xdr:sp macro="" textlink="">
      <xdr:nvSpPr>
        <xdr:cNvPr id="1392" name="Text Box 15">
          <a:extLst>
            <a:ext uri="{FF2B5EF4-FFF2-40B4-BE49-F238E27FC236}">
              <a16:creationId xmlns:a16="http://schemas.microsoft.com/office/drawing/2014/main" id="{C6E2F9E4-EE31-43AA-B984-ED2BA3F0B912}"/>
            </a:ext>
          </a:extLst>
        </xdr:cNvPr>
        <xdr:cNvSpPr txBox="1">
          <a:spLocks noChangeArrowheads="1"/>
        </xdr:cNvSpPr>
      </xdr:nvSpPr>
      <xdr:spPr bwMode="auto">
        <a:xfrm>
          <a:off x="3305492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1393" name="Text Box 15">
          <a:extLst>
            <a:ext uri="{FF2B5EF4-FFF2-40B4-BE49-F238E27FC236}">
              <a16:creationId xmlns:a16="http://schemas.microsoft.com/office/drawing/2014/main" id="{59C8D99C-21BA-493A-8C49-C1E0A1BA4E56}"/>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213632"/>
    <xdr:sp macro="" textlink="">
      <xdr:nvSpPr>
        <xdr:cNvPr id="1394" name="Text Box 15">
          <a:extLst>
            <a:ext uri="{FF2B5EF4-FFF2-40B4-BE49-F238E27FC236}">
              <a16:creationId xmlns:a16="http://schemas.microsoft.com/office/drawing/2014/main" id="{AC3925D0-B7AD-4EEC-B2EE-1BC9044F83D5}"/>
            </a:ext>
          </a:extLst>
        </xdr:cNvPr>
        <xdr:cNvSpPr txBox="1">
          <a:spLocks noChangeArrowheads="1"/>
        </xdr:cNvSpPr>
      </xdr:nvSpPr>
      <xdr:spPr bwMode="auto">
        <a:xfrm>
          <a:off x="3305492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1395" name="Text Box 15">
          <a:extLst>
            <a:ext uri="{FF2B5EF4-FFF2-40B4-BE49-F238E27FC236}">
              <a16:creationId xmlns:a16="http://schemas.microsoft.com/office/drawing/2014/main" id="{AD4EDA7B-8D72-4441-B1DA-6CE6470ADF89}"/>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213632"/>
    <xdr:sp macro="" textlink="">
      <xdr:nvSpPr>
        <xdr:cNvPr id="1396" name="Text Box 15">
          <a:extLst>
            <a:ext uri="{FF2B5EF4-FFF2-40B4-BE49-F238E27FC236}">
              <a16:creationId xmlns:a16="http://schemas.microsoft.com/office/drawing/2014/main" id="{56CF7FA1-271E-4424-B9C2-9ED7AE3C3867}"/>
            </a:ext>
          </a:extLst>
        </xdr:cNvPr>
        <xdr:cNvSpPr txBox="1">
          <a:spLocks noChangeArrowheads="1"/>
        </xdr:cNvSpPr>
      </xdr:nvSpPr>
      <xdr:spPr bwMode="auto">
        <a:xfrm>
          <a:off x="3538537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1397" name="Text Box 15">
          <a:extLst>
            <a:ext uri="{FF2B5EF4-FFF2-40B4-BE49-F238E27FC236}">
              <a16:creationId xmlns:a16="http://schemas.microsoft.com/office/drawing/2014/main" id="{3C9AFA0A-4170-442F-B53A-D979F916B343}"/>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213632"/>
    <xdr:sp macro="" textlink="">
      <xdr:nvSpPr>
        <xdr:cNvPr id="1398" name="Text Box 15">
          <a:extLst>
            <a:ext uri="{FF2B5EF4-FFF2-40B4-BE49-F238E27FC236}">
              <a16:creationId xmlns:a16="http://schemas.microsoft.com/office/drawing/2014/main" id="{95E2F63C-89EE-4944-9977-B39E574F386E}"/>
            </a:ext>
          </a:extLst>
        </xdr:cNvPr>
        <xdr:cNvSpPr txBox="1">
          <a:spLocks noChangeArrowheads="1"/>
        </xdr:cNvSpPr>
      </xdr:nvSpPr>
      <xdr:spPr bwMode="auto">
        <a:xfrm>
          <a:off x="3538537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1399" name="Text Box 15">
          <a:extLst>
            <a:ext uri="{FF2B5EF4-FFF2-40B4-BE49-F238E27FC236}">
              <a16:creationId xmlns:a16="http://schemas.microsoft.com/office/drawing/2014/main" id="{5A9E106F-F74C-4372-AC19-E4F46BD38C25}"/>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1400" name="Text Box 15">
          <a:extLst>
            <a:ext uri="{FF2B5EF4-FFF2-40B4-BE49-F238E27FC236}">
              <a16:creationId xmlns:a16="http://schemas.microsoft.com/office/drawing/2014/main" id="{4EF6FE0A-E74A-4A2D-BAEF-11C1A342D630}"/>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1401" name="Text Box 15">
          <a:extLst>
            <a:ext uri="{FF2B5EF4-FFF2-40B4-BE49-F238E27FC236}">
              <a16:creationId xmlns:a16="http://schemas.microsoft.com/office/drawing/2014/main" id="{AE659137-6422-42B5-B825-DB2DA3A44D17}"/>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402" name="Text Box 15">
          <a:extLst>
            <a:ext uri="{FF2B5EF4-FFF2-40B4-BE49-F238E27FC236}">
              <a16:creationId xmlns:a16="http://schemas.microsoft.com/office/drawing/2014/main" id="{CAD414A1-7BE8-429B-B4D9-267AA149B6D9}"/>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403" name="Text Box 15">
          <a:extLst>
            <a:ext uri="{FF2B5EF4-FFF2-40B4-BE49-F238E27FC236}">
              <a16:creationId xmlns:a16="http://schemas.microsoft.com/office/drawing/2014/main" id="{7A9F3B2C-167F-4B36-B7C5-3E448D3151AC}"/>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1404" name="Text Box 15">
          <a:extLst>
            <a:ext uri="{FF2B5EF4-FFF2-40B4-BE49-F238E27FC236}">
              <a16:creationId xmlns:a16="http://schemas.microsoft.com/office/drawing/2014/main" id="{A4F50546-D5E7-4CE1-8D0D-B88BE81FA9EB}"/>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1405" name="Text Box 15">
          <a:extLst>
            <a:ext uri="{FF2B5EF4-FFF2-40B4-BE49-F238E27FC236}">
              <a16:creationId xmlns:a16="http://schemas.microsoft.com/office/drawing/2014/main" id="{CA8EA03A-CD34-40B4-A8B1-3087247771C6}"/>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406" name="Text Box 15">
          <a:extLst>
            <a:ext uri="{FF2B5EF4-FFF2-40B4-BE49-F238E27FC236}">
              <a16:creationId xmlns:a16="http://schemas.microsoft.com/office/drawing/2014/main" id="{BF05BD7D-B5F4-4194-A38B-7D4D5C2739BF}"/>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407" name="Text Box 15">
          <a:extLst>
            <a:ext uri="{FF2B5EF4-FFF2-40B4-BE49-F238E27FC236}">
              <a16:creationId xmlns:a16="http://schemas.microsoft.com/office/drawing/2014/main" id="{B5B6E679-96AE-4849-92BD-2F864089FAC1}"/>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408" name="Text Box 15">
          <a:extLst>
            <a:ext uri="{FF2B5EF4-FFF2-40B4-BE49-F238E27FC236}">
              <a16:creationId xmlns:a16="http://schemas.microsoft.com/office/drawing/2014/main" id="{64918081-27CA-4566-AD98-B529909F14AE}"/>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09" name="Text Box 15">
          <a:extLst>
            <a:ext uri="{FF2B5EF4-FFF2-40B4-BE49-F238E27FC236}">
              <a16:creationId xmlns:a16="http://schemas.microsoft.com/office/drawing/2014/main" id="{3EAB923F-D063-4B81-8084-F372D5CED71B}"/>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10" name="Text Box 15">
          <a:extLst>
            <a:ext uri="{FF2B5EF4-FFF2-40B4-BE49-F238E27FC236}">
              <a16:creationId xmlns:a16="http://schemas.microsoft.com/office/drawing/2014/main" id="{B148827C-FA1E-434A-BC06-E47EB248F9F5}"/>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411" name="Text Box 15">
          <a:extLst>
            <a:ext uri="{FF2B5EF4-FFF2-40B4-BE49-F238E27FC236}">
              <a16:creationId xmlns:a16="http://schemas.microsoft.com/office/drawing/2014/main" id="{1089CC63-D5DE-4823-B7B2-4B888A9C062D}"/>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1412" name="Text Box 15">
          <a:extLst>
            <a:ext uri="{FF2B5EF4-FFF2-40B4-BE49-F238E27FC236}">
              <a16:creationId xmlns:a16="http://schemas.microsoft.com/office/drawing/2014/main" id="{FF9FA764-CC61-468F-BDBD-2A0E0A63D5EE}"/>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13" name="Text Box 15">
          <a:extLst>
            <a:ext uri="{FF2B5EF4-FFF2-40B4-BE49-F238E27FC236}">
              <a16:creationId xmlns:a16="http://schemas.microsoft.com/office/drawing/2014/main" id="{6B4CBC12-0369-47A3-8E53-4284F613C8BC}"/>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14" name="Text Box 15">
          <a:extLst>
            <a:ext uri="{FF2B5EF4-FFF2-40B4-BE49-F238E27FC236}">
              <a16:creationId xmlns:a16="http://schemas.microsoft.com/office/drawing/2014/main" id="{4B736F62-BC08-4537-8D81-BC414685270D}"/>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15" name="Text Box 15">
          <a:extLst>
            <a:ext uri="{FF2B5EF4-FFF2-40B4-BE49-F238E27FC236}">
              <a16:creationId xmlns:a16="http://schemas.microsoft.com/office/drawing/2014/main" id="{713D8EA2-57DB-4CE7-93EF-FC4EBEBEDA10}"/>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16" name="Text Box 15">
          <a:extLst>
            <a:ext uri="{FF2B5EF4-FFF2-40B4-BE49-F238E27FC236}">
              <a16:creationId xmlns:a16="http://schemas.microsoft.com/office/drawing/2014/main" id="{B43A583B-E688-40E5-8660-89D92A95B5AA}"/>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17" name="Text Box 15">
          <a:extLst>
            <a:ext uri="{FF2B5EF4-FFF2-40B4-BE49-F238E27FC236}">
              <a16:creationId xmlns:a16="http://schemas.microsoft.com/office/drawing/2014/main" id="{20421A77-9255-4871-B715-05B60BD772FF}"/>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18" name="Text Box 15">
          <a:extLst>
            <a:ext uri="{FF2B5EF4-FFF2-40B4-BE49-F238E27FC236}">
              <a16:creationId xmlns:a16="http://schemas.microsoft.com/office/drawing/2014/main" id="{1618A094-923C-4BCD-B2E9-B6F1215B0153}"/>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19" name="Text Box 15">
          <a:extLst>
            <a:ext uri="{FF2B5EF4-FFF2-40B4-BE49-F238E27FC236}">
              <a16:creationId xmlns:a16="http://schemas.microsoft.com/office/drawing/2014/main" id="{52EAF88F-5F7C-4194-A6F0-45202B2A9C1D}"/>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20" name="Text Box 15">
          <a:extLst>
            <a:ext uri="{FF2B5EF4-FFF2-40B4-BE49-F238E27FC236}">
              <a16:creationId xmlns:a16="http://schemas.microsoft.com/office/drawing/2014/main" id="{0B1C27F2-0527-4592-918A-24A0024F55EF}"/>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421" name="Text Box 15">
          <a:extLst>
            <a:ext uri="{FF2B5EF4-FFF2-40B4-BE49-F238E27FC236}">
              <a16:creationId xmlns:a16="http://schemas.microsoft.com/office/drawing/2014/main" id="{2A7405DB-D76F-46CA-B159-2FB4C858479D}"/>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422" name="Text Box 15">
          <a:extLst>
            <a:ext uri="{FF2B5EF4-FFF2-40B4-BE49-F238E27FC236}">
              <a16:creationId xmlns:a16="http://schemas.microsoft.com/office/drawing/2014/main" id="{DCB59F73-BAB3-4CAC-9891-05156B253269}"/>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23" name="Text Box 15">
          <a:extLst>
            <a:ext uri="{FF2B5EF4-FFF2-40B4-BE49-F238E27FC236}">
              <a16:creationId xmlns:a16="http://schemas.microsoft.com/office/drawing/2014/main" id="{FB30C5C0-40B5-4EF9-AC84-1A9BB41B6474}"/>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1424" name="Text Box 15">
          <a:extLst>
            <a:ext uri="{FF2B5EF4-FFF2-40B4-BE49-F238E27FC236}">
              <a16:creationId xmlns:a16="http://schemas.microsoft.com/office/drawing/2014/main" id="{5B0B801F-DBF2-4FB4-BA3E-7C74C9DFAAF4}"/>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425" name="Text Box 15">
          <a:extLst>
            <a:ext uri="{FF2B5EF4-FFF2-40B4-BE49-F238E27FC236}">
              <a16:creationId xmlns:a16="http://schemas.microsoft.com/office/drawing/2014/main" id="{43FE9D77-A487-4691-AB9B-13E54B27E79C}"/>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426" name="Text Box 15">
          <a:extLst>
            <a:ext uri="{FF2B5EF4-FFF2-40B4-BE49-F238E27FC236}">
              <a16:creationId xmlns:a16="http://schemas.microsoft.com/office/drawing/2014/main" id="{73562720-661B-47DE-A1DC-8168D327F610}"/>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427" name="Text Box 15">
          <a:extLst>
            <a:ext uri="{FF2B5EF4-FFF2-40B4-BE49-F238E27FC236}">
              <a16:creationId xmlns:a16="http://schemas.microsoft.com/office/drawing/2014/main" id="{FF6DE71C-751F-49D1-BA88-082930D7139B}"/>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428" name="Text Box 15">
          <a:extLst>
            <a:ext uri="{FF2B5EF4-FFF2-40B4-BE49-F238E27FC236}">
              <a16:creationId xmlns:a16="http://schemas.microsoft.com/office/drawing/2014/main" id="{EF802485-1DEC-4290-805C-66446EDBC9D1}"/>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429" name="Text Box 15">
          <a:extLst>
            <a:ext uri="{FF2B5EF4-FFF2-40B4-BE49-F238E27FC236}">
              <a16:creationId xmlns:a16="http://schemas.microsoft.com/office/drawing/2014/main" id="{91A98D44-FA25-458C-B058-55A53C318FDA}"/>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1430" name="Text Box 15">
          <a:extLst>
            <a:ext uri="{FF2B5EF4-FFF2-40B4-BE49-F238E27FC236}">
              <a16:creationId xmlns:a16="http://schemas.microsoft.com/office/drawing/2014/main" id="{B65066A4-CA5F-4EAB-819B-221558CC5154}"/>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1431" name="Text Box 15">
          <a:extLst>
            <a:ext uri="{FF2B5EF4-FFF2-40B4-BE49-F238E27FC236}">
              <a16:creationId xmlns:a16="http://schemas.microsoft.com/office/drawing/2014/main" id="{D7BB1C5D-9B9C-4934-96A4-4B19F9ECEFB5}"/>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32</xdr:row>
      <xdr:rowOff>1171575</xdr:rowOff>
    </xdr:from>
    <xdr:ext cx="95250" cy="442269"/>
    <xdr:sp macro="" textlink="">
      <xdr:nvSpPr>
        <xdr:cNvPr id="1432" name="Text Box 15">
          <a:extLst>
            <a:ext uri="{FF2B5EF4-FFF2-40B4-BE49-F238E27FC236}">
              <a16:creationId xmlns:a16="http://schemas.microsoft.com/office/drawing/2014/main" id="{2D28DCE3-F106-48FC-8D18-C20A1BB80DDF}"/>
            </a:ext>
          </a:extLst>
        </xdr:cNvPr>
        <xdr:cNvSpPr txBox="1">
          <a:spLocks noChangeArrowheads="1"/>
        </xdr:cNvSpPr>
      </xdr:nvSpPr>
      <xdr:spPr bwMode="auto">
        <a:xfrm>
          <a:off x="351567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32</xdr:row>
      <xdr:rowOff>771525</xdr:rowOff>
    </xdr:from>
    <xdr:ext cx="95250" cy="442269"/>
    <xdr:sp macro="" textlink="">
      <xdr:nvSpPr>
        <xdr:cNvPr id="1433" name="Text Box 15">
          <a:extLst>
            <a:ext uri="{FF2B5EF4-FFF2-40B4-BE49-F238E27FC236}">
              <a16:creationId xmlns:a16="http://schemas.microsoft.com/office/drawing/2014/main" id="{12FD848C-B587-4C93-B859-8BEF0FCF7239}"/>
            </a:ext>
          </a:extLst>
        </xdr:cNvPr>
        <xdr:cNvSpPr txBox="1">
          <a:spLocks noChangeArrowheads="1"/>
        </xdr:cNvSpPr>
      </xdr:nvSpPr>
      <xdr:spPr bwMode="auto">
        <a:xfrm>
          <a:off x="353091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1434" name="Text Box 15">
          <a:extLst>
            <a:ext uri="{FF2B5EF4-FFF2-40B4-BE49-F238E27FC236}">
              <a16:creationId xmlns:a16="http://schemas.microsoft.com/office/drawing/2014/main" id="{155DBC40-92A7-467D-853D-BC199A4A3A5C}"/>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1435" name="Text Box 15">
          <a:extLst>
            <a:ext uri="{FF2B5EF4-FFF2-40B4-BE49-F238E27FC236}">
              <a16:creationId xmlns:a16="http://schemas.microsoft.com/office/drawing/2014/main" id="{EC4E052A-C179-418C-AE3C-BA71FCAC7C8B}"/>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1436" name="Text Box 15">
          <a:extLst>
            <a:ext uri="{FF2B5EF4-FFF2-40B4-BE49-F238E27FC236}">
              <a16:creationId xmlns:a16="http://schemas.microsoft.com/office/drawing/2014/main" id="{AB423558-AF10-43B9-ACDD-C7A5F80F0E60}"/>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1437" name="Text Box 15">
          <a:extLst>
            <a:ext uri="{FF2B5EF4-FFF2-40B4-BE49-F238E27FC236}">
              <a16:creationId xmlns:a16="http://schemas.microsoft.com/office/drawing/2014/main" id="{435FABF0-486D-4007-A317-CD761EB99010}"/>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1438" name="Text Box 15">
          <a:extLst>
            <a:ext uri="{FF2B5EF4-FFF2-40B4-BE49-F238E27FC236}">
              <a16:creationId xmlns:a16="http://schemas.microsoft.com/office/drawing/2014/main" id="{E121754C-0A28-4F27-AAE1-E09A4A2B5740}"/>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1439" name="Text Box 15">
          <a:extLst>
            <a:ext uri="{FF2B5EF4-FFF2-40B4-BE49-F238E27FC236}">
              <a16:creationId xmlns:a16="http://schemas.microsoft.com/office/drawing/2014/main" id="{E732E802-CF39-44B6-9386-7AE84E942580}"/>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1440" name="Text Box 15">
          <a:extLst>
            <a:ext uri="{FF2B5EF4-FFF2-40B4-BE49-F238E27FC236}">
              <a16:creationId xmlns:a16="http://schemas.microsoft.com/office/drawing/2014/main" id="{87333336-31B5-43A9-8EE5-D4224666BA05}"/>
            </a:ext>
          </a:extLst>
        </xdr:cNvPr>
        <xdr:cNvSpPr txBox="1">
          <a:spLocks noChangeArrowheads="1"/>
        </xdr:cNvSpPr>
      </xdr:nvSpPr>
      <xdr:spPr bwMode="auto">
        <a:xfrm>
          <a:off x="3538537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1441" name="Text Box 15">
          <a:extLst>
            <a:ext uri="{FF2B5EF4-FFF2-40B4-BE49-F238E27FC236}">
              <a16:creationId xmlns:a16="http://schemas.microsoft.com/office/drawing/2014/main" id="{CD817ABF-7569-4CAE-B7BD-EB8692F97A33}"/>
            </a:ext>
          </a:extLst>
        </xdr:cNvPr>
        <xdr:cNvSpPr txBox="1">
          <a:spLocks noChangeArrowheads="1"/>
        </xdr:cNvSpPr>
      </xdr:nvSpPr>
      <xdr:spPr bwMode="auto">
        <a:xfrm>
          <a:off x="3538537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1442" name="Text Box 15">
          <a:extLst>
            <a:ext uri="{FF2B5EF4-FFF2-40B4-BE49-F238E27FC236}">
              <a16:creationId xmlns:a16="http://schemas.microsoft.com/office/drawing/2014/main" id="{87C6D1AA-C677-4A46-915C-99604B2CB1A1}"/>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1443" name="Text Box 15">
          <a:extLst>
            <a:ext uri="{FF2B5EF4-FFF2-40B4-BE49-F238E27FC236}">
              <a16:creationId xmlns:a16="http://schemas.microsoft.com/office/drawing/2014/main" id="{1478D81C-8BDC-4146-8B8E-BD0DDB1ADA2D}"/>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1444" name="Text Box 15">
          <a:extLst>
            <a:ext uri="{FF2B5EF4-FFF2-40B4-BE49-F238E27FC236}">
              <a16:creationId xmlns:a16="http://schemas.microsoft.com/office/drawing/2014/main" id="{CA6FF3A4-2B0C-4188-83D5-18F55A07B6D9}"/>
            </a:ext>
          </a:extLst>
        </xdr:cNvPr>
        <xdr:cNvSpPr txBox="1">
          <a:spLocks noChangeArrowheads="1"/>
        </xdr:cNvSpPr>
      </xdr:nvSpPr>
      <xdr:spPr bwMode="auto">
        <a:xfrm>
          <a:off x="3538537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1445" name="Text Box 15">
          <a:extLst>
            <a:ext uri="{FF2B5EF4-FFF2-40B4-BE49-F238E27FC236}">
              <a16:creationId xmlns:a16="http://schemas.microsoft.com/office/drawing/2014/main" id="{EC8357B7-1900-47CF-9F45-D32776BC9155}"/>
            </a:ext>
          </a:extLst>
        </xdr:cNvPr>
        <xdr:cNvSpPr txBox="1">
          <a:spLocks noChangeArrowheads="1"/>
        </xdr:cNvSpPr>
      </xdr:nvSpPr>
      <xdr:spPr bwMode="auto">
        <a:xfrm>
          <a:off x="3538537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46" name="Text Box 16">
          <a:extLst>
            <a:ext uri="{FF2B5EF4-FFF2-40B4-BE49-F238E27FC236}">
              <a16:creationId xmlns:a16="http://schemas.microsoft.com/office/drawing/2014/main" id="{19105C3C-8C01-4D27-8443-4893444BA16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47" name="Text Box 17">
          <a:extLst>
            <a:ext uri="{FF2B5EF4-FFF2-40B4-BE49-F238E27FC236}">
              <a16:creationId xmlns:a16="http://schemas.microsoft.com/office/drawing/2014/main" id="{C44E9C56-0E56-4C4A-88F0-C35DC331902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48" name="Text Box 18">
          <a:extLst>
            <a:ext uri="{FF2B5EF4-FFF2-40B4-BE49-F238E27FC236}">
              <a16:creationId xmlns:a16="http://schemas.microsoft.com/office/drawing/2014/main" id="{193C25E6-212A-4CF3-96FB-294C37CB8A55}"/>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49" name="Text Box 19">
          <a:extLst>
            <a:ext uri="{FF2B5EF4-FFF2-40B4-BE49-F238E27FC236}">
              <a16:creationId xmlns:a16="http://schemas.microsoft.com/office/drawing/2014/main" id="{B72A9DCB-9CF1-4DF2-9E7B-8C93A664F73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450" name="Text Box 15">
          <a:extLst>
            <a:ext uri="{FF2B5EF4-FFF2-40B4-BE49-F238E27FC236}">
              <a16:creationId xmlns:a16="http://schemas.microsoft.com/office/drawing/2014/main" id="{52E999C1-C245-499D-98E4-7DA3E35A60E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51" name="Text Box 16">
          <a:extLst>
            <a:ext uri="{FF2B5EF4-FFF2-40B4-BE49-F238E27FC236}">
              <a16:creationId xmlns:a16="http://schemas.microsoft.com/office/drawing/2014/main" id="{7F6E041C-8B7E-43BC-9251-03D0095A9F09}"/>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52" name="Text Box 17">
          <a:extLst>
            <a:ext uri="{FF2B5EF4-FFF2-40B4-BE49-F238E27FC236}">
              <a16:creationId xmlns:a16="http://schemas.microsoft.com/office/drawing/2014/main" id="{970DA4AD-52C3-49BE-9143-2CC52A69C9A6}"/>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453" name="Text Box 18">
          <a:extLst>
            <a:ext uri="{FF2B5EF4-FFF2-40B4-BE49-F238E27FC236}">
              <a16:creationId xmlns:a16="http://schemas.microsoft.com/office/drawing/2014/main" id="{489AF34C-63AC-4E90-B8D7-E26E11A4D220}"/>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454" name="Text Box 15">
          <a:extLst>
            <a:ext uri="{FF2B5EF4-FFF2-40B4-BE49-F238E27FC236}">
              <a16:creationId xmlns:a16="http://schemas.microsoft.com/office/drawing/2014/main" id="{B0E2DF13-0FEF-404D-B47C-C6762BD68CB5}"/>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455" name="Text Box 16">
          <a:extLst>
            <a:ext uri="{FF2B5EF4-FFF2-40B4-BE49-F238E27FC236}">
              <a16:creationId xmlns:a16="http://schemas.microsoft.com/office/drawing/2014/main" id="{30608F08-25A7-440F-B029-B00BE3962EBB}"/>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456" name="Text Box 17">
          <a:extLst>
            <a:ext uri="{FF2B5EF4-FFF2-40B4-BE49-F238E27FC236}">
              <a16:creationId xmlns:a16="http://schemas.microsoft.com/office/drawing/2014/main" id="{B84BC827-000F-40D7-ADB3-E8F5AF4551A6}"/>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457" name="Text Box 18">
          <a:extLst>
            <a:ext uri="{FF2B5EF4-FFF2-40B4-BE49-F238E27FC236}">
              <a16:creationId xmlns:a16="http://schemas.microsoft.com/office/drawing/2014/main" id="{BB9AFAD0-3E77-4AC7-9DCA-9431DB845264}"/>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458" name="Text Box 19">
          <a:extLst>
            <a:ext uri="{FF2B5EF4-FFF2-40B4-BE49-F238E27FC236}">
              <a16:creationId xmlns:a16="http://schemas.microsoft.com/office/drawing/2014/main" id="{318CB9EC-0895-4C9A-AB22-2C0FC86340C2}"/>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459" name="Text Box 16">
          <a:extLst>
            <a:ext uri="{FF2B5EF4-FFF2-40B4-BE49-F238E27FC236}">
              <a16:creationId xmlns:a16="http://schemas.microsoft.com/office/drawing/2014/main" id="{4F59D782-D194-4DB7-9B2B-A4DF88D77FE0}"/>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460" name="Text Box 15">
          <a:extLst>
            <a:ext uri="{FF2B5EF4-FFF2-40B4-BE49-F238E27FC236}">
              <a16:creationId xmlns:a16="http://schemas.microsoft.com/office/drawing/2014/main" id="{A522F2A9-A1AE-405E-B0C0-1794EA7D052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61" name="Text Box 16">
          <a:extLst>
            <a:ext uri="{FF2B5EF4-FFF2-40B4-BE49-F238E27FC236}">
              <a16:creationId xmlns:a16="http://schemas.microsoft.com/office/drawing/2014/main" id="{A0920C2C-35DF-46F4-9E52-01BFEA87F12E}"/>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62" name="Text Box 17">
          <a:extLst>
            <a:ext uri="{FF2B5EF4-FFF2-40B4-BE49-F238E27FC236}">
              <a16:creationId xmlns:a16="http://schemas.microsoft.com/office/drawing/2014/main" id="{17D3D175-3562-4A73-BC30-8E6CD2BC4C3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63" name="Text Box 18">
          <a:extLst>
            <a:ext uri="{FF2B5EF4-FFF2-40B4-BE49-F238E27FC236}">
              <a16:creationId xmlns:a16="http://schemas.microsoft.com/office/drawing/2014/main" id="{6F7E3880-67F4-442F-AF5D-6A670F35FC00}"/>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64" name="Text Box 19">
          <a:extLst>
            <a:ext uri="{FF2B5EF4-FFF2-40B4-BE49-F238E27FC236}">
              <a16:creationId xmlns:a16="http://schemas.microsoft.com/office/drawing/2014/main" id="{BB3ECC15-4F4A-43B9-9721-1A9CEF1B1089}"/>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65" name="Text Box 16">
          <a:extLst>
            <a:ext uri="{FF2B5EF4-FFF2-40B4-BE49-F238E27FC236}">
              <a16:creationId xmlns:a16="http://schemas.microsoft.com/office/drawing/2014/main" id="{D6DA0E60-FA8E-4C56-B482-61BD8CE01A00}"/>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66" name="Text Box 17">
          <a:extLst>
            <a:ext uri="{FF2B5EF4-FFF2-40B4-BE49-F238E27FC236}">
              <a16:creationId xmlns:a16="http://schemas.microsoft.com/office/drawing/2014/main" id="{8677C476-0367-4A60-830D-19FA422AB2E0}"/>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467" name="Text Box 18">
          <a:extLst>
            <a:ext uri="{FF2B5EF4-FFF2-40B4-BE49-F238E27FC236}">
              <a16:creationId xmlns:a16="http://schemas.microsoft.com/office/drawing/2014/main" id="{D88F3BF1-A375-4C65-9A25-228AF91CB3D7}"/>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468" name="Text Box 15">
          <a:extLst>
            <a:ext uri="{FF2B5EF4-FFF2-40B4-BE49-F238E27FC236}">
              <a16:creationId xmlns:a16="http://schemas.microsoft.com/office/drawing/2014/main" id="{792E2663-8700-42A8-BE74-9E00B30D8A8D}"/>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469" name="Text Box 15">
          <a:extLst>
            <a:ext uri="{FF2B5EF4-FFF2-40B4-BE49-F238E27FC236}">
              <a16:creationId xmlns:a16="http://schemas.microsoft.com/office/drawing/2014/main" id="{16F02899-D1D8-4976-BAE6-E319FA24EDB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470" name="Text Box 15">
          <a:extLst>
            <a:ext uri="{FF2B5EF4-FFF2-40B4-BE49-F238E27FC236}">
              <a16:creationId xmlns:a16="http://schemas.microsoft.com/office/drawing/2014/main" id="{0EE2CC86-A6A8-4F8D-A9A0-BAD7E6F10003}"/>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471" name="Text Box 15">
          <a:extLst>
            <a:ext uri="{FF2B5EF4-FFF2-40B4-BE49-F238E27FC236}">
              <a16:creationId xmlns:a16="http://schemas.microsoft.com/office/drawing/2014/main" id="{900B7C21-AD11-47DD-8C9C-5987CBCE4BC7}"/>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72" name="Text Box 16">
          <a:extLst>
            <a:ext uri="{FF2B5EF4-FFF2-40B4-BE49-F238E27FC236}">
              <a16:creationId xmlns:a16="http://schemas.microsoft.com/office/drawing/2014/main" id="{032BADB6-CFF7-41E4-872B-FDD770EB5045}"/>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73" name="Text Box 17">
          <a:extLst>
            <a:ext uri="{FF2B5EF4-FFF2-40B4-BE49-F238E27FC236}">
              <a16:creationId xmlns:a16="http://schemas.microsoft.com/office/drawing/2014/main" id="{51E4B39E-A965-440F-924E-7CCAAAC6BFE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74" name="Text Box 18">
          <a:extLst>
            <a:ext uri="{FF2B5EF4-FFF2-40B4-BE49-F238E27FC236}">
              <a16:creationId xmlns:a16="http://schemas.microsoft.com/office/drawing/2014/main" id="{62DA960F-4795-4DA8-BC63-188EAB5B34A8}"/>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75" name="Text Box 19">
          <a:extLst>
            <a:ext uri="{FF2B5EF4-FFF2-40B4-BE49-F238E27FC236}">
              <a16:creationId xmlns:a16="http://schemas.microsoft.com/office/drawing/2014/main" id="{E64A8BF6-23A7-4189-8E59-9954E842D13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76" name="Text Box 16">
          <a:extLst>
            <a:ext uri="{FF2B5EF4-FFF2-40B4-BE49-F238E27FC236}">
              <a16:creationId xmlns:a16="http://schemas.microsoft.com/office/drawing/2014/main" id="{1A49E58B-40D5-47EC-97B0-D486C75E30C7}"/>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77" name="Text Box 17">
          <a:extLst>
            <a:ext uri="{FF2B5EF4-FFF2-40B4-BE49-F238E27FC236}">
              <a16:creationId xmlns:a16="http://schemas.microsoft.com/office/drawing/2014/main" id="{0DDF1249-BE5B-4F8A-B201-F5D6DD6F671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478" name="Text Box 18">
          <a:extLst>
            <a:ext uri="{FF2B5EF4-FFF2-40B4-BE49-F238E27FC236}">
              <a16:creationId xmlns:a16="http://schemas.microsoft.com/office/drawing/2014/main" id="{A44A5151-0EB7-46FC-9016-EA7242D56F4A}"/>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479" name="Text Box 15">
          <a:extLst>
            <a:ext uri="{FF2B5EF4-FFF2-40B4-BE49-F238E27FC236}">
              <a16:creationId xmlns:a16="http://schemas.microsoft.com/office/drawing/2014/main" id="{6BB0F688-20C9-459A-8F39-166C4B06C96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480" name="Text Box 15">
          <a:extLst>
            <a:ext uri="{FF2B5EF4-FFF2-40B4-BE49-F238E27FC236}">
              <a16:creationId xmlns:a16="http://schemas.microsoft.com/office/drawing/2014/main" id="{594959B2-6E5A-4A14-850D-4E2B8F716583}"/>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481" name="Text Box 15">
          <a:extLst>
            <a:ext uri="{FF2B5EF4-FFF2-40B4-BE49-F238E27FC236}">
              <a16:creationId xmlns:a16="http://schemas.microsoft.com/office/drawing/2014/main" id="{5475076D-A068-4381-8D49-4C6A126F26A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482" name="Text Box 15">
          <a:extLst>
            <a:ext uri="{FF2B5EF4-FFF2-40B4-BE49-F238E27FC236}">
              <a16:creationId xmlns:a16="http://schemas.microsoft.com/office/drawing/2014/main" id="{290FB4D1-F4F4-4F07-B044-72365899B10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483" name="Text Box 15">
          <a:extLst>
            <a:ext uri="{FF2B5EF4-FFF2-40B4-BE49-F238E27FC236}">
              <a16:creationId xmlns:a16="http://schemas.microsoft.com/office/drawing/2014/main" id="{A361B596-56B8-488B-BF1C-3CC409164DB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84" name="Text Box 16">
          <a:extLst>
            <a:ext uri="{FF2B5EF4-FFF2-40B4-BE49-F238E27FC236}">
              <a16:creationId xmlns:a16="http://schemas.microsoft.com/office/drawing/2014/main" id="{E38B6019-F683-4E4C-864A-EC5FC9859929}"/>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85" name="Text Box 17">
          <a:extLst>
            <a:ext uri="{FF2B5EF4-FFF2-40B4-BE49-F238E27FC236}">
              <a16:creationId xmlns:a16="http://schemas.microsoft.com/office/drawing/2014/main" id="{77EEEA04-BA10-45C0-8C34-F3BD1B1728E2}"/>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86" name="Text Box 18">
          <a:extLst>
            <a:ext uri="{FF2B5EF4-FFF2-40B4-BE49-F238E27FC236}">
              <a16:creationId xmlns:a16="http://schemas.microsoft.com/office/drawing/2014/main" id="{914C01D2-F065-44D9-BFD4-F3B044CC4B5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87" name="Text Box 19">
          <a:extLst>
            <a:ext uri="{FF2B5EF4-FFF2-40B4-BE49-F238E27FC236}">
              <a16:creationId xmlns:a16="http://schemas.microsoft.com/office/drawing/2014/main" id="{220A97F8-D11E-450D-B824-03B5B798337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88" name="Text Box 16">
          <a:extLst>
            <a:ext uri="{FF2B5EF4-FFF2-40B4-BE49-F238E27FC236}">
              <a16:creationId xmlns:a16="http://schemas.microsoft.com/office/drawing/2014/main" id="{36E12F73-9BBA-4800-86D6-536290815CC7}"/>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89" name="Text Box 17">
          <a:extLst>
            <a:ext uri="{FF2B5EF4-FFF2-40B4-BE49-F238E27FC236}">
              <a16:creationId xmlns:a16="http://schemas.microsoft.com/office/drawing/2014/main" id="{7DF177E0-F5E9-4580-ACE1-2359783AC4AE}"/>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490" name="Text Box 18">
          <a:extLst>
            <a:ext uri="{FF2B5EF4-FFF2-40B4-BE49-F238E27FC236}">
              <a16:creationId xmlns:a16="http://schemas.microsoft.com/office/drawing/2014/main" id="{040B6F94-4C8E-4BDA-9FB5-5C094622D069}"/>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491" name="Text Box 15">
          <a:extLst>
            <a:ext uri="{FF2B5EF4-FFF2-40B4-BE49-F238E27FC236}">
              <a16:creationId xmlns:a16="http://schemas.microsoft.com/office/drawing/2014/main" id="{40E0B58D-8F97-4934-BC78-64C58C8E6BF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492" name="Text Box 15">
          <a:extLst>
            <a:ext uri="{FF2B5EF4-FFF2-40B4-BE49-F238E27FC236}">
              <a16:creationId xmlns:a16="http://schemas.microsoft.com/office/drawing/2014/main" id="{CACFDEDE-5E9A-4001-8B7E-DCB28E00D14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493" name="Text Box 15">
          <a:extLst>
            <a:ext uri="{FF2B5EF4-FFF2-40B4-BE49-F238E27FC236}">
              <a16:creationId xmlns:a16="http://schemas.microsoft.com/office/drawing/2014/main" id="{DC1FFAB3-DD85-4372-BD12-5C12821F29E3}"/>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494" name="Text Box 15">
          <a:extLst>
            <a:ext uri="{FF2B5EF4-FFF2-40B4-BE49-F238E27FC236}">
              <a16:creationId xmlns:a16="http://schemas.microsoft.com/office/drawing/2014/main" id="{3574DDCD-9F8E-4149-B83D-1123F388BCA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95" name="Text Box 16">
          <a:extLst>
            <a:ext uri="{FF2B5EF4-FFF2-40B4-BE49-F238E27FC236}">
              <a16:creationId xmlns:a16="http://schemas.microsoft.com/office/drawing/2014/main" id="{B3AB06E1-F8C6-41E4-A525-EC988B68D88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96" name="Text Box 17">
          <a:extLst>
            <a:ext uri="{FF2B5EF4-FFF2-40B4-BE49-F238E27FC236}">
              <a16:creationId xmlns:a16="http://schemas.microsoft.com/office/drawing/2014/main" id="{936BCB9B-E5BF-4EC9-BC32-5F57116757D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97" name="Text Box 18">
          <a:extLst>
            <a:ext uri="{FF2B5EF4-FFF2-40B4-BE49-F238E27FC236}">
              <a16:creationId xmlns:a16="http://schemas.microsoft.com/office/drawing/2014/main" id="{6F9E2E54-9174-4844-9ABD-E987780F8450}"/>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98" name="Text Box 19">
          <a:extLst>
            <a:ext uri="{FF2B5EF4-FFF2-40B4-BE49-F238E27FC236}">
              <a16:creationId xmlns:a16="http://schemas.microsoft.com/office/drawing/2014/main" id="{2F8FE3F4-9C76-4792-B857-09E6E002414D}"/>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499" name="Text Box 16">
          <a:extLst>
            <a:ext uri="{FF2B5EF4-FFF2-40B4-BE49-F238E27FC236}">
              <a16:creationId xmlns:a16="http://schemas.microsoft.com/office/drawing/2014/main" id="{21CB48F3-6CD6-4E41-9E1E-74310F863AC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00" name="Text Box 17">
          <a:extLst>
            <a:ext uri="{FF2B5EF4-FFF2-40B4-BE49-F238E27FC236}">
              <a16:creationId xmlns:a16="http://schemas.microsoft.com/office/drawing/2014/main" id="{507CAD4E-41BB-41A1-97EE-5CE926C2922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501" name="Text Box 18">
          <a:extLst>
            <a:ext uri="{FF2B5EF4-FFF2-40B4-BE49-F238E27FC236}">
              <a16:creationId xmlns:a16="http://schemas.microsoft.com/office/drawing/2014/main" id="{FE4D66B7-C890-4C20-944A-23C15FC595CE}"/>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02" name="Text Box 15">
          <a:extLst>
            <a:ext uri="{FF2B5EF4-FFF2-40B4-BE49-F238E27FC236}">
              <a16:creationId xmlns:a16="http://schemas.microsoft.com/office/drawing/2014/main" id="{C4A6BDF4-34E7-4EE0-BA09-EADF03EB014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503" name="Text Box 15">
          <a:extLst>
            <a:ext uri="{FF2B5EF4-FFF2-40B4-BE49-F238E27FC236}">
              <a16:creationId xmlns:a16="http://schemas.microsoft.com/office/drawing/2014/main" id="{F2F9F0B7-B4B8-40D3-8C40-450A8617A56B}"/>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04" name="Text Box 15">
          <a:extLst>
            <a:ext uri="{FF2B5EF4-FFF2-40B4-BE49-F238E27FC236}">
              <a16:creationId xmlns:a16="http://schemas.microsoft.com/office/drawing/2014/main" id="{6ECC64D8-5BB8-44F1-83CE-1EFA95D1486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05" name="Text Box 15">
          <a:extLst>
            <a:ext uri="{FF2B5EF4-FFF2-40B4-BE49-F238E27FC236}">
              <a16:creationId xmlns:a16="http://schemas.microsoft.com/office/drawing/2014/main" id="{EF0DF7A6-2CD5-485C-B0A3-1BA87EED07F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06" name="Text Box 15">
          <a:extLst>
            <a:ext uri="{FF2B5EF4-FFF2-40B4-BE49-F238E27FC236}">
              <a16:creationId xmlns:a16="http://schemas.microsoft.com/office/drawing/2014/main" id="{75CDB608-9ABB-4F03-888E-4C3D3049597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07" name="Text Box 16">
          <a:extLst>
            <a:ext uri="{FF2B5EF4-FFF2-40B4-BE49-F238E27FC236}">
              <a16:creationId xmlns:a16="http://schemas.microsoft.com/office/drawing/2014/main" id="{6B46689B-52FC-475C-B824-EB84B6D9918A}"/>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08" name="Text Box 17">
          <a:extLst>
            <a:ext uri="{FF2B5EF4-FFF2-40B4-BE49-F238E27FC236}">
              <a16:creationId xmlns:a16="http://schemas.microsoft.com/office/drawing/2014/main" id="{74909A8B-FA37-4C80-901E-A78BE38D0D0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09" name="Text Box 18">
          <a:extLst>
            <a:ext uri="{FF2B5EF4-FFF2-40B4-BE49-F238E27FC236}">
              <a16:creationId xmlns:a16="http://schemas.microsoft.com/office/drawing/2014/main" id="{D78E7247-141E-41EB-8BFE-1C3D77B04C3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10" name="Text Box 19">
          <a:extLst>
            <a:ext uri="{FF2B5EF4-FFF2-40B4-BE49-F238E27FC236}">
              <a16:creationId xmlns:a16="http://schemas.microsoft.com/office/drawing/2014/main" id="{C1DDA102-7EC0-4067-843C-9AC6A2103F5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11" name="Text Box 16">
          <a:extLst>
            <a:ext uri="{FF2B5EF4-FFF2-40B4-BE49-F238E27FC236}">
              <a16:creationId xmlns:a16="http://schemas.microsoft.com/office/drawing/2014/main" id="{FD0A57D4-AC8B-4F37-ADD2-EB527A94089A}"/>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12" name="Text Box 17">
          <a:extLst>
            <a:ext uri="{FF2B5EF4-FFF2-40B4-BE49-F238E27FC236}">
              <a16:creationId xmlns:a16="http://schemas.microsoft.com/office/drawing/2014/main" id="{C99C064E-4421-495C-8AFF-13C4A9879D68}"/>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513" name="Text Box 18">
          <a:extLst>
            <a:ext uri="{FF2B5EF4-FFF2-40B4-BE49-F238E27FC236}">
              <a16:creationId xmlns:a16="http://schemas.microsoft.com/office/drawing/2014/main" id="{0E62F0AA-EAAE-405F-BE85-229AB7D90588}"/>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14" name="Text Box 15">
          <a:extLst>
            <a:ext uri="{FF2B5EF4-FFF2-40B4-BE49-F238E27FC236}">
              <a16:creationId xmlns:a16="http://schemas.microsoft.com/office/drawing/2014/main" id="{DEFF8B30-C047-4E48-B9E7-30F18FDF1A7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15" name="Text Box 15">
          <a:extLst>
            <a:ext uri="{FF2B5EF4-FFF2-40B4-BE49-F238E27FC236}">
              <a16:creationId xmlns:a16="http://schemas.microsoft.com/office/drawing/2014/main" id="{FB9B5044-1A04-49F0-9A79-FC5D302DF2C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516" name="Text Box 15">
          <a:extLst>
            <a:ext uri="{FF2B5EF4-FFF2-40B4-BE49-F238E27FC236}">
              <a16:creationId xmlns:a16="http://schemas.microsoft.com/office/drawing/2014/main" id="{C99B7CBA-9D1D-49AC-8326-A2BF2E81168C}"/>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17" name="Text Box 15">
          <a:extLst>
            <a:ext uri="{FF2B5EF4-FFF2-40B4-BE49-F238E27FC236}">
              <a16:creationId xmlns:a16="http://schemas.microsoft.com/office/drawing/2014/main" id="{7A6A3EAD-3465-499C-9205-60E378CCDDE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18" name="Text Box 16">
          <a:extLst>
            <a:ext uri="{FF2B5EF4-FFF2-40B4-BE49-F238E27FC236}">
              <a16:creationId xmlns:a16="http://schemas.microsoft.com/office/drawing/2014/main" id="{112C390B-0F38-4D3B-B75E-DDAF05B3EFA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19" name="Text Box 17">
          <a:extLst>
            <a:ext uri="{FF2B5EF4-FFF2-40B4-BE49-F238E27FC236}">
              <a16:creationId xmlns:a16="http://schemas.microsoft.com/office/drawing/2014/main" id="{A8B44C92-EEB4-490E-9162-0C045ABFBAEA}"/>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20" name="Text Box 18">
          <a:extLst>
            <a:ext uri="{FF2B5EF4-FFF2-40B4-BE49-F238E27FC236}">
              <a16:creationId xmlns:a16="http://schemas.microsoft.com/office/drawing/2014/main" id="{3B77BA44-4477-4E2B-9E65-A96161219E56}"/>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21" name="Text Box 19">
          <a:extLst>
            <a:ext uri="{FF2B5EF4-FFF2-40B4-BE49-F238E27FC236}">
              <a16:creationId xmlns:a16="http://schemas.microsoft.com/office/drawing/2014/main" id="{A26C39EE-6B9D-4A41-9311-C70C81F80AC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22" name="Text Box 16">
          <a:extLst>
            <a:ext uri="{FF2B5EF4-FFF2-40B4-BE49-F238E27FC236}">
              <a16:creationId xmlns:a16="http://schemas.microsoft.com/office/drawing/2014/main" id="{0AAB1B65-A26C-4C38-85D7-7B385D809348}"/>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23" name="Text Box 17">
          <a:extLst>
            <a:ext uri="{FF2B5EF4-FFF2-40B4-BE49-F238E27FC236}">
              <a16:creationId xmlns:a16="http://schemas.microsoft.com/office/drawing/2014/main" id="{139C3354-5E9B-4E9C-B8BB-2E98FE7467B2}"/>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524" name="Text Box 18">
          <a:extLst>
            <a:ext uri="{FF2B5EF4-FFF2-40B4-BE49-F238E27FC236}">
              <a16:creationId xmlns:a16="http://schemas.microsoft.com/office/drawing/2014/main" id="{91F41628-F555-4A3C-BD75-98CFFE0B5EB7}"/>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25" name="Text Box 15">
          <a:extLst>
            <a:ext uri="{FF2B5EF4-FFF2-40B4-BE49-F238E27FC236}">
              <a16:creationId xmlns:a16="http://schemas.microsoft.com/office/drawing/2014/main" id="{24CD023C-C81A-4F34-8FC0-21FB103EDCF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526" name="Text Box 15">
          <a:extLst>
            <a:ext uri="{FF2B5EF4-FFF2-40B4-BE49-F238E27FC236}">
              <a16:creationId xmlns:a16="http://schemas.microsoft.com/office/drawing/2014/main" id="{CE5ECE9A-F43F-4840-8C84-8A20074E3C8C}"/>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27" name="Text Box 15">
          <a:extLst>
            <a:ext uri="{FF2B5EF4-FFF2-40B4-BE49-F238E27FC236}">
              <a16:creationId xmlns:a16="http://schemas.microsoft.com/office/drawing/2014/main" id="{248E121B-681A-41A0-AEAC-086787F783F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28" name="Text Box 15">
          <a:extLst>
            <a:ext uri="{FF2B5EF4-FFF2-40B4-BE49-F238E27FC236}">
              <a16:creationId xmlns:a16="http://schemas.microsoft.com/office/drawing/2014/main" id="{5500595A-B129-488F-9E59-E4DE4BA43A9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29" name="Text Box 15">
          <a:extLst>
            <a:ext uri="{FF2B5EF4-FFF2-40B4-BE49-F238E27FC236}">
              <a16:creationId xmlns:a16="http://schemas.microsoft.com/office/drawing/2014/main" id="{81A525B0-88F2-4A77-969A-4227150983C8}"/>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30" name="Text Box 16">
          <a:extLst>
            <a:ext uri="{FF2B5EF4-FFF2-40B4-BE49-F238E27FC236}">
              <a16:creationId xmlns:a16="http://schemas.microsoft.com/office/drawing/2014/main" id="{CEB203F0-8DDF-4BA1-A526-464B7F4F4D87}"/>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31" name="Text Box 17">
          <a:extLst>
            <a:ext uri="{FF2B5EF4-FFF2-40B4-BE49-F238E27FC236}">
              <a16:creationId xmlns:a16="http://schemas.microsoft.com/office/drawing/2014/main" id="{DDBBA406-9482-4B6D-B3A9-E7ED7C6D9596}"/>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32" name="Text Box 18">
          <a:extLst>
            <a:ext uri="{FF2B5EF4-FFF2-40B4-BE49-F238E27FC236}">
              <a16:creationId xmlns:a16="http://schemas.microsoft.com/office/drawing/2014/main" id="{DDADBDB5-3320-4C6D-9A09-46DE33FAC233}"/>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33" name="Text Box 19">
          <a:extLst>
            <a:ext uri="{FF2B5EF4-FFF2-40B4-BE49-F238E27FC236}">
              <a16:creationId xmlns:a16="http://schemas.microsoft.com/office/drawing/2014/main" id="{D96AAAF1-5EBD-4EE3-94CB-F3AFB371CA4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34" name="Text Box 16">
          <a:extLst>
            <a:ext uri="{FF2B5EF4-FFF2-40B4-BE49-F238E27FC236}">
              <a16:creationId xmlns:a16="http://schemas.microsoft.com/office/drawing/2014/main" id="{0323971B-F3DA-4F51-A0F7-92A520DFC3B0}"/>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35" name="Text Box 17">
          <a:extLst>
            <a:ext uri="{FF2B5EF4-FFF2-40B4-BE49-F238E27FC236}">
              <a16:creationId xmlns:a16="http://schemas.microsoft.com/office/drawing/2014/main" id="{2862CFFD-7776-4B2C-AEDD-20B643532867}"/>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536" name="Text Box 18">
          <a:extLst>
            <a:ext uri="{FF2B5EF4-FFF2-40B4-BE49-F238E27FC236}">
              <a16:creationId xmlns:a16="http://schemas.microsoft.com/office/drawing/2014/main" id="{BF3B3806-1E4B-4BC0-A549-6C4C4E51A401}"/>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37" name="Text Box 15">
          <a:extLst>
            <a:ext uri="{FF2B5EF4-FFF2-40B4-BE49-F238E27FC236}">
              <a16:creationId xmlns:a16="http://schemas.microsoft.com/office/drawing/2014/main" id="{C91FAD66-3181-475B-9B12-8CE794E604F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38" name="Text Box 15">
          <a:extLst>
            <a:ext uri="{FF2B5EF4-FFF2-40B4-BE49-F238E27FC236}">
              <a16:creationId xmlns:a16="http://schemas.microsoft.com/office/drawing/2014/main" id="{DD703E67-E454-4BA7-9419-1D703B9DF76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539" name="Text Box 15">
          <a:extLst>
            <a:ext uri="{FF2B5EF4-FFF2-40B4-BE49-F238E27FC236}">
              <a16:creationId xmlns:a16="http://schemas.microsoft.com/office/drawing/2014/main" id="{92DAFD8A-0737-4346-9C69-1088BB55A97B}"/>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40" name="Text Box 15">
          <a:extLst>
            <a:ext uri="{FF2B5EF4-FFF2-40B4-BE49-F238E27FC236}">
              <a16:creationId xmlns:a16="http://schemas.microsoft.com/office/drawing/2014/main" id="{D56A5506-41D2-4BCB-A6C7-CBA498A7F5C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41" name="Text Box 16">
          <a:extLst>
            <a:ext uri="{FF2B5EF4-FFF2-40B4-BE49-F238E27FC236}">
              <a16:creationId xmlns:a16="http://schemas.microsoft.com/office/drawing/2014/main" id="{01634305-8266-43BD-8C03-21A2A6ABE07A}"/>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42" name="Text Box 17">
          <a:extLst>
            <a:ext uri="{FF2B5EF4-FFF2-40B4-BE49-F238E27FC236}">
              <a16:creationId xmlns:a16="http://schemas.microsoft.com/office/drawing/2014/main" id="{AE6120A4-B50E-45C4-AB6B-8B48E59C047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43" name="Text Box 18">
          <a:extLst>
            <a:ext uri="{FF2B5EF4-FFF2-40B4-BE49-F238E27FC236}">
              <a16:creationId xmlns:a16="http://schemas.microsoft.com/office/drawing/2014/main" id="{9C3DC37F-F809-447B-B48E-7DF2B174CCF8}"/>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44" name="Text Box 19">
          <a:extLst>
            <a:ext uri="{FF2B5EF4-FFF2-40B4-BE49-F238E27FC236}">
              <a16:creationId xmlns:a16="http://schemas.microsoft.com/office/drawing/2014/main" id="{A222B3A2-E7AA-46F3-94C1-8BA732C41BDD}"/>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45" name="Text Box 16">
          <a:extLst>
            <a:ext uri="{FF2B5EF4-FFF2-40B4-BE49-F238E27FC236}">
              <a16:creationId xmlns:a16="http://schemas.microsoft.com/office/drawing/2014/main" id="{BBA27873-E7BE-4A05-8D0C-E6C7F67A66D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546" name="Text Box 17">
          <a:extLst>
            <a:ext uri="{FF2B5EF4-FFF2-40B4-BE49-F238E27FC236}">
              <a16:creationId xmlns:a16="http://schemas.microsoft.com/office/drawing/2014/main" id="{96EA2A4D-A5D1-4B3B-8BAA-0A43085012F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547" name="Text Box 18">
          <a:extLst>
            <a:ext uri="{FF2B5EF4-FFF2-40B4-BE49-F238E27FC236}">
              <a16:creationId xmlns:a16="http://schemas.microsoft.com/office/drawing/2014/main" id="{2296BA12-B917-42AD-B177-A1C2EF3035F0}"/>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48" name="Text Box 15">
          <a:extLst>
            <a:ext uri="{FF2B5EF4-FFF2-40B4-BE49-F238E27FC236}">
              <a16:creationId xmlns:a16="http://schemas.microsoft.com/office/drawing/2014/main" id="{F86EB191-E504-4975-8134-1A4E0001C32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549" name="Text Box 15">
          <a:extLst>
            <a:ext uri="{FF2B5EF4-FFF2-40B4-BE49-F238E27FC236}">
              <a16:creationId xmlns:a16="http://schemas.microsoft.com/office/drawing/2014/main" id="{F8390BE2-1324-41AE-8A9D-6FBAA1ED05FF}"/>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50" name="Text Box 15">
          <a:extLst>
            <a:ext uri="{FF2B5EF4-FFF2-40B4-BE49-F238E27FC236}">
              <a16:creationId xmlns:a16="http://schemas.microsoft.com/office/drawing/2014/main" id="{3D2F85C5-6D7D-4E34-9A4B-68AEC42DAF0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51" name="Text Box 15">
          <a:extLst>
            <a:ext uri="{FF2B5EF4-FFF2-40B4-BE49-F238E27FC236}">
              <a16:creationId xmlns:a16="http://schemas.microsoft.com/office/drawing/2014/main" id="{F7D76240-1F75-4794-8901-CF7CF2CA15D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552" name="Text Box 15">
          <a:extLst>
            <a:ext uri="{FF2B5EF4-FFF2-40B4-BE49-F238E27FC236}">
              <a16:creationId xmlns:a16="http://schemas.microsoft.com/office/drawing/2014/main" id="{14E83A2C-0E1C-400C-8DE6-10D9322519E2}"/>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553" name="Text Box 15">
          <a:extLst>
            <a:ext uri="{FF2B5EF4-FFF2-40B4-BE49-F238E27FC236}">
              <a16:creationId xmlns:a16="http://schemas.microsoft.com/office/drawing/2014/main" id="{FA10D645-6059-48A8-AE62-FD2A7FFF5C4F}"/>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554" name="Text Box 15">
          <a:extLst>
            <a:ext uri="{FF2B5EF4-FFF2-40B4-BE49-F238E27FC236}">
              <a16:creationId xmlns:a16="http://schemas.microsoft.com/office/drawing/2014/main" id="{D06A35D1-B2DC-4FE7-A8A4-C7515230CF32}"/>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555" name="Text Box 15">
          <a:extLst>
            <a:ext uri="{FF2B5EF4-FFF2-40B4-BE49-F238E27FC236}">
              <a16:creationId xmlns:a16="http://schemas.microsoft.com/office/drawing/2014/main" id="{A13C516C-53B9-41D4-82B0-903E6889812D}"/>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56" name="Text Box 15">
          <a:extLst>
            <a:ext uri="{FF2B5EF4-FFF2-40B4-BE49-F238E27FC236}">
              <a16:creationId xmlns:a16="http://schemas.microsoft.com/office/drawing/2014/main" id="{1017148E-4363-4D10-BC05-A826649E0CA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57" name="Text Box 15">
          <a:extLst>
            <a:ext uri="{FF2B5EF4-FFF2-40B4-BE49-F238E27FC236}">
              <a16:creationId xmlns:a16="http://schemas.microsoft.com/office/drawing/2014/main" id="{68326D95-7D78-43EC-8C8E-B6C4AC9BD9E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558" name="Text Box 15">
          <a:extLst>
            <a:ext uri="{FF2B5EF4-FFF2-40B4-BE49-F238E27FC236}">
              <a16:creationId xmlns:a16="http://schemas.microsoft.com/office/drawing/2014/main" id="{00C3CCA8-1B6F-4D36-A301-34EBA3C5EC4A}"/>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559" name="Text Box 15">
          <a:extLst>
            <a:ext uri="{FF2B5EF4-FFF2-40B4-BE49-F238E27FC236}">
              <a16:creationId xmlns:a16="http://schemas.microsoft.com/office/drawing/2014/main" id="{83C2A17E-4F20-4085-B8F6-C4E2CFDE4643}"/>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560" name="Text Box 15">
          <a:extLst>
            <a:ext uri="{FF2B5EF4-FFF2-40B4-BE49-F238E27FC236}">
              <a16:creationId xmlns:a16="http://schemas.microsoft.com/office/drawing/2014/main" id="{842AB4CE-E7DB-42C3-B733-BCBF9CBC7F99}"/>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561" name="Text Box 15">
          <a:extLst>
            <a:ext uri="{FF2B5EF4-FFF2-40B4-BE49-F238E27FC236}">
              <a16:creationId xmlns:a16="http://schemas.microsoft.com/office/drawing/2014/main" id="{7A505F1E-DD5B-4682-A0ED-06C49B3CED02}"/>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562" name="Text Box 15">
          <a:extLst>
            <a:ext uri="{FF2B5EF4-FFF2-40B4-BE49-F238E27FC236}">
              <a16:creationId xmlns:a16="http://schemas.microsoft.com/office/drawing/2014/main" id="{E31539C0-F1CB-4C98-A37C-985EB04319DB}"/>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563" name="Text Box 15">
          <a:extLst>
            <a:ext uri="{FF2B5EF4-FFF2-40B4-BE49-F238E27FC236}">
              <a16:creationId xmlns:a16="http://schemas.microsoft.com/office/drawing/2014/main" id="{D0068D17-8574-4652-90F1-1CEE825638B6}"/>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564" name="Text Box 15">
          <a:extLst>
            <a:ext uri="{FF2B5EF4-FFF2-40B4-BE49-F238E27FC236}">
              <a16:creationId xmlns:a16="http://schemas.microsoft.com/office/drawing/2014/main" id="{4D90616E-EF11-430F-99AD-9AFF607B9FAC}"/>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65" name="Text Box 15">
          <a:extLst>
            <a:ext uri="{FF2B5EF4-FFF2-40B4-BE49-F238E27FC236}">
              <a16:creationId xmlns:a16="http://schemas.microsoft.com/office/drawing/2014/main" id="{5D77B8D6-4B05-4948-AA0B-70A7F16888C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66" name="Text Box 15">
          <a:extLst>
            <a:ext uri="{FF2B5EF4-FFF2-40B4-BE49-F238E27FC236}">
              <a16:creationId xmlns:a16="http://schemas.microsoft.com/office/drawing/2014/main" id="{DBBDCDC1-F528-4EA3-B86A-78793C6614B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67" name="Text Box 15">
          <a:extLst>
            <a:ext uri="{FF2B5EF4-FFF2-40B4-BE49-F238E27FC236}">
              <a16:creationId xmlns:a16="http://schemas.microsoft.com/office/drawing/2014/main" id="{20E33A78-2E90-4137-A59D-27FD80C01E18}"/>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68" name="Text Box 15">
          <a:extLst>
            <a:ext uri="{FF2B5EF4-FFF2-40B4-BE49-F238E27FC236}">
              <a16:creationId xmlns:a16="http://schemas.microsoft.com/office/drawing/2014/main" id="{12D24A8C-5A04-4A18-9C1B-173666A9CDB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69" name="Text Box 15">
          <a:extLst>
            <a:ext uri="{FF2B5EF4-FFF2-40B4-BE49-F238E27FC236}">
              <a16:creationId xmlns:a16="http://schemas.microsoft.com/office/drawing/2014/main" id="{0E97D22A-23C4-4F97-BE43-813C0AC6D14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70" name="Text Box 15">
          <a:extLst>
            <a:ext uri="{FF2B5EF4-FFF2-40B4-BE49-F238E27FC236}">
              <a16:creationId xmlns:a16="http://schemas.microsoft.com/office/drawing/2014/main" id="{4C23F40B-1083-4B2F-996E-1AE28BB5B49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71" name="Text Box 15">
          <a:extLst>
            <a:ext uri="{FF2B5EF4-FFF2-40B4-BE49-F238E27FC236}">
              <a16:creationId xmlns:a16="http://schemas.microsoft.com/office/drawing/2014/main" id="{4136FB0D-70E4-460B-AF7E-5B9A6BDC3A4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72" name="Text Box 15">
          <a:extLst>
            <a:ext uri="{FF2B5EF4-FFF2-40B4-BE49-F238E27FC236}">
              <a16:creationId xmlns:a16="http://schemas.microsoft.com/office/drawing/2014/main" id="{66D067A7-7797-4413-87DA-7C70D2780BF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73" name="Text Box 15">
          <a:extLst>
            <a:ext uri="{FF2B5EF4-FFF2-40B4-BE49-F238E27FC236}">
              <a16:creationId xmlns:a16="http://schemas.microsoft.com/office/drawing/2014/main" id="{B8C9D573-C6A6-45DF-8A5B-9E1769F89EB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74" name="Text Box 15">
          <a:extLst>
            <a:ext uri="{FF2B5EF4-FFF2-40B4-BE49-F238E27FC236}">
              <a16:creationId xmlns:a16="http://schemas.microsoft.com/office/drawing/2014/main" id="{799394FF-C58A-45F4-A297-8A91016C1EB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75" name="Text Box 15">
          <a:extLst>
            <a:ext uri="{FF2B5EF4-FFF2-40B4-BE49-F238E27FC236}">
              <a16:creationId xmlns:a16="http://schemas.microsoft.com/office/drawing/2014/main" id="{A1C1E318-FC23-45CC-A53E-DEF32F87F9F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76" name="Text Box 15">
          <a:extLst>
            <a:ext uri="{FF2B5EF4-FFF2-40B4-BE49-F238E27FC236}">
              <a16:creationId xmlns:a16="http://schemas.microsoft.com/office/drawing/2014/main" id="{52B2DA32-274D-4028-A9C7-A0D7E9DD3C1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77" name="Text Box 15">
          <a:extLst>
            <a:ext uri="{FF2B5EF4-FFF2-40B4-BE49-F238E27FC236}">
              <a16:creationId xmlns:a16="http://schemas.microsoft.com/office/drawing/2014/main" id="{2059A5D7-ACB3-479A-B827-2E9F3DD77BC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78" name="Text Box 15">
          <a:extLst>
            <a:ext uri="{FF2B5EF4-FFF2-40B4-BE49-F238E27FC236}">
              <a16:creationId xmlns:a16="http://schemas.microsoft.com/office/drawing/2014/main" id="{AF1AED9A-8015-462D-839A-B8E79B21918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79" name="Text Box 15">
          <a:extLst>
            <a:ext uri="{FF2B5EF4-FFF2-40B4-BE49-F238E27FC236}">
              <a16:creationId xmlns:a16="http://schemas.microsoft.com/office/drawing/2014/main" id="{0A31E6E3-37E3-4136-BC51-93323F1EBB5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80" name="Text Box 15">
          <a:extLst>
            <a:ext uri="{FF2B5EF4-FFF2-40B4-BE49-F238E27FC236}">
              <a16:creationId xmlns:a16="http://schemas.microsoft.com/office/drawing/2014/main" id="{C8B376F8-851B-444A-8873-AADD9DC7631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81" name="Text Box 15">
          <a:extLst>
            <a:ext uri="{FF2B5EF4-FFF2-40B4-BE49-F238E27FC236}">
              <a16:creationId xmlns:a16="http://schemas.microsoft.com/office/drawing/2014/main" id="{282A2E28-CE5B-46E8-B1D8-6EC8E05878E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82" name="Text Box 15">
          <a:extLst>
            <a:ext uri="{FF2B5EF4-FFF2-40B4-BE49-F238E27FC236}">
              <a16:creationId xmlns:a16="http://schemas.microsoft.com/office/drawing/2014/main" id="{14BA3CD1-D639-474E-ABDC-1FABC3742EA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83" name="Text Box 15">
          <a:extLst>
            <a:ext uri="{FF2B5EF4-FFF2-40B4-BE49-F238E27FC236}">
              <a16:creationId xmlns:a16="http://schemas.microsoft.com/office/drawing/2014/main" id="{B94A984C-9930-4ABC-8B3E-E56788A3925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84" name="Text Box 15">
          <a:extLst>
            <a:ext uri="{FF2B5EF4-FFF2-40B4-BE49-F238E27FC236}">
              <a16:creationId xmlns:a16="http://schemas.microsoft.com/office/drawing/2014/main" id="{B7302994-70D9-4B99-A6FF-5A5D0CE1D0C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85" name="Text Box 15">
          <a:extLst>
            <a:ext uri="{FF2B5EF4-FFF2-40B4-BE49-F238E27FC236}">
              <a16:creationId xmlns:a16="http://schemas.microsoft.com/office/drawing/2014/main" id="{76B4A156-DCAD-4942-9310-883DB199C77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86" name="Text Box 15">
          <a:extLst>
            <a:ext uri="{FF2B5EF4-FFF2-40B4-BE49-F238E27FC236}">
              <a16:creationId xmlns:a16="http://schemas.microsoft.com/office/drawing/2014/main" id="{B86FFC98-ACB4-45E3-ADD5-E89B641EF79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87" name="Text Box 15">
          <a:extLst>
            <a:ext uri="{FF2B5EF4-FFF2-40B4-BE49-F238E27FC236}">
              <a16:creationId xmlns:a16="http://schemas.microsoft.com/office/drawing/2014/main" id="{E1207465-0DF2-41EE-BEC8-66778652640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88" name="Text Box 15">
          <a:extLst>
            <a:ext uri="{FF2B5EF4-FFF2-40B4-BE49-F238E27FC236}">
              <a16:creationId xmlns:a16="http://schemas.microsoft.com/office/drawing/2014/main" id="{475C69F6-48BD-437A-B59A-458F8EE5294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89" name="Text Box 15">
          <a:extLst>
            <a:ext uri="{FF2B5EF4-FFF2-40B4-BE49-F238E27FC236}">
              <a16:creationId xmlns:a16="http://schemas.microsoft.com/office/drawing/2014/main" id="{D95F930F-402F-4BA3-9065-986A254EBDA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90" name="Text Box 15">
          <a:extLst>
            <a:ext uri="{FF2B5EF4-FFF2-40B4-BE49-F238E27FC236}">
              <a16:creationId xmlns:a16="http://schemas.microsoft.com/office/drawing/2014/main" id="{FFABEF60-80B9-4875-9B66-EEBACF4223F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91" name="Text Box 15">
          <a:extLst>
            <a:ext uri="{FF2B5EF4-FFF2-40B4-BE49-F238E27FC236}">
              <a16:creationId xmlns:a16="http://schemas.microsoft.com/office/drawing/2014/main" id="{288FCF41-CAC6-4450-BF6F-ACAD61D1378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92" name="Text Box 15">
          <a:extLst>
            <a:ext uri="{FF2B5EF4-FFF2-40B4-BE49-F238E27FC236}">
              <a16:creationId xmlns:a16="http://schemas.microsoft.com/office/drawing/2014/main" id="{F72D9D8C-F842-4BBD-AB79-1488E2303D4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93" name="Text Box 15">
          <a:extLst>
            <a:ext uri="{FF2B5EF4-FFF2-40B4-BE49-F238E27FC236}">
              <a16:creationId xmlns:a16="http://schemas.microsoft.com/office/drawing/2014/main" id="{3B8BF8E6-6F15-4056-90EA-66E4B9037FC8}"/>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94" name="Text Box 15">
          <a:extLst>
            <a:ext uri="{FF2B5EF4-FFF2-40B4-BE49-F238E27FC236}">
              <a16:creationId xmlns:a16="http://schemas.microsoft.com/office/drawing/2014/main" id="{D13051D9-5892-46F5-8982-B8192E90C17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95" name="Text Box 15">
          <a:extLst>
            <a:ext uri="{FF2B5EF4-FFF2-40B4-BE49-F238E27FC236}">
              <a16:creationId xmlns:a16="http://schemas.microsoft.com/office/drawing/2014/main" id="{406511D1-DB37-4484-B128-841AC4FC8AB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96" name="Text Box 15">
          <a:extLst>
            <a:ext uri="{FF2B5EF4-FFF2-40B4-BE49-F238E27FC236}">
              <a16:creationId xmlns:a16="http://schemas.microsoft.com/office/drawing/2014/main" id="{BDE553AA-F224-482C-AD61-34AAB052AE9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97" name="Text Box 15">
          <a:extLst>
            <a:ext uri="{FF2B5EF4-FFF2-40B4-BE49-F238E27FC236}">
              <a16:creationId xmlns:a16="http://schemas.microsoft.com/office/drawing/2014/main" id="{8C2A9F02-C1DD-4272-A7A3-B28436FEF5E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98" name="Text Box 15">
          <a:extLst>
            <a:ext uri="{FF2B5EF4-FFF2-40B4-BE49-F238E27FC236}">
              <a16:creationId xmlns:a16="http://schemas.microsoft.com/office/drawing/2014/main" id="{C12705B9-86A1-4F0D-A31C-0E8A7B60CF8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599" name="Text Box 15">
          <a:extLst>
            <a:ext uri="{FF2B5EF4-FFF2-40B4-BE49-F238E27FC236}">
              <a16:creationId xmlns:a16="http://schemas.microsoft.com/office/drawing/2014/main" id="{93CE6B4E-CFBC-4789-A063-024932274DF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00" name="Text Box 15">
          <a:extLst>
            <a:ext uri="{FF2B5EF4-FFF2-40B4-BE49-F238E27FC236}">
              <a16:creationId xmlns:a16="http://schemas.microsoft.com/office/drawing/2014/main" id="{9D91344B-3353-471E-BEF4-E82C5FF36EC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01" name="Text Box 15">
          <a:extLst>
            <a:ext uri="{FF2B5EF4-FFF2-40B4-BE49-F238E27FC236}">
              <a16:creationId xmlns:a16="http://schemas.microsoft.com/office/drawing/2014/main" id="{6B763776-07ED-4A73-95D6-E84CA9FBD45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02" name="Text Box 15">
          <a:extLst>
            <a:ext uri="{FF2B5EF4-FFF2-40B4-BE49-F238E27FC236}">
              <a16:creationId xmlns:a16="http://schemas.microsoft.com/office/drawing/2014/main" id="{93C9EC69-6678-4533-94FE-1D32417E334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03" name="Text Box 15">
          <a:extLst>
            <a:ext uri="{FF2B5EF4-FFF2-40B4-BE49-F238E27FC236}">
              <a16:creationId xmlns:a16="http://schemas.microsoft.com/office/drawing/2014/main" id="{3B9A21FA-94BC-4F50-B904-5A6D5E1631B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04" name="Text Box 15">
          <a:extLst>
            <a:ext uri="{FF2B5EF4-FFF2-40B4-BE49-F238E27FC236}">
              <a16:creationId xmlns:a16="http://schemas.microsoft.com/office/drawing/2014/main" id="{1064F54A-E1AC-40C3-8687-E8F585971A3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05" name="Text Box 15">
          <a:extLst>
            <a:ext uri="{FF2B5EF4-FFF2-40B4-BE49-F238E27FC236}">
              <a16:creationId xmlns:a16="http://schemas.microsoft.com/office/drawing/2014/main" id="{6063C19A-ABD6-4493-A62C-FC5E06AB979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06" name="Text Box 15">
          <a:extLst>
            <a:ext uri="{FF2B5EF4-FFF2-40B4-BE49-F238E27FC236}">
              <a16:creationId xmlns:a16="http://schemas.microsoft.com/office/drawing/2014/main" id="{C5409FA8-DB22-4E2E-9E25-6D66A049204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07" name="Text Box 15">
          <a:extLst>
            <a:ext uri="{FF2B5EF4-FFF2-40B4-BE49-F238E27FC236}">
              <a16:creationId xmlns:a16="http://schemas.microsoft.com/office/drawing/2014/main" id="{592C5C5B-E301-41E1-8A85-8A411D3DF3C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08" name="Text Box 15">
          <a:extLst>
            <a:ext uri="{FF2B5EF4-FFF2-40B4-BE49-F238E27FC236}">
              <a16:creationId xmlns:a16="http://schemas.microsoft.com/office/drawing/2014/main" id="{7E061EBB-322D-4E67-8558-7AF048FD97C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09" name="Text Box 15">
          <a:extLst>
            <a:ext uri="{FF2B5EF4-FFF2-40B4-BE49-F238E27FC236}">
              <a16:creationId xmlns:a16="http://schemas.microsoft.com/office/drawing/2014/main" id="{D661A140-3DB0-457A-A56E-1B9441B5A06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10" name="Text Box 15">
          <a:extLst>
            <a:ext uri="{FF2B5EF4-FFF2-40B4-BE49-F238E27FC236}">
              <a16:creationId xmlns:a16="http://schemas.microsoft.com/office/drawing/2014/main" id="{A3ED7E36-61C4-4F89-B4C7-10EF300C783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11" name="Text Box 15">
          <a:extLst>
            <a:ext uri="{FF2B5EF4-FFF2-40B4-BE49-F238E27FC236}">
              <a16:creationId xmlns:a16="http://schemas.microsoft.com/office/drawing/2014/main" id="{8B34F300-FAFB-40B8-B250-C20FAABE9F9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12" name="Text Box 15">
          <a:extLst>
            <a:ext uri="{FF2B5EF4-FFF2-40B4-BE49-F238E27FC236}">
              <a16:creationId xmlns:a16="http://schemas.microsoft.com/office/drawing/2014/main" id="{1813CDCA-FCFE-4939-82B9-3DBDCC4315E8}"/>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13" name="Text Box 15">
          <a:extLst>
            <a:ext uri="{FF2B5EF4-FFF2-40B4-BE49-F238E27FC236}">
              <a16:creationId xmlns:a16="http://schemas.microsoft.com/office/drawing/2014/main" id="{A38CBF1A-1F0D-4D75-AD0B-22E5A353E59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14" name="Text Box 15">
          <a:extLst>
            <a:ext uri="{FF2B5EF4-FFF2-40B4-BE49-F238E27FC236}">
              <a16:creationId xmlns:a16="http://schemas.microsoft.com/office/drawing/2014/main" id="{1C1A9485-C2C6-44C2-A973-3AF2B07A096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15" name="Text Box 15">
          <a:extLst>
            <a:ext uri="{FF2B5EF4-FFF2-40B4-BE49-F238E27FC236}">
              <a16:creationId xmlns:a16="http://schemas.microsoft.com/office/drawing/2014/main" id="{AFC5FBEA-53A9-4B98-965F-838352055E3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16" name="Text Box 15">
          <a:extLst>
            <a:ext uri="{FF2B5EF4-FFF2-40B4-BE49-F238E27FC236}">
              <a16:creationId xmlns:a16="http://schemas.microsoft.com/office/drawing/2014/main" id="{08077B66-4DDA-4B2D-ADA2-C29F573CC00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17" name="Text Box 15">
          <a:extLst>
            <a:ext uri="{FF2B5EF4-FFF2-40B4-BE49-F238E27FC236}">
              <a16:creationId xmlns:a16="http://schemas.microsoft.com/office/drawing/2014/main" id="{35EF4F15-72CC-400C-8207-536DB4E00E1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18" name="Text Box 15">
          <a:extLst>
            <a:ext uri="{FF2B5EF4-FFF2-40B4-BE49-F238E27FC236}">
              <a16:creationId xmlns:a16="http://schemas.microsoft.com/office/drawing/2014/main" id="{226E5D3C-1712-4C58-AC67-7AB58741A2D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19" name="Text Box 15">
          <a:extLst>
            <a:ext uri="{FF2B5EF4-FFF2-40B4-BE49-F238E27FC236}">
              <a16:creationId xmlns:a16="http://schemas.microsoft.com/office/drawing/2014/main" id="{304FBC48-49B6-4EF9-A76F-0D9D1237526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20" name="Text Box 15">
          <a:extLst>
            <a:ext uri="{FF2B5EF4-FFF2-40B4-BE49-F238E27FC236}">
              <a16:creationId xmlns:a16="http://schemas.microsoft.com/office/drawing/2014/main" id="{DD42CE16-DDE4-4C0B-ABE8-001B0756A4F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21" name="Text Box 15">
          <a:extLst>
            <a:ext uri="{FF2B5EF4-FFF2-40B4-BE49-F238E27FC236}">
              <a16:creationId xmlns:a16="http://schemas.microsoft.com/office/drawing/2014/main" id="{95982C24-A769-4E5E-BAE2-06466FC3A11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22" name="Text Box 15">
          <a:extLst>
            <a:ext uri="{FF2B5EF4-FFF2-40B4-BE49-F238E27FC236}">
              <a16:creationId xmlns:a16="http://schemas.microsoft.com/office/drawing/2014/main" id="{101F4D59-40B0-4451-9BF6-52B27E31CCC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23" name="Text Box 15">
          <a:extLst>
            <a:ext uri="{FF2B5EF4-FFF2-40B4-BE49-F238E27FC236}">
              <a16:creationId xmlns:a16="http://schemas.microsoft.com/office/drawing/2014/main" id="{BA8BF4E8-C7BE-4DE7-9526-92A9EACC9DA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24" name="Text Box 15">
          <a:extLst>
            <a:ext uri="{FF2B5EF4-FFF2-40B4-BE49-F238E27FC236}">
              <a16:creationId xmlns:a16="http://schemas.microsoft.com/office/drawing/2014/main" id="{4F11690E-71FC-49AF-A2DF-86DB3FA639C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25" name="Text Box 15">
          <a:extLst>
            <a:ext uri="{FF2B5EF4-FFF2-40B4-BE49-F238E27FC236}">
              <a16:creationId xmlns:a16="http://schemas.microsoft.com/office/drawing/2014/main" id="{8847914A-4572-4399-9EC7-FB649D02A82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26" name="Text Box 15">
          <a:extLst>
            <a:ext uri="{FF2B5EF4-FFF2-40B4-BE49-F238E27FC236}">
              <a16:creationId xmlns:a16="http://schemas.microsoft.com/office/drawing/2014/main" id="{9C4497BB-CEDC-4138-B63C-CC070360DA0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27" name="Text Box 15">
          <a:extLst>
            <a:ext uri="{FF2B5EF4-FFF2-40B4-BE49-F238E27FC236}">
              <a16:creationId xmlns:a16="http://schemas.microsoft.com/office/drawing/2014/main" id="{AB951403-5929-4FAF-A7A1-58742280FFC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28" name="Text Box 15">
          <a:extLst>
            <a:ext uri="{FF2B5EF4-FFF2-40B4-BE49-F238E27FC236}">
              <a16:creationId xmlns:a16="http://schemas.microsoft.com/office/drawing/2014/main" id="{E08BAA5E-563B-4232-9280-8D3CF1EFC33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29" name="Text Box 15">
          <a:extLst>
            <a:ext uri="{FF2B5EF4-FFF2-40B4-BE49-F238E27FC236}">
              <a16:creationId xmlns:a16="http://schemas.microsoft.com/office/drawing/2014/main" id="{735D52E0-350E-41FC-9D4C-FA33F9937E5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30" name="Text Box 15">
          <a:extLst>
            <a:ext uri="{FF2B5EF4-FFF2-40B4-BE49-F238E27FC236}">
              <a16:creationId xmlns:a16="http://schemas.microsoft.com/office/drawing/2014/main" id="{5C289457-2DDC-4B46-BA7F-940B4D2D75E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31" name="Text Box 15">
          <a:extLst>
            <a:ext uri="{FF2B5EF4-FFF2-40B4-BE49-F238E27FC236}">
              <a16:creationId xmlns:a16="http://schemas.microsoft.com/office/drawing/2014/main" id="{447E4191-6884-4850-9DD5-75BC6979D77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32" name="Text Box 15">
          <a:extLst>
            <a:ext uri="{FF2B5EF4-FFF2-40B4-BE49-F238E27FC236}">
              <a16:creationId xmlns:a16="http://schemas.microsoft.com/office/drawing/2014/main" id="{17F87C53-587C-4910-AAC3-64BF0246ADC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33" name="Text Box 15">
          <a:extLst>
            <a:ext uri="{FF2B5EF4-FFF2-40B4-BE49-F238E27FC236}">
              <a16:creationId xmlns:a16="http://schemas.microsoft.com/office/drawing/2014/main" id="{37F0DB1B-6BEF-47FF-AD7F-7A82E8B3673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34" name="Text Box 15">
          <a:extLst>
            <a:ext uri="{FF2B5EF4-FFF2-40B4-BE49-F238E27FC236}">
              <a16:creationId xmlns:a16="http://schemas.microsoft.com/office/drawing/2014/main" id="{CFFB6707-A508-4231-8C03-049F2A809A6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35" name="Text Box 15">
          <a:extLst>
            <a:ext uri="{FF2B5EF4-FFF2-40B4-BE49-F238E27FC236}">
              <a16:creationId xmlns:a16="http://schemas.microsoft.com/office/drawing/2014/main" id="{411DE9C9-120B-4EC1-B760-FCA65D70046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36" name="Text Box 15">
          <a:extLst>
            <a:ext uri="{FF2B5EF4-FFF2-40B4-BE49-F238E27FC236}">
              <a16:creationId xmlns:a16="http://schemas.microsoft.com/office/drawing/2014/main" id="{2D24808A-C7BC-4750-877C-692D17F04CD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1637" name="Text Box 15">
          <a:extLst>
            <a:ext uri="{FF2B5EF4-FFF2-40B4-BE49-F238E27FC236}">
              <a16:creationId xmlns:a16="http://schemas.microsoft.com/office/drawing/2014/main" id="{A37138C3-3E2F-49B1-92A5-D5DE1F19BFB7}"/>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1638" name="Text Box 15">
          <a:extLst>
            <a:ext uri="{FF2B5EF4-FFF2-40B4-BE49-F238E27FC236}">
              <a16:creationId xmlns:a16="http://schemas.microsoft.com/office/drawing/2014/main" id="{68E48733-2F4D-405C-9A3B-35D6FA0CBBD4}"/>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1639" name="Text Box 15">
          <a:extLst>
            <a:ext uri="{FF2B5EF4-FFF2-40B4-BE49-F238E27FC236}">
              <a16:creationId xmlns:a16="http://schemas.microsoft.com/office/drawing/2014/main" id="{4B7E2C3D-2285-422D-B8DD-E2A95538A9E3}"/>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1640" name="Text Box 15">
          <a:extLst>
            <a:ext uri="{FF2B5EF4-FFF2-40B4-BE49-F238E27FC236}">
              <a16:creationId xmlns:a16="http://schemas.microsoft.com/office/drawing/2014/main" id="{FD4E155E-6212-43C6-AE46-1261813824C7}"/>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41" name="Text Box 15">
          <a:extLst>
            <a:ext uri="{FF2B5EF4-FFF2-40B4-BE49-F238E27FC236}">
              <a16:creationId xmlns:a16="http://schemas.microsoft.com/office/drawing/2014/main" id="{31886180-6727-4CA5-9E33-B5559AAA5921}"/>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42" name="Text Box 15">
          <a:extLst>
            <a:ext uri="{FF2B5EF4-FFF2-40B4-BE49-F238E27FC236}">
              <a16:creationId xmlns:a16="http://schemas.microsoft.com/office/drawing/2014/main" id="{DFBC6EF3-8565-48BD-A001-7D93BA8CD299}"/>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43" name="Text Box 15">
          <a:extLst>
            <a:ext uri="{FF2B5EF4-FFF2-40B4-BE49-F238E27FC236}">
              <a16:creationId xmlns:a16="http://schemas.microsoft.com/office/drawing/2014/main" id="{904DF2EB-0FB2-4461-9E7D-D0ED82BD204D}"/>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44" name="Text Box 15">
          <a:extLst>
            <a:ext uri="{FF2B5EF4-FFF2-40B4-BE49-F238E27FC236}">
              <a16:creationId xmlns:a16="http://schemas.microsoft.com/office/drawing/2014/main" id="{54EED4B4-50E9-48BD-BDD6-72C2F147EA9A}"/>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45" name="Text Box 15">
          <a:extLst>
            <a:ext uri="{FF2B5EF4-FFF2-40B4-BE49-F238E27FC236}">
              <a16:creationId xmlns:a16="http://schemas.microsoft.com/office/drawing/2014/main" id="{97D3B3F2-28A1-414C-B985-0ADC98093892}"/>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46" name="Text Box 15">
          <a:extLst>
            <a:ext uri="{FF2B5EF4-FFF2-40B4-BE49-F238E27FC236}">
              <a16:creationId xmlns:a16="http://schemas.microsoft.com/office/drawing/2014/main" id="{471F1FFD-01B1-4A8F-BD77-7549F599E9CC}"/>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47" name="Text Box 15">
          <a:extLst>
            <a:ext uri="{FF2B5EF4-FFF2-40B4-BE49-F238E27FC236}">
              <a16:creationId xmlns:a16="http://schemas.microsoft.com/office/drawing/2014/main" id="{2118F9A4-5942-43B5-B007-8AFD5378A21A}"/>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48" name="Text Box 15">
          <a:extLst>
            <a:ext uri="{FF2B5EF4-FFF2-40B4-BE49-F238E27FC236}">
              <a16:creationId xmlns:a16="http://schemas.microsoft.com/office/drawing/2014/main" id="{99F2F413-5904-4352-A347-77EC5AFB2243}"/>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49" name="Text Box 15">
          <a:extLst>
            <a:ext uri="{FF2B5EF4-FFF2-40B4-BE49-F238E27FC236}">
              <a16:creationId xmlns:a16="http://schemas.microsoft.com/office/drawing/2014/main" id="{E827EC4E-E2A4-40FC-84FA-D49C42D08B25}"/>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50" name="Text Box 15">
          <a:extLst>
            <a:ext uri="{FF2B5EF4-FFF2-40B4-BE49-F238E27FC236}">
              <a16:creationId xmlns:a16="http://schemas.microsoft.com/office/drawing/2014/main" id="{8CE8DB48-CCA8-4864-8FAB-66722E3AD2ED}"/>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51" name="Text Box 15">
          <a:extLst>
            <a:ext uri="{FF2B5EF4-FFF2-40B4-BE49-F238E27FC236}">
              <a16:creationId xmlns:a16="http://schemas.microsoft.com/office/drawing/2014/main" id="{587FCCCA-3EC6-4FA4-BB0C-459CD717E00A}"/>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52" name="Text Box 15">
          <a:extLst>
            <a:ext uri="{FF2B5EF4-FFF2-40B4-BE49-F238E27FC236}">
              <a16:creationId xmlns:a16="http://schemas.microsoft.com/office/drawing/2014/main" id="{8AF701E3-8C33-4DA5-8F82-C13F03DB7DFF}"/>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53" name="Text Box 15">
          <a:extLst>
            <a:ext uri="{FF2B5EF4-FFF2-40B4-BE49-F238E27FC236}">
              <a16:creationId xmlns:a16="http://schemas.microsoft.com/office/drawing/2014/main" id="{B2C23BB7-C3F6-4251-8E98-691E064D8AAE}"/>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54" name="Text Box 15">
          <a:extLst>
            <a:ext uri="{FF2B5EF4-FFF2-40B4-BE49-F238E27FC236}">
              <a16:creationId xmlns:a16="http://schemas.microsoft.com/office/drawing/2014/main" id="{BC2B023A-065D-480F-A297-BDB4E6A17E42}"/>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55" name="Text Box 15">
          <a:extLst>
            <a:ext uri="{FF2B5EF4-FFF2-40B4-BE49-F238E27FC236}">
              <a16:creationId xmlns:a16="http://schemas.microsoft.com/office/drawing/2014/main" id="{6B1DE963-DABC-4940-AB96-2E7188F6C19F}"/>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56" name="Text Box 15">
          <a:extLst>
            <a:ext uri="{FF2B5EF4-FFF2-40B4-BE49-F238E27FC236}">
              <a16:creationId xmlns:a16="http://schemas.microsoft.com/office/drawing/2014/main" id="{6DEB229C-26D5-4EFA-8BB2-C108D273AD1F}"/>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57" name="Text Box 15">
          <a:extLst>
            <a:ext uri="{FF2B5EF4-FFF2-40B4-BE49-F238E27FC236}">
              <a16:creationId xmlns:a16="http://schemas.microsoft.com/office/drawing/2014/main" id="{5176CDDD-8FA4-4C12-B981-3F852983441D}"/>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58" name="Text Box 15">
          <a:extLst>
            <a:ext uri="{FF2B5EF4-FFF2-40B4-BE49-F238E27FC236}">
              <a16:creationId xmlns:a16="http://schemas.microsoft.com/office/drawing/2014/main" id="{774D7793-D841-4185-BD3D-E500875C4AA9}"/>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59" name="Text Box 15">
          <a:extLst>
            <a:ext uri="{FF2B5EF4-FFF2-40B4-BE49-F238E27FC236}">
              <a16:creationId xmlns:a16="http://schemas.microsoft.com/office/drawing/2014/main" id="{6BDC74AB-8FB3-4F47-B4FF-4848EBA32146}"/>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60" name="Text Box 15">
          <a:extLst>
            <a:ext uri="{FF2B5EF4-FFF2-40B4-BE49-F238E27FC236}">
              <a16:creationId xmlns:a16="http://schemas.microsoft.com/office/drawing/2014/main" id="{DD3C3BE7-89C2-4683-B027-F47E362E3A63}"/>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61" name="Text Box 15">
          <a:extLst>
            <a:ext uri="{FF2B5EF4-FFF2-40B4-BE49-F238E27FC236}">
              <a16:creationId xmlns:a16="http://schemas.microsoft.com/office/drawing/2014/main" id="{C30442AB-F0A9-4634-8F2C-8F538DAE421D}"/>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62" name="Text Box 15">
          <a:extLst>
            <a:ext uri="{FF2B5EF4-FFF2-40B4-BE49-F238E27FC236}">
              <a16:creationId xmlns:a16="http://schemas.microsoft.com/office/drawing/2014/main" id="{F2204511-26C5-4B7F-B1AE-1B59E01698CC}"/>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63" name="Text Box 15">
          <a:extLst>
            <a:ext uri="{FF2B5EF4-FFF2-40B4-BE49-F238E27FC236}">
              <a16:creationId xmlns:a16="http://schemas.microsoft.com/office/drawing/2014/main" id="{FCEB1CF9-48AB-4A25-90D0-886CB4110417}"/>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664" name="Text Box 15">
          <a:extLst>
            <a:ext uri="{FF2B5EF4-FFF2-40B4-BE49-F238E27FC236}">
              <a16:creationId xmlns:a16="http://schemas.microsoft.com/office/drawing/2014/main" id="{95E4322B-96EA-43FC-8BAF-6FA266A637F8}"/>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665" name="Text Box 16">
          <a:extLst>
            <a:ext uri="{FF2B5EF4-FFF2-40B4-BE49-F238E27FC236}">
              <a16:creationId xmlns:a16="http://schemas.microsoft.com/office/drawing/2014/main" id="{A84C23B7-EF6F-4D43-A6AB-063344499C00}"/>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666" name="Text Box 17">
          <a:extLst>
            <a:ext uri="{FF2B5EF4-FFF2-40B4-BE49-F238E27FC236}">
              <a16:creationId xmlns:a16="http://schemas.microsoft.com/office/drawing/2014/main" id="{12B04CDD-EFFA-4B37-A7BE-31BB03524628}"/>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667" name="Text Box 18">
          <a:extLst>
            <a:ext uri="{FF2B5EF4-FFF2-40B4-BE49-F238E27FC236}">
              <a16:creationId xmlns:a16="http://schemas.microsoft.com/office/drawing/2014/main" id="{813FC84A-3409-4BB1-BFA6-9C3508C10975}"/>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668" name="Text Box 19">
          <a:extLst>
            <a:ext uri="{FF2B5EF4-FFF2-40B4-BE49-F238E27FC236}">
              <a16:creationId xmlns:a16="http://schemas.microsoft.com/office/drawing/2014/main" id="{82D29FF4-4862-4301-BBD9-423AB15B983B}"/>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69" name="Text Box 15">
          <a:extLst>
            <a:ext uri="{FF2B5EF4-FFF2-40B4-BE49-F238E27FC236}">
              <a16:creationId xmlns:a16="http://schemas.microsoft.com/office/drawing/2014/main" id="{76CC1968-BF56-4D7E-A12E-C6CF104196FB}"/>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670" name="Text Box 16">
          <a:extLst>
            <a:ext uri="{FF2B5EF4-FFF2-40B4-BE49-F238E27FC236}">
              <a16:creationId xmlns:a16="http://schemas.microsoft.com/office/drawing/2014/main" id="{0281DB95-EAB0-4868-BFBC-B414F6E3A31F}"/>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671" name="Text Box 17">
          <a:extLst>
            <a:ext uri="{FF2B5EF4-FFF2-40B4-BE49-F238E27FC236}">
              <a16:creationId xmlns:a16="http://schemas.microsoft.com/office/drawing/2014/main" id="{E75ECFE3-89BE-4319-9BFD-7CA0C49DA89B}"/>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672" name="Text Box 18">
          <a:extLst>
            <a:ext uri="{FF2B5EF4-FFF2-40B4-BE49-F238E27FC236}">
              <a16:creationId xmlns:a16="http://schemas.microsoft.com/office/drawing/2014/main" id="{87DE9FCA-B98D-4D56-8FE5-738C5327E9E5}"/>
            </a:ext>
          </a:extLst>
        </xdr:cNvPr>
        <xdr:cNvSpPr txBox="1">
          <a:spLocks noChangeArrowheads="1"/>
        </xdr:cNvSpPr>
      </xdr:nvSpPr>
      <xdr:spPr bwMode="auto">
        <a:xfrm>
          <a:off x="33056512"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673" name="Text Box 15">
          <a:extLst>
            <a:ext uri="{FF2B5EF4-FFF2-40B4-BE49-F238E27FC236}">
              <a16:creationId xmlns:a16="http://schemas.microsoft.com/office/drawing/2014/main" id="{013088F4-8707-49A6-92D8-3E562369CF89}"/>
            </a:ext>
          </a:extLst>
        </xdr:cNvPr>
        <xdr:cNvSpPr txBox="1">
          <a:spLocks noChangeArrowheads="1"/>
        </xdr:cNvSpPr>
      </xdr:nvSpPr>
      <xdr:spPr bwMode="auto">
        <a:xfrm>
          <a:off x="33054925" y="18926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674" name="Text Box 16">
          <a:extLst>
            <a:ext uri="{FF2B5EF4-FFF2-40B4-BE49-F238E27FC236}">
              <a16:creationId xmlns:a16="http://schemas.microsoft.com/office/drawing/2014/main" id="{5D8CDBC2-9BF2-4D80-9D33-EB248060AEDF}"/>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675" name="Text Box 17">
          <a:extLst>
            <a:ext uri="{FF2B5EF4-FFF2-40B4-BE49-F238E27FC236}">
              <a16:creationId xmlns:a16="http://schemas.microsoft.com/office/drawing/2014/main" id="{86C2236A-CFD1-4967-AC71-4E6F52C355A1}"/>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676" name="Text Box 18">
          <a:extLst>
            <a:ext uri="{FF2B5EF4-FFF2-40B4-BE49-F238E27FC236}">
              <a16:creationId xmlns:a16="http://schemas.microsoft.com/office/drawing/2014/main" id="{13E0AECF-A70C-4C24-91B6-58C23A8F2C32}"/>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677" name="Text Box 19">
          <a:extLst>
            <a:ext uri="{FF2B5EF4-FFF2-40B4-BE49-F238E27FC236}">
              <a16:creationId xmlns:a16="http://schemas.microsoft.com/office/drawing/2014/main" id="{F8B9171D-DCEA-453B-9982-6AFFA196ECA2}"/>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678" name="Text Box 16">
          <a:extLst>
            <a:ext uri="{FF2B5EF4-FFF2-40B4-BE49-F238E27FC236}">
              <a16:creationId xmlns:a16="http://schemas.microsoft.com/office/drawing/2014/main" id="{D05EC9A4-0D74-4038-80D0-41AEF22DE895}"/>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79" name="Text Box 15">
          <a:extLst>
            <a:ext uri="{FF2B5EF4-FFF2-40B4-BE49-F238E27FC236}">
              <a16:creationId xmlns:a16="http://schemas.microsoft.com/office/drawing/2014/main" id="{38FA5DD3-C216-4BC6-A02D-4C0B4C7ACDD1}"/>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680" name="Text Box 15">
          <a:extLst>
            <a:ext uri="{FF2B5EF4-FFF2-40B4-BE49-F238E27FC236}">
              <a16:creationId xmlns:a16="http://schemas.microsoft.com/office/drawing/2014/main" id="{FD4EDE00-4106-4900-8357-50F27E7CC382}"/>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681" name="Text Box 15">
          <a:extLst>
            <a:ext uri="{FF2B5EF4-FFF2-40B4-BE49-F238E27FC236}">
              <a16:creationId xmlns:a16="http://schemas.microsoft.com/office/drawing/2014/main" id="{B4A63822-001C-490A-ACF4-17413C9D329B}"/>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1682" name="Text Box 15">
          <a:extLst>
            <a:ext uri="{FF2B5EF4-FFF2-40B4-BE49-F238E27FC236}">
              <a16:creationId xmlns:a16="http://schemas.microsoft.com/office/drawing/2014/main" id="{A53732C6-FFDF-415C-9EC3-798537C1DB86}"/>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83" name="Text Box 15">
          <a:extLst>
            <a:ext uri="{FF2B5EF4-FFF2-40B4-BE49-F238E27FC236}">
              <a16:creationId xmlns:a16="http://schemas.microsoft.com/office/drawing/2014/main" id="{982FB21E-8003-4BA3-BFA8-CACA479E88D7}"/>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684" name="Text Box 15">
          <a:extLst>
            <a:ext uri="{FF2B5EF4-FFF2-40B4-BE49-F238E27FC236}">
              <a16:creationId xmlns:a16="http://schemas.microsoft.com/office/drawing/2014/main" id="{2BEA70C1-0D6C-4902-A35C-2E191E03FA2C}"/>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1685" name="Text Box 15">
          <a:extLst>
            <a:ext uri="{FF2B5EF4-FFF2-40B4-BE49-F238E27FC236}">
              <a16:creationId xmlns:a16="http://schemas.microsoft.com/office/drawing/2014/main" id="{6F53A9F9-A9ED-43EC-9075-BD87A9A7C68F}"/>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686" name="Text Box 16">
          <a:extLst>
            <a:ext uri="{FF2B5EF4-FFF2-40B4-BE49-F238E27FC236}">
              <a16:creationId xmlns:a16="http://schemas.microsoft.com/office/drawing/2014/main" id="{316D8C00-D65A-4621-AD32-6C54A1DEC175}"/>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687" name="Text Box 17">
          <a:extLst>
            <a:ext uri="{FF2B5EF4-FFF2-40B4-BE49-F238E27FC236}">
              <a16:creationId xmlns:a16="http://schemas.microsoft.com/office/drawing/2014/main" id="{1388E959-FAA0-4E85-9B6F-44DD594122F7}"/>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688" name="Text Box 18">
          <a:extLst>
            <a:ext uri="{FF2B5EF4-FFF2-40B4-BE49-F238E27FC236}">
              <a16:creationId xmlns:a16="http://schemas.microsoft.com/office/drawing/2014/main" id="{76D4D2C9-DE73-48CC-B504-E5DB2D4BEEBE}"/>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689" name="Text Box 19">
          <a:extLst>
            <a:ext uri="{FF2B5EF4-FFF2-40B4-BE49-F238E27FC236}">
              <a16:creationId xmlns:a16="http://schemas.microsoft.com/office/drawing/2014/main" id="{31CB0CFD-841C-464B-A2A0-975514A4FDC6}"/>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690" name="Text Box 16">
          <a:extLst>
            <a:ext uri="{FF2B5EF4-FFF2-40B4-BE49-F238E27FC236}">
              <a16:creationId xmlns:a16="http://schemas.microsoft.com/office/drawing/2014/main" id="{1C8831F4-54BC-4DC9-ABB0-414E297D005E}"/>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691" name="Text Box 17">
          <a:extLst>
            <a:ext uri="{FF2B5EF4-FFF2-40B4-BE49-F238E27FC236}">
              <a16:creationId xmlns:a16="http://schemas.microsoft.com/office/drawing/2014/main" id="{CC864698-ADA6-455E-AA1B-B2B1E73B1E32}"/>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692" name="Text Box 18">
          <a:extLst>
            <a:ext uri="{FF2B5EF4-FFF2-40B4-BE49-F238E27FC236}">
              <a16:creationId xmlns:a16="http://schemas.microsoft.com/office/drawing/2014/main" id="{99D4830E-019D-4CA2-A785-C699E6F928D5}"/>
            </a:ext>
          </a:extLst>
        </xdr:cNvPr>
        <xdr:cNvSpPr txBox="1">
          <a:spLocks noChangeArrowheads="1"/>
        </xdr:cNvSpPr>
      </xdr:nvSpPr>
      <xdr:spPr bwMode="auto">
        <a:xfrm>
          <a:off x="33056512"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93" name="Text Box 15">
          <a:extLst>
            <a:ext uri="{FF2B5EF4-FFF2-40B4-BE49-F238E27FC236}">
              <a16:creationId xmlns:a16="http://schemas.microsoft.com/office/drawing/2014/main" id="{E7C9B54C-25D5-4C5A-AC2B-D21E62554016}"/>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94" name="Text Box 15">
          <a:extLst>
            <a:ext uri="{FF2B5EF4-FFF2-40B4-BE49-F238E27FC236}">
              <a16:creationId xmlns:a16="http://schemas.microsoft.com/office/drawing/2014/main" id="{8053B82F-1F8F-4481-B451-FB6AC90C5BAD}"/>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695" name="Text Box 15">
          <a:extLst>
            <a:ext uri="{FF2B5EF4-FFF2-40B4-BE49-F238E27FC236}">
              <a16:creationId xmlns:a16="http://schemas.microsoft.com/office/drawing/2014/main" id="{0DA5F91F-F9CA-4FCF-A99A-161B7FFE787F}"/>
            </a:ext>
          </a:extLst>
        </xdr:cNvPr>
        <xdr:cNvSpPr txBox="1">
          <a:spLocks noChangeArrowheads="1"/>
        </xdr:cNvSpPr>
      </xdr:nvSpPr>
      <xdr:spPr bwMode="auto">
        <a:xfrm>
          <a:off x="3305492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696" name="Text Box 15">
          <a:extLst>
            <a:ext uri="{FF2B5EF4-FFF2-40B4-BE49-F238E27FC236}">
              <a16:creationId xmlns:a16="http://schemas.microsoft.com/office/drawing/2014/main" id="{12806236-6660-4557-9FFA-5E122702F460}"/>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697" name="Text Box 16">
          <a:extLst>
            <a:ext uri="{FF2B5EF4-FFF2-40B4-BE49-F238E27FC236}">
              <a16:creationId xmlns:a16="http://schemas.microsoft.com/office/drawing/2014/main" id="{4786EBEA-DC57-4DFD-9268-C5E6D21A94E7}"/>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698" name="Text Box 17">
          <a:extLst>
            <a:ext uri="{FF2B5EF4-FFF2-40B4-BE49-F238E27FC236}">
              <a16:creationId xmlns:a16="http://schemas.microsoft.com/office/drawing/2014/main" id="{6AD96B35-2847-4C29-A382-FE805BCD4DDE}"/>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699" name="Text Box 18">
          <a:extLst>
            <a:ext uri="{FF2B5EF4-FFF2-40B4-BE49-F238E27FC236}">
              <a16:creationId xmlns:a16="http://schemas.microsoft.com/office/drawing/2014/main" id="{AA36E1DE-BE77-4375-8085-867E783B22DD}"/>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00" name="Text Box 19">
          <a:extLst>
            <a:ext uri="{FF2B5EF4-FFF2-40B4-BE49-F238E27FC236}">
              <a16:creationId xmlns:a16="http://schemas.microsoft.com/office/drawing/2014/main" id="{70784F88-0AA9-44BD-9136-B8781174CA8D}"/>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01" name="Text Box 16">
          <a:extLst>
            <a:ext uri="{FF2B5EF4-FFF2-40B4-BE49-F238E27FC236}">
              <a16:creationId xmlns:a16="http://schemas.microsoft.com/office/drawing/2014/main" id="{1F945524-3446-477D-8594-A8CA8398A40E}"/>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02" name="Text Box 17">
          <a:extLst>
            <a:ext uri="{FF2B5EF4-FFF2-40B4-BE49-F238E27FC236}">
              <a16:creationId xmlns:a16="http://schemas.microsoft.com/office/drawing/2014/main" id="{D787E751-D8ED-4B9A-92F1-538EDCA37BB8}"/>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36</xdr:row>
      <xdr:rowOff>0</xdr:rowOff>
    </xdr:from>
    <xdr:ext cx="95250" cy="171450"/>
    <xdr:sp macro="" textlink="">
      <xdr:nvSpPr>
        <xdr:cNvPr id="1703" name="Text Box 18">
          <a:extLst>
            <a:ext uri="{FF2B5EF4-FFF2-40B4-BE49-F238E27FC236}">
              <a16:creationId xmlns:a16="http://schemas.microsoft.com/office/drawing/2014/main" id="{D6CD9030-BE27-4088-8261-5A9F92940B10}"/>
            </a:ext>
          </a:extLst>
        </xdr:cNvPr>
        <xdr:cNvSpPr txBox="1">
          <a:spLocks noChangeArrowheads="1"/>
        </xdr:cNvSpPr>
      </xdr:nvSpPr>
      <xdr:spPr bwMode="auto">
        <a:xfrm>
          <a:off x="32926337" y="1842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04" name="Text Box 15">
          <a:extLst>
            <a:ext uri="{FF2B5EF4-FFF2-40B4-BE49-F238E27FC236}">
              <a16:creationId xmlns:a16="http://schemas.microsoft.com/office/drawing/2014/main" id="{75843CFD-781E-48C9-AEFC-1A9BE310914C}"/>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705" name="Text Box 15">
          <a:extLst>
            <a:ext uri="{FF2B5EF4-FFF2-40B4-BE49-F238E27FC236}">
              <a16:creationId xmlns:a16="http://schemas.microsoft.com/office/drawing/2014/main" id="{3F6E33D2-434E-4D7E-ABF5-C2A2748616D2}"/>
            </a:ext>
          </a:extLst>
        </xdr:cNvPr>
        <xdr:cNvSpPr txBox="1">
          <a:spLocks noChangeArrowheads="1"/>
        </xdr:cNvSpPr>
      </xdr:nvSpPr>
      <xdr:spPr bwMode="auto">
        <a:xfrm>
          <a:off x="3305492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06" name="Text Box 16">
          <a:extLst>
            <a:ext uri="{FF2B5EF4-FFF2-40B4-BE49-F238E27FC236}">
              <a16:creationId xmlns:a16="http://schemas.microsoft.com/office/drawing/2014/main" id="{01354B63-1690-4BB2-830A-6FF837D62E0E}"/>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07" name="Text Box 17">
          <a:extLst>
            <a:ext uri="{FF2B5EF4-FFF2-40B4-BE49-F238E27FC236}">
              <a16:creationId xmlns:a16="http://schemas.microsoft.com/office/drawing/2014/main" id="{DF4F8A4C-9128-446C-8B8E-EAD980D08F98}"/>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08" name="Text Box 18">
          <a:extLst>
            <a:ext uri="{FF2B5EF4-FFF2-40B4-BE49-F238E27FC236}">
              <a16:creationId xmlns:a16="http://schemas.microsoft.com/office/drawing/2014/main" id="{A8B1B3BE-999A-46F0-AA2B-53CD144FB775}"/>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09" name="Text Box 19">
          <a:extLst>
            <a:ext uri="{FF2B5EF4-FFF2-40B4-BE49-F238E27FC236}">
              <a16:creationId xmlns:a16="http://schemas.microsoft.com/office/drawing/2014/main" id="{8081C40B-72AC-45AC-A3F8-E49478126E3D}"/>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10" name="Text Box 16">
          <a:extLst>
            <a:ext uri="{FF2B5EF4-FFF2-40B4-BE49-F238E27FC236}">
              <a16:creationId xmlns:a16="http://schemas.microsoft.com/office/drawing/2014/main" id="{EE5B1481-B6AD-46ED-AC84-9E35FABA0BA0}"/>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11" name="Text Box 17">
          <a:extLst>
            <a:ext uri="{FF2B5EF4-FFF2-40B4-BE49-F238E27FC236}">
              <a16:creationId xmlns:a16="http://schemas.microsoft.com/office/drawing/2014/main" id="{78CDA3B7-0E57-4EC7-AD89-E8F6A4364804}"/>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712" name="Text Box 18">
          <a:extLst>
            <a:ext uri="{FF2B5EF4-FFF2-40B4-BE49-F238E27FC236}">
              <a16:creationId xmlns:a16="http://schemas.microsoft.com/office/drawing/2014/main" id="{E11AEFD1-5DCF-4364-BC5C-C90BEE632167}"/>
            </a:ext>
          </a:extLst>
        </xdr:cNvPr>
        <xdr:cNvSpPr txBox="1">
          <a:spLocks noChangeArrowheads="1"/>
        </xdr:cNvSpPr>
      </xdr:nvSpPr>
      <xdr:spPr bwMode="auto">
        <a:xfrm>
          <a:off x="33056512"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13" name="Text Box 15">
          <a:extLst>
            <a:ext uri="{FF2B5EF4-FFF2-40B4-BE49-F238E27FC236}">
              <a16:creationId xmlns:a16="http://schemas.microsoft.com/office/drawing/2014/main" id="{5CB1948F-B5F4-4A52-B258-E6D22A464D26}"/>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14" name="Text Box 15">
          <a:extLst>
            <a:ext uri="{FF2B5EF4-FFF2-40B4-BE49-F238E27FC236}">
              <a16:creationId xmlns:a16="http://schemas.microsoft.com/office/drawing/2014/main" id="{7759639C-9E7B-42DE-B5C1-D0790AB3F4F7}"/>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715" name="Text Box 15">
          <a:extLst>
            <a:ext uri="{FF2B5EF4-FFF2-40B4-BE49-F238E27FC236}">
              <a16:creationId xmlns:a16="http://schemas.microsoft.com/office/drawing/2014/main" id="{56DBF9D8-5584-4F62-9E02-BB33B4ABE953}"/>
            </a:ext>
          </a:extLst>
        </xdr:cNvPr>
        <xdr:cNvSpPr txBox="1">
          <a:spLocks noChangeArrowheads="1"/>
        </xdr:cNvSpPr>
      </xdr:nvSpPr>
      <xdr:spPr bwMode="auto">
        <a:xfrm>
          <a:off x="33054925" y="18424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16" name="Text Box 15">
          <a:extLst>
            <a:ext uri="{FF2B5EF4-FFF2-40B4-BE49-F238E27FC236}">
              <a16:creationId xmlns:a16="http://schemas.microsoft.com/office/drawing/2014/main" id="{236CE66E-2DC3-4C58-AC48-CE02AED01F74}"/>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17" name="Text Box 16">
          <a:extLst>
            <a:ext uri="{FF2B5EF4-FFF2-40B4-BE49-F238E27FC236}">
              <a16:creationId xmlns:a16="http://schemas.microsoft.com/office/drawing/2014/main" id="{E3E80B43-5ACE-40F0-B8F7-AF90D5818FE3}"/>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18" name="Text Box 17">
          <a:extLst>
            <a:ext uri="{FF2B5EF4-FFF2-40B4-BE49-F238E27FC236}">
              <a16:creationId xmlns:a16="http://schemas.microsoft.com/office/drawing/2014/main" id="{FDDFBE45-F2C9-419B-BFA9-3A3B8B2B57BD}"/>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19" name="Text Box 18">
          <a:extLst>
            <a:ext uri="{FF2B5EF4-FFF2-40B4-BE49-F238E27FC236}">
              <a16:creationId xmlns:a16="http://schemas.microsoft.com/office/drawing/2014/main" id="{67D7AE8B-43B3-48F7-B214-C2AA08D24384}"/>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20" name="Text Box 19">
          <a:extLst>
            <a:ext uri="{FF2B5EF4-FFF2-40B4-BE49-F238E27FC236}">
              <a16:creationId xmlns:a16="http://schemas.microsoft.com/office/drawing/2014/main" id="{8D378B6A-027B-44EB-B471-149A80A7C3A8}"/>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21" name="Text Box 16">
          <a:extLst>
            <a:ext uri="{FF2B5EF4-FFF2-40B4-BE49-F238E27FC236}">
              <a16:creationId xmlns:a16="http://schemas.microsoft.com/office/drawing/2014/main" id="{6F4227E9-B3CC-47C4-836A-966B6F3E7F71}"/>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22" name="Text Box 17">
          <a:extLst>
            <a:ext uri="{FF2B5EF4-FFF2-40B4-BE49-F238E27FC236}">
              <a16:creationId xmlns:a16="http://schemas.microsoft.com/office/drawing/2014/main" id="{FF339465-ED6D-479D-9FE6-95D05931CEF7}"/>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723" name="Text Box 18">
          <a:extLst>
            <a:ext uri="{FF2B5EF4-FFF2-40B4-BE49-F238E27FC236}">
              <a16:creationId xmlns:a16="http://schemas.microsoft.com/office/drawing/2014/main" id="{752B6907-E384-4C51-8618-05EA48B54C52}"/>
            </a:ext>
          </a:extLst>
        </xdr:cNvPr>
        <xdr:cNvSpPr txBox="1">
          <a:spLocks noChangeArrowheads="1"/>
        </xdr:cNvSpPr>
      </xdr:nvSpPr>
      <xdr:spPr bwMode="auto">
        <a:xfrm>
          <a:off x="33056512"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24" name="Text Box 15">
          <a:extLst>
            <a:ext uri="{FF2B5EF4-FFF2-40B4-BE49-F238E27FC236}">
              <a16:creationId xmlns:a16="http://schemas.microsoft.com/office/drawing/2014/main" id="{30CF35CB-A035-4D4E-9DDD-A2DCF6C0825C}"/>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725" name="Text Box 15">
          <a:extLst>
            <a:ext uri="{FF2B5EF4-FFF2-40B4-BE49-F238E27FC236}">
              <a16:creationId xmlns:a16="http://schemas.microsoft.com/office/drawing/2014/main" id="{BB752464-1EB6-4750-92C1-115581617799}"/>
            </a:ext>
          </a:extLst>
        </xdr:cNvPr>
        <xdr:cNvSpPr txBox="1">
          <a:spLocks noChangeArrowheads="1"/>
        </xdr:cNvSpPr>
      </xdr:nvSpPr>
      <xdr:spPr bwMode="auto">
        <a:xfrm>
          <a:off x="33054925" y="18424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26" name="Text Box 16">
          <a:extLst>
            <a:ext uri="{FF2B5EF4-FFF2-40B4-BE49-F238E27FC236}">
              <a16:creationId xmlns:a16="http://schemas.microsoft.com/office/drawing/2014/main" id="{B7E7D76A-2B7C-4990-BC36-F70046B27F14}"/>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27" name="Text Box 17">
          <a:extLst>
            <a:ext uri="{FF2B5EF4-FFF2-40B4-BE49-F238E27FC236}">
              <a16:creationId xmlns:a16="http://schemas.microsoft.com/office/drawing/2014/main" id="{DA5D6BB7-03B2-492C-A9D8-39C578D78CC8}"/>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28" name="Text Box 18">
          <a:extLst>
            <a:ext uri="{FF2B5EF4-FFF2-40B4-BE49-F238E27FC236}">
              <a16:creationId xmlns:a16="http://schemas.microsoft.com/office/drawing/2014/main" id="{36DE5167-1E25-457D-9D24-333F60C8871C}"/>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29" name="Text Box 19">
          <a:extLst>
            <a:ext uri="{FF2B5EF4-FFF2-40B4-BE49-F238E27FC236}">
              <a16:creationId xmlns:a16="http://schemas.microsoft.com/office/drawing/2014/main" id="{AF8C0BF5-BDD2-4CE0-B5F3-D4EC804A8998}"/>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30" name="Text Box 16">
          <a:extLst>
            <a:ext uri="{FF2B5EF4-FFF2-40B4-BE49-F238E27FC236}">
              <a16:creationId xmlns:a16="http://schemas.microsoft.com/office/drawing/2014/main" id="{AFC49E22-C68A-413E-BE59-5492891D56D5}"/>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31" name="Text Box 17">
          <a:extLst>
            <a:ext uri="{FF2B5EF4-FFF2-40B4-BE49-F238E27FC236}">
              <a16:creationId xmlns:a16="http://schemas.microsoft.com/office/drawing/2014/main" id="{AE0449B8-CC27-4667-9504-70273D1BBD44}"/>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732" name="Text Box 18">
          <a:extLst>
            <a:ext uri="{FF2B5EF4-FFF2-40B4-BE49-F238E27FC236}">
              <a16:creationId xmlns:a16="http://schemas.microsoft.com/office/drawing/2014/main" id="{B01B6DD3-1205-4D68-BC59-3702B20DCF97}"/>
            </a:ext>
          </a:extLst>
        </xdr:cNvPr>
        <xdr:cNvSpPr txBox="1">
          <a:spLocks noChangeArrowheads="1"/>
        </xdr:cNvSpPr>
      </xdr:nvSpPr>
      <xdr:spPr bwMode="auto">
        <a:xfrm>
          <a:off x="33056512" y="18945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33" name="Text Box 15">
          <a:extLst>
            <a:ext uri="{FF2B5EF4-FFF2-40B4-BE49-F238E27FC236}">
              <a16:creationId xmlns:a16="http://schemas.microsoft.com/office/drawing/2014/main" id="{9CC2468C-98A1-4C75-8BC3-CC8E8E1535C8}"/>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34" name="Text Box 15">
          <a:extLst>
            <a:ext uri="{FF2B5EF4-FFF2-40B4-BE49-F238E27FC236}">
              <a16:creationId xmlns:a16="http://schemas.microsoft.com/office/drawing/2014/main" id="{C6C63389-01F5-46FF-B0D7-00FB498CD104}"/>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735" name="Text Box 15">
          <a:extLst>
            <a:ext uri="{FF2B5EF4-FFF2-40B4-BE49-F238E27FC236}">
              <a16:creationId xmlns:a16="http://schemas.microsoft.com/office/drawing/2014/main" id="{CF50A1EB-DA30-491A-B321-9F170253391D}"/>
            </a:ext>
          </a:extLst>
        </xdr:cNvPr>
        <xdr:cNvSpPr txBox="1">
          <a:spLocks noChangeArrowheads="1"/>
        </xdr:cNvSpPr>
      </xdr:nvSpPr>
      <xdr:spPr bwMode="auto">
        <a:xfrm>
          <a:off x="33054925" y="18926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36" name="Text Box 15">
          <a:extLst>
            <a:ext uri="{FF2B5EF4-FFF2-40B4-BE49-F238E27FC236}">
              <a16:creationId xmlns:a16="http://schemas.microsoft.com/office/drawing/2014/main" id="{0CE50FE9-EFD1-407B-811C-73F049D1BD07}"/>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37" name="Text Box 16">
          <a:extLst>
            <a:ext uri="{FF2B5EF4-FFF2-40B4-BE49-F238E27FC236}">
              <a16:creationId xmlns:a16="http://schemas.microsoft.com/office/drawing/2014/main" id="{DD65B7FF-F654-4EE6-A047-071D2B6CCA4D}"/>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38" name="Text Box 17">
          <a:extLst>
            <a:ext uri="{FF2B5EF4-FFF2-40B4-BE49-F238E27FC236}">
              <a16:creationId xmlns:a16="http://schemas.microsoft.com/office/drawing/2014/main" id="{49151C4F-AAB6-4120-B9DC-D3C64FF04369}"/>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39" name="Text Box 18">
          <a:extLst>
            <a:ext uri="{FF2B5EF4-FFF2-40B4-BE49-F238E27FC236}">
              <a16:creationId xmlns:a16="http://schemas.microsoft.com/office/drawing/2014/main" id="{D2534B4E-0781-4189-A05A-F36D0AFF615D}"/>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40" name="Text Box 19">
          <a:extLst>
            <a:ext uri="{FF2B5EF4-FFF2-40B4-BE49-F238E27FC236}">
              <a16:creationId xmlns:a16="http://schemas.microsoft.com/office/drawing/2014/main" id="{DFED2DD3-8F1D-46F5-8A45-88E15B20BB13}"/>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41" name="Text Box 16">
          <a:extLst>
            <a:ext uri="{FF2B5EF4-FFF2-40B4-BE49-F238E27FC236}">
              <a16:creationId xmlns:a16="http://schemas.microsoft.com/office/drawing/2014/main" id="{0585F3E7-429A-4EF1-824A-9A8E7CA35AEF}"/>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1742" name="Text Box 17">
          <a:extLst>
            <a:ext uri="{FF2B5EF4-FFF2-40B4-BE49-F238E27FC236}">
              <a16:creationId xmlns:a16="http://schemas.microsoft.com/office/drawing/2014/main" id="{C62C86AC-0C5C-4779-8194-259FAD2A0C77}"/>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1743" name="Text Box 18">
          <a:extLst>
            <a:ext uri="{FF2B5EF4-FFF2-40B4-BE49-F238E27FC236}">
              <a16:creationId xmlns:a16="http://schemas.microsoft.com/office/drawing/2014/main" id="{6C78664F-FEE5-475C-BC8D-C5F1168ECC34}"/>
            </a:ext>
          </a:extLst>
        </xdr:cNvPr>
        <xdr:cNvSpPr txBox="1">
          <a:spLocks noChangeArrowheads="1"/>
        </xdr:cNvSpPr>
      </xdr:nvSpPr>
      <xdr:spPr bwMode="auto">
        <a:xfrm>
          <a:off x="33056512" y="18945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44" name="Text Box 15">
          <a:extLst>
            <a:ext uri="{FF2B5EF4-FFF2-40B4-BE49-F238E27FC236}">
              <a16:creationId xmlns:a16="http://schemas.microsoft.com/office/drawing/2014/main" id="{767F04F6-BB9D-46A2-9949-EB6400103215}"/>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1745" name="Text Box 15">
          <a:extLst>
            <a:ext uri="{FF2B5EF4-FFF2-40B4-BE49-F238E27FC236}">
              <a16:creationId xmlns:a16="http://schemas.microsoft.com/office/drawing/2014/main" id="{872BBFAC-76A7-488F-9995-C0BBF5BE2B82}"/>
            </a:ext>
          </a:extLst>
        </xdr:cNvPr>
        <xdr:cNvSpPr txBox="1">
          <a:spLocks noChangeArrowheads="1"/>
        </xdr:cNvSpPr>
      </xdr:nvSpPr>
      <xdr:spPr bwMode="auto">
        <a:xfrm>
          <a:off x="33054925" y="18926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746" name="Text Box 16">
          <a:extLst>
            <a:ext uri="{FF2B5EF4-FFF2-40B4-BE49-F238E27FC236}">
              <a16:creationId xmlns:a16="http://schemas.microsoft.com/office/drawing/2014/main" id="{B31DF78C-A62D-4FBE-A0E7-48D34F183A58}"/>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747" name="Text Box 17">
          <a:extLst>
            <a:ext uri="{FF2B5EF4-FFF2-40B4-BE49-F238E27FC236}">
              <a16:creationId xmlns:a16="http://schemas.microsoft.com/office/drawing/2014/main" id="{F2165EF9-A19D-4663-97C5-FAE1FB8C2832}"/>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748" name="Text Box 18">
          <a:extLst>
            <a:ext uri="{FF2B5EF4-FFF2-40B4-BE49-F238E27FC236}">
              <a16:creationId xmlns:a16="http://schemas.microsoft.com/office/drawing/2014/main" id="{B4E15AD2-9407-4801-9039-9A16C72CF1C7}"/>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749" name="Text Box 19">
          <a:extLst>
            <a:ext uri="{FF2B5EF4-FFF2-40B4-BE49-F238E27FC236}">
              <a16:creationId xmlns:a16="http://schemas.microsoft.com/office/drawing/2014/main" id="{F6E28A9B-2509-4B5B-AD1B-F0AEA3C2BDCD}"/>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750" name="Text Box 16">
          <a:extLst>
            <a:ext uri="{FF2B5EF4-FFF2-40B4-BE49-F238E27FC236}">
              <a16:creationId xmlns:a16="http://schemas.microsoft.com/office/drawing/2014/main" id="{73357D2F-E69E-4ADA-B8A2-E0AF39C6B1F6}"/>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751" name="Text Box 17">
          <a:extLst>
            <a:ext uri="{FF2B5EF4-FFF2-40B4-BE49-F238E27FC236}">
              <a16:creationId xmlns:a16="http://schemas.microsoft.com/office/drawing/2014/main" id="{110B9913-0B16-44CD-B5DF-8B852D9D737A}"/>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36</xdr:row>
      <xdr:rowOff>0</xdr:rowOff>
    </xdr:from>
    <xdr:ext cx="95250" cy="171450"/>
    <xdr:sp macro="" textlink="">
      <xdr:nvSpPr>
        <xdr:cNvPr id="1752" name="Text Box 18">
          <a:extLst>
            <a:ext uri="{FF2B5EF4-FFF2-40B4-BE49-F238E27FC236}">
              <a16:creationId xmlns:a16="http://schemas.microsoft.com/office/drawing/2014/main" id="{9FBE8ED8-7C89-4529-8577-0F44087252FF}"/>
            </a:ext>
          </a:extLst>
        </xdr:cNvPr>
        <xdr:cNvSpPr txBox="1">
          <a:spLocks noChangeArrowheads="1"/>
        </xdr:cNvSpPr>
      </xdr:nvSpPr>
      <xdr:spPr bwMode="auto">
        <a:xfrm>
          <a:off x="35386962"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0</xdr:colOff>
      <xdr:row>36</xdr:row>
      <xdr:rowOff>0</xdr:rowOff>
    </xdr:from>
    <xdr:ext cx="95250" cy="442269"/>
    <xdr:sp macro="" textlink="">
      <xdr:nvSpPr>
        <xdr:cNvPr id="1753" name="Text Box 15">
          <a:extLst>
            <a:ext uri="{FF2B5EF4-FFF2-40B4-BE49-F238E27FC236}">
              <a16:creationId xmlns:a16="http://schemas.microsoft.com/office/drawing/2014/main" id="{1811D564-BE4F-4A28-9584-D56567F7BECE}"/>
            </a:ext>
          </a:extLst>
        </xdr:cNvPr>
        <xdr:cNvSpPr txBox="1">
          <a:spLocks noChangeArrowheads="1"/>
        </xdr:cNvSpPr>
      </xdr:nvSpPr>
      <xdr:spPr bwMode="auto">
        <a:xfrm>
          <a:off x="35388550" y="174244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754" name="Text Box 15">
          <a:extLst>
            <a:ext uri="{FF2B5EF4-FFF2-40B4-BE49-F238E27FC236}">
              <a16:creationId xmlns:a16="http://schemas.microsoft.com/office/drawing/2014/main" id="{55DDA0D9-97AA-49F3-9937-E1BD1F4931D4}"/>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213632"/>
    <xdr:sp macro="" textlink="">
      <xdr:nvSpPr>
        <xdr:cNvPr id="1755" name="Text Box 15">
          <a:extLst>
            <a:ext uri="{FF2B5EF4-FFF2-40B4-BE49-F238E27FC236}">
              <a16:creationId xmlns:a16="http://schemas.microsoft.com/office/drawing/2014/main" id="{A7AD9D9F-C7FA-4E79-8655-540C7DDB908F}"/>
            </a:ext>
          </a:extLst>
        </xdr:cNvPr>
        <xdr:cNvSpPr txBox="1">
          <a:spLocks noChangeArrowheads="1"/>
        </xdr:cNvSpPr>
      </xdr:nvSpPr>
      <xdr:spPr bwMode="auto">
        <a:xfrm>
          <a:off x="3538537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756" name="Text Box 15">
          <a:extLst>
            <a:ext uri="{FF2B5EF4-FFF2-40B4-BE49-F238E27FC236}">
              <a16:creationId xmlns:a16="http://schemas.microsoft.com/office/drawing/2014/main" id="{61AABEC5-3A54-44E1-A167-BFBCF217D7CE}"/>
            </a:ext>
          </a:extLst>
        </xdr:cNvPr>
        <xdr:cNvSpPr txBox="1">
          <a:spLocks noChangeArrowheads="1"/>
        </xdr:cNvSpPr>
      </xdr:nvSpPr>
      <xdr:spPr bwMode="auto">
        <a:xfrm>
          <a:off x="3538537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757" name="Text Box 16">
          <a:extLst>
            <a:ext uri="{FF2B5EF4-FFF2-40B4-BE49-F238E27FC236}">
              <a16:creationId xmlns:a16="http://schemas.microsoft.com/office/drawing/2014/main" id="{388FE9CE-1E50-40F0-B8FB-FC466AA923A1}"/>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758" name="Text Box 17">
          <a:extLst>
            <a:ext uri="{FF2B5EF4-FFF2-40B4-BE49-F238E27FC236}">
              <a16:creationId xmlns:a16="http://schemas.microsoft.com/office/drawing/2014/main" id="{41C876C0-9F54-43B7-A749-8A99712E5C8D}"/>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759" name="Text Box 18">
          <a:extLst>
            <a:ext uri="{FF2B5EF4-FFF2-40B4-BE49-F238E27FC236}">
              <a16:creationId xmlns:a16="http://schemas.microsoft.com/office/drawing/2014/main" id="{2C1D35AB-88C6-4959-A770-07DFB889BA92}"/>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760" name="Text Box 19">
          <a:extLst>
            <a:ext uri="{FF2B5EF4-FFF2-40B4-BE49-F238E27FC236}">
              <a16:creationId xmlns:a16="http://schemas.microsoft.com/office/drawing/2014/main" id="{882561A9-8332-4411-895A-011B0256F978}"/>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761" name="Text Box 16">
          <a:extLst>
            <a:ext uri="{FF2B5EF4-FFF2-40B4-BE49-F238E27FC236}">
              <a16:creationId xmlns:a16="http://schemas.microsoft.com/office/drawing/2014/main" id="{EEC47949-F4D7-4AE5-BA3B-3E5E190F2973}"/>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1762" name="Text Box 17">
          <a:extLst>
            <a:ext uri="{FF2B5EF4-FFF2-40B4-BE49-F238E27FC236}">
              <a16:creationId xmlns:a16="http://schemas.microsoft.com/office/drawing/2014/main" id="{06859356-96B2-4819-929F-FC4B98EED86E}"/>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36</xdr:row>
      <xdr:rowOff>0</xdr:rowOff>
    </xdr:from>
    <xdr:ext cx="95250" cy="171450"/>
    <xdr:sp macro="" textlink="">
      <xdr:nvSpPr>
        <xdr:cNvPr id="1763" name="Text Box 18">
          <a:extLst>
            <a:ext uri="{FF2B5EF4-FFF2-40B4-BE49-F238E27FC236}">
              <a16:creationId xmlns:a16="http://schemas.microsoft.com/office/drawing/2014/main" id="{4B0D2BC5-E9D5-4F59-83C9-027CD9F167C8}"/>
            </a:ext>
          </a:extLst>
        </xdr:cNvPr>
        <xdr:cNvSpPr txBox="1">
          <a:spLocks noChangeArrowheads="1"/>
        </xdr:cNvSpPr>
      </xdr:nvSpPr>
      <xdr:spPr bwMode="auto">
        <a:xfrm>
          <a:off x="35386962"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764" name="Text Box 15">
          <a:extLst>
            <a:ext uri="{FF2B5EF4-FFF2-40B4-BE49-F238E27FC236}">
              <a16:creationId xmlns:a16="http://schemas.microsoft.com/office/drawing/2014/main" id="{9C6941DF-FE08-4BE5-8A73-2DE01A3A57CA}"/>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213632"/>
    <xdr:sp macro="" textlink="">
      <xdr:nvSpPr>
        <xdr:cNvPr id="1765" name="Text Box 15">
          <a:extLst>
            <a:ext uri="{FF2B5EF4-FFF2-40B4-BE49-F238E27FC236}">
              <a16:creationId xmlns:a16="http://schemas.microsoft.com/office/drawing/2014/main" id="{B7AEEDF9-2886-46B6-ACDB-93CBDC1D0FD8}"/>
            </a:ext>
          </a:extLst>
        </xdr:cNvPr>
        <xdr:cNvSpPr txBox="1">
          <a:spLocks noChangeArrowheads="1"/>
        </xdr:cNvSpPr>
      </xdr:nvSpPr>
      <xdr:spPr bwMode="auto">
        <a:xfrm>
          <a:off x="3538537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766" name="Text Box 15">
          <a:extLst>
            <a:ext uri="{FF2B5EF4-FFF2-40B4-BE49-F238E27FC236}">
              <a16:creationId xmlns:a16="http://schemas.microsoft.com/office/drawing/2014/main" id="{5022D6BC-C9F9-4922-B8E8-C5841BD30E99}"/>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1767" name="Text Box 15">
          <a:extLst>
            <a:ext uri="{FF2B5EF4-FFF2-40B4-BE49-F238E27FC236}">
              <a16:creationId xmlns:a16="http://schemas.microsoft.com/office/drawing/2014/main" id="{4553FDE8-F2B5-471F-A259-AA2D52E70C8D}"/>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768" name="Text Box 15">
          <a:extLst>
            <a:ext uri="{FF2B5EF4-FFF2-40B4-BE49-F238E27FC236}">
              <a16:creationId xmlns:a16="http://schemas.microsoft.com/office/drawing/2014/main" id="{673449AC-7C61-465B-8B41-730BEBC0E949}"/>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1769" name="Text Box 15">
          <a:extLst>
            <a:ext uri="{FF2B5EF4-FFF2-40B4-BE49-F238E27FC236}">
              <a16:creationId xmlns:a16="http://schemas.microsoft.com/office/drawing/2014/main" id="{51DDC796-8C07-49FA-85FD-D8845BDA5675}"/>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1770" name="Text Box 15">
          <a:extLst>
            <a:ext uri="{FF2B5EF4-FFF2-40B4-BE49-F238E27FC236}">
              <a16:creationId xmlns:a16="http://schemas.microsoft.com/office/drawing/2014/main" id="{7A11FED8-627D-4014-9091-5836B9B710CE}"/>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213632"/>
    <xdr:sp macro="" textlink="">
      <xdr:nvSpPr>
        <xdr:cNvPr id="1771" name="Text Box 15">
          <a:extLst>
            <a:ext uri="{FF2B5EF4-FFF2-40B4-BE49-F238E27FC236}">
              <a16:creationId xmlns:a16="http://schemas.microsoft.com/office/drawing/2014/main" id="{45DBCC82-7434-4D0A-9722-775FF545E6D5}"/>
            </a:ext>
          </a:extLst>
        </xdr:cNvPr>
        <xdr:cNvSpPr txBox="1">
          <a:spLocks noChangeArrowheads="1"/>
        </xdr:cNvSpPr>
      </xdr:nvSpPr>
      <xdr:spPr bwMode="auto">
        <a:xfrm>
          <a:off x="3538537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1772" name="Text Box 15">
          <a:extLst>
            <a:ext uri="{FF2B5EF4-FFF2-40B4-BE49-F238E27FC236}">
              <a16:creationId xmlns:a16="http://schemas.microsoft.com/office/drawing/2014/main" id="{95453799-B74A-41F8-AEDB-419A22FAADCD}"/>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213632"/>
    <xdr:sp macro="" textlink="">
      <xdr:nvSpPr>
        <xdr:cNvPr id="1773" name="Text Box 15">
          <a:extLst>
            <a:ext uri="{FF2B5EF4-FFF2-40B4-BE49-F238E27FC236}">
              <a16:creationId xmlns:a16="http://schemas.microsoft.com/office/drawing/2014/main" id="{D55A4161-C6B1-4451-999E-15762AC024D1}"/>
            </a:ext>
          </a:extLst>
        </xdr:cNvPr>
        <xdr:cNvSpPr txBox="1">
          <a:spLocks noChangeArrowheads="1"/>
        </xdr:cNvSpPr>
      </xdr:nvSpPr>
      <xdr:spPr bwMode="auto">
        <a:xfrm>
          <a:off x="3538537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74" name="Text Box 15">
          <a:extLst>
            <a:ext uri="{FF2B5EF4-FFF2-40B4-BE49-F238E27FC236}">
              <a16:creationId xmlns:a16="http://schemas.microsoft.com/office/drawing/2014/main" id="{527B261A-DE38-43E9-AD62-DE0D25C072B7}"/>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75" name="Text Box 15">
          <a:extLst>
            <a:ext uri="{FF2B5EF4-FFF2-40B4-BE49-F238E27FC236}">
              <a16:creationId xmlns:a16="http://schemas.microsoft.com/office/drawing/2014/main" id="{420997DE-10DF-40AF-9845-A42C594DA21A}"/>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76" name="Text Box 15">
          <a:extLst>
            <a:ext uri="{FF2B5EF4-FFF2-40B4-BE49-F238E27FC236}">
              <a16:creationId xmlns:a16="http://schemas.microsoft.com/office/drawing/2014/main" id="{87434834-1BD5-46CA-823B-77D5825BB1B7}"/>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77" name="Text Box 15">
          <a:extLst>
            <a:ext uri="{FF2B5EF4-FFF2-40B4-BE49-F238E27FC236}">
              <a16:creationId xmlns:a16="http://schemas.microsoft.com/office/drawing/2014/main" id="{345BDD26-C2FB-4046-8361-E6A92FEBA239}"/>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78" name="Text Box 15">
          <a:extLst>
            <a:ext uri="{FF2B5EF4-FFF2-40B4-BE49-F238E27FC236}">
              <a16:creationId xmlns:a16="http://schemas.microsoft.com/office/drawing/2014/main" id="{B75B6CFF-AF20-4F0C-B50F-D9AA472C00C3}"/>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79" name="Text Box 15">
          <a:extLst>
            <a:ext uri="{FF2B5EF4-FFF2-40B4-BE49-F238E27FC236}">
              <a16:creationId xmlns:a16="http://schemas.microsoft.com/office/drawing/2014/main" id="{2F9C69E7-6159-4746-8F93-7D2491C0B918}"/>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80" name="Text Box 15">
          <a:extLst>
            <a:ext uri="{FF2B5EF4-FFF2-40B4-BE49-F238E27FC236}">
              <a16:creationId xmlns:a16="http://schemas.microsoft.com/office/drawing/2014/main" id="{761B86FB-2331-4ACE-A762-C51AA7CADE60}"/>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81" name="Text Box 15">
          <a:extLst>
            <a:ext uri="{FF2B5EF4-FFF2-40B4-BE49-F238E27FC236}">
              <a16:creationId xmlns:a16="http://schemas.microsoft.com/office/drawing/2014/main" id="{3A8C2AA0-5784-490C-92FC-C703D7A62A0C}"/>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82" name="Text Box 15">
          <a:extLst>
            <a:ext uri="{FF2B5EF4-FFF2-40B4-BE49-F238E27FC236}">
              <a16:creationId xmlns:a16="http://schemas.microsoft.com/office/drawing/2014/main" id="{6D0EBC19-80FA-4186-9067-1A6F1C116CFF}"/>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83" name="Text Box 15">
          <a:extLst>
            <a:ext uri="{FF2B5EF4-FFF2-40B4-BE49-F238E27FC236}">
              <a16:creationId xmlns:a16="http://schemas.microsoft.com/office/drawing/2014/main" id="{DB1917BA-B0A5-431F-995D-DDE27AFBB253}"/>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84" name="Text Box 15">
          <a:extLst>
            <a:ext uri="{FF2B5EF4-FFF2-40B4-BE49-F238E27FC236}">
              <a16:creationId xmlns:a16="http://schemas.microsoft.com/office/drawing/2014/main" id="{BBEAF53F-926F-4D6D-94D3-C40373B35468}"/>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85" name="Text Box 15">
          <a:extLst>
            <a:ext uri="{FF2B5EF4-FFF2-40B4-BE49-F238E27FC236}">
              <a16:creationId xmlns:a16="http://schemas.microsoft.com/office/drawing/2014/main" id="{1742AF35-CD56-4CC9-9CEA-26D8118E7366}"/>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86" name="Text Box 15">
          <a:extLst>
            <a:ext uri="{FF2B5EF4-FFF2-40B4-BE49-F238E27FC236}">
              <a16:creationId xmlns:a16="http://schemas.microsoft.com/office/drawing/2014/main" id="{614C1D12-5729-44FF-BA69-9282D20E689A}"/>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87" name="Text Box 15">
          <a:extLst>
            <a:ext uri="{FF2B5EF4-FFF2-40B4-BE49-F238E27FC236}">
              <a16:creationId xmlns:a16="http://schemas.microsoft.com/office/drawing/2014/main" id="{D2B4E9AB-D987-459B-8071-02CF7E34945A}"/>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88" name="Text Box 15">
          <a:extLst>
            <a:ext uri="{FF2B5EF4-FFF2-40B4-BE49-F238E27FC236}">
              <a16:creationId xmlns:a16="http://schemas.microsoft.com/office/drawing/2014/main" id="{B5A950C2-C12D-4197-9D71-14A66AC2FCC8}"/>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89" name="Text Box 15">
          <a:extLst>
            <a:ext uri="{FF2B5EF4-FFF2-40B4-BE49-F238E27FC236}">
              <a16:creationId xmlns:a16="http://schemas.microsoft.com/office/drawing/2014/main" id="{A6140C84-FB0F-40EE-9014-61C4B5862570}"/>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90" name="Text Box 15">
          <a:extLst>
            <a:ext uri="{FF2B5EF4-FFF2-40B4-BE49-F238E27FC236}">
              <a16:creationId xmlns:a16="http://schemas.microsoft.com/office/drawing/2014/main" id="{D119B05D-1F37-4852-AE06-A630CBE9C645}"/>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91" name="Text Box 15">
          <a:extLst>
            <a:ext uri="{FF2B5EF4-FFF2-40B4-BE49-F238E27FC236}">
              <a16:creationId xmlns:a16="http://schemas.microsoft.com/office/drawing/2014/main" id="{24265438-5A1E-4945-8CDD-3E1AA1DA6A5C}"/>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92" name="Text Box 15">
          <a:extLst>
            <a:ext uri="{FF2B5EF4-FFF2-40B4-BE49-F238E27FC236}">
              <a16:creationId xmlns:a16="http://schemas.microsoft.com/office/drawing/2014/main" id="{F8032868-B867-4096-8C8A-21CF581A0125}"/>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93" name="Text Box 15">
          <a:extLst>
            <a:ext uri="{FF2B5EF4-FFF2-40B4-BE49-F238E27FC236}">
              <a16:creationId xmlns:a16="http://schemas.microsoft.com/office/drawing/2014/main" id="{4375FA81-8B51-4C72-A938-AB8A98FC7CBD}"/>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94" name="Text Box 15">
          <a:extLst>
            <a:ext uri="{FF2B5EF4-FFF2-40B4-BE49-F238E27FC236}">
              <a16:creationId xmlns:a16="http://schemas.microsoft.com/office/drawing/2014/main" id="{87B94740-9EE8-4DC4-8543-B0AE9904405E}"/>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95" name="Text Box 15">
          <a:extLst>
            <a:ext uri="{FF2B5EF4-FFF2-40B4-BE49-F238E27FC236}">
              <a16:creationId xmlns:a16="http://schemas.microsoft.com/office/drawing/2014/main" id="{0145A1CC-3609-4C3D-B7CC-CE88CD0EC776}"/>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96" name="Text Box 15">
          <a:extLst>
            <a:ext uri="{FF2B5EF4-FFF2-40B4-BE49-F238E27FC236}">
              <a16:creationId xmlns:a16="http://schemas.microsoft.com/office/drawing/2014/main" id="{6A60F7FA-C2D1-42B0-B0C6-0545FAE578F0}"/>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97" name="Text Box 15">
          <a:extLst>
            <a:ext uri="{FF2B5EF4-FFF2-40B4-BE49-F238E27FC236}">
              <a16:creationId xmlns:a16="http://schemas.microsoft.com/office/drawing/2014/main" id="{1DB3DCC5-661D-4359-8CF5-6140B6C037ED}"/>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98" name="Text Box 15">
          <a:extLst>
            <a:ext uri="{FF2B5EF4-FFF2-40B4-BE49-F238E27FC236}">
              <a16:creationId xmlns:a16="http://schemas.microsoft.com/office/drawing/2014/main" id="{32D731A5-4654-4B8B-A060-A4CE1F3BED34}"/>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799" name="Text Box 15">
          <a:extLst>
            <a:ext uri="{FF2B5EF4-FFF2-40B4-BE49-F238E27FC236}">
              <a16:creationId xmlns:a16="http://schemas.microsoft.com/office/drawing/2014/main" id="{8BD5ADE3-F6C3-445A-AAF6-2E280573D10A}"/>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800" name="Text Box 15">
          <a:extLst>
            <a:ext uri="{FF2B5EF4-FFF2-40B4-BE49-F238E27FC236}">
              <a16:creationId xmlns:a16="http://schemas.microsoft.com/office/drawing/2014/main" id="{70E873B3-93F9-402C-B6AC-5AC2663894FF}"/>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801" name="Text Box 15">
          <a:extLst>
            <a:ext uri="{FF2B5EF4-FFF2-40B4-BE49-F238E27FC236}">
              <a16:creationId xmlns:a16="http://schemas.microsoft.com/office/drawing/2014/main" id="{4BF36383-4902-440B-96DA-ABE50A2BD5F7}"/>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802" name="Text Box 15">
          <a:extLst>
            <a:ext uri="{FF2B5EF4-FFF2-40B4-BE49-F238E27FC236}">
              <a16:creationId xmlns:a16="http://schemas.microsoft.com/office/drawing/2014/main" id="{445C7460-C3BE-4602-A143-0C80008E3D21}"/>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803" name="Text Box 15">
          <a:extLst>
            <a:ext uri="{FF2B5EF4-FFF2-40B4-BE49-F238E27FC236}">
              <a16:creationId xmlns:a16="http://schemas.microsoft.com/office/drawing/2014/main" id="{361573EC-59E2-43A0-AB1F-33D0B0C609C8}"/>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1804" name="Text Box 15">
          <a:extLst>
            <a:ext uri="{FF2B5EF4-FFF2-40B4-BE49-F238E27FC236}">
              <a16:creationId xmlns:a16="http://schemas.microsoft.com/office/drawing/2014/main" id="{87286082-EF76-40B9-B38A-0634E5D83606}"/>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805" name="Text Box 15">
          <a:extLst>
            <a:ext uri="{FF2B5EF4-FFF2-40B4-BE49-F238E27FC236}">
              <a16:creationId xmlns:a16="http://schemas.microsoft.com/office/drawing/2014/main" id="{AABBF968-0912-4AC8-A1F8-3478BE17144C}"/>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806" name="Text Box 15">
          <a:extLst>
            <a:ext uri="{FF2B5EF4-FFF2-40B4-BE49-F238E27FC236}">
              <a16:creationId xmlns:a16="http://schemas.microsoft.com/office/drawing/2014/main" id="{658F8663-4194-4077-A6D5-F2E7BF409F5C}"/>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36</xdr:row>
      <xdr:rowOff>0</xdr:rowOff>
    </xdr:from>
    <xdr:ext cx="95250" cy="442269"/>
    <xdr:sp macro="" textlink="">
      <xdr:nvSpPr>
        <xdr:cNvPr id="1807" name="Text Box 15">
          <a:extLst>
            <a:ext uri="{FF2B5EF4-FFF2-40B4-BE49-F238E27FC236}">
              <a16:creationId xmlns:a16="http://schemas.microsoft.com/office/drawing/2014/main" id="{1CD08AA1-F48D-4700-A36D-75CE2FBF506D}"/>
            </a:ext>
          </a:extLst>
        </xdr:cNvPr>
        <xdr:cNvSpPr txBox="1">
          <a:spLocks noChangeArrowheads="1"/>
        </xdr:cNvSpPr>
      </xdr:nvSpPr>
      <xdr:spPr bwMode="auto">
        <a:xfrm>
          <a:off x="351567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36</xdr:row>
      <xdr:rowOff>0</xdr:rowOff>
    </xdr:from>
    <xdr:ext cx="95250" cy="442269"/>
    <xdr:sp macro="" textlink="">
      <xdr:nvSpPr>
        <xdr:cNvPr id="1808" name="Text Box 15">
          <a:extLst>
            <a:ext uri="{FF2B5EF4-FFF2-40B4-BE49-F238E27FC236}">
              <a16:creationId xmlns:a16="http://schemas.microsoft.com/office/drawing/2014/main" id="{E7867868-1859-4FC8-A704-CE4A534BE40E}"/>
            </a:ext>
          </a:extLst>
        </xdr:cNvPr>
        <xdr:cNvSpPr txBox="1">
          <a:spLocks noChangeArrowheads="1"/>
        </xdr:cNvSpPr>
      </xdr:nvSpPr>
      <xdr:spPr bwMode="auto">
        <a:xfrm>
          <a:off x="353091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809" name="Text Box 15">
          <a:extLst>
            <a:ext uri="{FF2B5EF4-FFF2-40B4-BE49-F238E27FC236}">
              <a16:creationId xmlns:a16="http://schemas.microsoft.com/office/drawing/2014/main" id="{D045C735-439A-49DA-848C-28E6A91039DD}"/>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810" name="Text Box 15">
          <a:extLst>
            <a:ext uri="{FF2B5EF4-FFF2-40B4-BE49-F238E27FC236}">
              <a16:creationId xmlns:a16="http://schemas.microsoft.com/office/drawing/2014/main" id="{2741BFF6-A602-4562-8F4C-3A3E26664924}"/>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811" name="Text Box 15">
          <a:extLst>
            <a:ext uri="{FF2B5EF4-FFF2-40B4-BE49-F238E27FC236}">
              <a16:creationId xmlns:a16="http://schemas.microsoft.com/office/drawing/2014/main" id="{241520BF-973B-469A-99C3-BE689C0994E8}"/>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812" name="Text Box 15">
          <a:extLst>
            <a:ext uri="{FF2B5EF4-FFF2-40B4-BE49-F238E27FC236}">
              <a16:creationId xmlns:a16="http://schemas.microsoft.com/office/drawing/2014/main" id="{59F58A82-D979-41E9-AE78-BBE18C0EAF90}"/>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813" name="Text Box 15">
          <a:extLst>
            <a:ext uri="{FF2B5EF4-FFF2-40B4-BE49-F238E27FC236}">
              <a16:creationId xmlns:a16="http://schemas.microsoft.com/office/drawing/2014/main" id="{AC6EF248-EA5A-441A-BFB6-26CE59E29FB4}"/>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814" name="Text Box 15">
          <a:extLst>
            <a:ext uri="{FF2B5EF4-FFF2-40B4-BE49-F238E27FC236}">
              <a16:creationId xmlns:a16="http://schemas.microsoft.com/office/drawing/2014/main" id="{8FD7ECCD-8C54-45BF-8339-9CB044BCBA25}"/>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815" name="Text Box 15">
          <a:extLst>
            <a:ext uri="{FF2B5EF4-FFF2-40B4-BE49-F238E27FC236}">
              <a16:creationId xmlns:a16="http://schemas.microsoft.com/office/drawing/2014/main" id="{B347FBBA-A61C-4973-A471-226026CA76B6}"/>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816" name="Text Box 15">
          <a:extLst>
            <a:ext uri="{FF2B5EF4-FFF2-40B4-BE49-F238E27FC236}">
              <a16:creationId xmlns:a16="http://schemas.microsoft.com/office/drawing/2014/main" id="{642D8F7F-E2FF-43E6-AB98-023C542A4220}"/>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817" name="Text Box 15">
          <a:extLst>
            <a:ext uri="{FF2B5EF4-FFF2-40B4-BE49-F238E27FC236}">
              <a16:creationId xmlns:a16="http://schemas.microsoft.com/office/drawing/2014/main" id="{D8C18034-77D4-42A2-9694-16ACB0FCB16D}"/>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818" name="Text Box 15">
          <a:extLst>
            <a:ext uri="{FF2B5EF4-FFF2-40B4-BE49-F238E27FC236}">
              <a16:creationId xmlns:a16="http://schemas.microsoft.com/office/drawing/2014/main" id="{940E4F9E-A8EF-444C-98CB-27FD8883A830}"/>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819" name="Text Box 15">
          <a:extLst>
            <a:ext uri="{FF2B5EF4-FFF2-40B4-BE49-F238E27FC236}">
              <a16:creationId xmlns:a16="http://schemas.microsoft.com/office/drawing/2014/main" id="{332E02FA-E957-428B-9879-DFA82ED7AA65}"/>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1820" name="Text Box 15">
          <a:extLst>
            <a:ext uri="{FF2B5EF4-FFF2-40B4-BE49-F238E27FC236}">
              <a16:creationId xmlns:a16="http://schemas.microsoft.com/office/drawing/2014/main" id="{5DB27391-D9FA-47B9-A922-49FF194D81E0}"/>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4762</xdr:rowOff>
    </xdr:from>
    <xdr:ext cx="95250" cy="442269"/>
    <xdr:sp macro="" textlink="">
      <xdr:nvSpPr>
        <xdr:cNvPr id="1821" name="Text Box 15">
          <a:extLst>
            <a:ext uri="{FF2B5EF4-FFF2-40B4-BE49-F238E27FC236}">
              <a16:creationId xmlns:a16="http://schemas.microsoft.com/office/drawing/2014/main" id="{04EEC3EE-A27F-4F72-B27B-44049B016E79}"/>
            </a:ext>
          </a:extLst>
        </xdr:cNvPr>
        <xdr:cNvSpPr txBox="1">
          <a:spLocks noChangeArrowheads="1"/>
        </xdr:cNvSpPr>
      </xdr:nvSpPr>
      <xdr:spPr bwMode="auto">
        <a:xfrm>
          <a:off x="33060482" y="104060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4762</xdr:rowOff>
    </xdr:from>
    <xdr:ext cx="95250" cy="213632"/>
    <xdr:sp macro="" textlink="">
      <xdr:nvSpPr>
        <xdr:cNvPr id="1822" name="Text Box 15">
          <a:extLst>
            <a:ext uri="{FF2B5EF4-FFF2-40B4-BE49-F238E27FC236}">
              <a16:creationId xmlns:a16="http://schemas.microsoft.com/office/drawing/2014/main" id="{1E0CA707-E360-4F33-931B-C8DFB823A5B0}"/>
            </a:ext>
          </a:extLst>
        </xdr:cNvPr>
        <xdr:cNvSpPr txBox="1">
          <a:spLocks noChangeArrowheads="1"/>
        </xdr:cNvSpPr>
      </xdr:nvSpPr>
      <xdr:spPr bwMode="auto">
        <a:xfrm>
          <a:off x="33060482" y="104060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4762</xdr:rowOff>
    </xdr:from>
    <xdr:ext cx="95250" cy="442269"/>
    <xdr:sp macro="" textlink="">
      <xdr:nvSpPr>
        <xdr:cNvPr id="1823" name="Text Box 15">
          <a:extLst>
            <a:ext uri="{FF2B5EF4-FFF2-40B4-BE49-F238E27FC236}">
              <a16:creationId xmlns:a16="http://schemas.microsoft.com/office/drawing/2014/main" id="{9C7015C4-8F5E-4B1D-A078-9999A6D23C70}"/>
            </a:ext>
          </a:extLst>
        </xdr:cNvPr>
        <xdr:cNvSpPr txBox="1">
          <a:spLocks noChangeArrowheads="1"/>
        </xdr:cNvSpPr>
      </xdr:nvSpPr>
      <xdr:spPr bwMode="auto">
        <a:xfrm>
          <a:off x="35356800" y="104060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4762</xdr:rowOff>
    </xdr:from>
    <xdr:ext cx="95250" cy="213632"/>
    <xdr:sp macro="" textlink="">
      <xdr:nvSpPr>
        <xdr:cNvPr id="1824" name="Text Box 15">
          <a:extLst>
            <a:ext uri="{FF2B5EF4-FFF2-40B4-BE49-F238E27FC236}">
              <a16:creationId xmlns:a16="http://schemas.microsoft.com/office/drawing/2014/main" id="{55B9CBB6-B2F9-4933-9B02-77D570E24EEB}"/>
            </a:ext>
          </a:extLst>
        </xdr:cNvPr>
        <xdr:cNvSpPr txBox="1">
          <a:spLocks noChangeArrowheads="1"/>
        </xdr:cNvSpPr>
      </xdr:nvSpPr>
      <xdr:spPr bwMode="auto">
        <a:xfrm>
          <a:off x="35356800" y="104060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0</xdr:rowOff>
    </xdr:from>
    <xdr:ext cx="95250" cy="171450"/>
    <xdr:sp macro="" textlink="">
      <xdr:nvSpPr>
        <xdr:cNvPr id="1825" name="Text Box 16">
          <a:extLst>
            <a:ext uri="{FF2B5EF4-FFF2-40B4-BE49-F238E27FC236}">
              <a16:creationId xmlns:a16="http://schemas.microsoft.com/office/drawing/2014/main" id="{A934D4B7-53B1-4F99-B9E9-5DEDDD37E4D9}"/>
            </a:ext>
          </a:extLst>
        </xdr:cNvPr>
        <xdr:cNvSpPr txBox="1">
          <a:spLocks noChangeArrowheads="1"/>
        </xdr:cNvSpPr>
      </xdr:nvSpPr>
      <xdr:spPr bwMode="auto">
        <a:xfrm>
          <a:off x="33060482"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0</xdr:rowOff>
    </xdr:from>
    <xdr:ext cx="95250" cy="171450"/>
    <xdr:sp macro="" textlink="">
      <xdr:nvSpPr>
        <xdr:cNvPr id="1826" name="Text Box 17">
          <a:extLst>
            <a:ext uri="{FF2B5EF4-FFF2-40B4-BE49-F238E27FC236}">
              <a16:creationId xmlns:a16="http://schemas.microsoft.com/office/drawing/2014/main" id="{EB04515E-FA96-4ECB-9145-62DDB082024A}"/>
            </a:ext>
          </a:extLst>
        </xdr:cNvPr>
        <xdr:cNvSpPr txBox="1">
          <a:spLocks noChangeArrowheads="1"/>
        </xdr:cNvSpPr>
      </xdr:nvSpPr>
      <xdr:spPr bwMode="auto">
        <a:xfrm>
          <a:off x="33060482"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0</xdr:rowOff>
    </xdr:from>
    <xdr:ext cx="95250" cy="171450"/>
    <xdr:sp macro="" textlink="">
      <xdr:nvSpPr>
        <xdr:cNvPr id="1827" name="Text Box 18">
          <a:extLst>
            <a:ext uri="{FF2B5EF4-FFF2-40B4-BE49-F238E27FC236}">
              <a16:creationId xmlns:a16="http://schemas.microsoft.com/office/drawing/2014/main" id="{BB5887C3-BEA4-47E7-99B4-26C5B72B48F3}"/>
            </a:ext>
          </a:extLst>
        </xdr:cNvPr>
        <xdr:cNvSpPr txBox="1">
          <a:spLocks noChangeArrowheads="1"/>
        </xdr:cNvSpPr>
      </xdr:nvSpPr>
      <xdr:spPr bwMode="auto">
        <a:xfrm>
          <a:off x="33060482"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0</xdr:rowOff>
    </xdr:from>
    <xdr:ext cx="95250" cy="171450"/>
    <xdr:sp macro="" textlink="">
      <xdr:nvSpPr>
        <xdr:cNvPr id="1828" name="Text Box 19">
          <a:extLst>
            <a:ext uri="{FF2B5EF4-FFF2-40B4-BE49-F238E27FC236}">
              <a16:creationId xmlns:a16="http://schemas.microsoft.com/office/drawing/2014/main" id="{0D75D3E2-EA9D-4CD7-809A-A4C8836B06E8}"/>
            </a:ext>
          </a:extLst>
        </xdr:cNvPr>
        <xdr:cNvSpPr txBox="1">
          <a:spLocks noChangeArrowheads="1"/>
        </xdr:cNvSpPr>
      </xdr:nvSpPr>
      <xdr:spPr bwMode="auto">
        <a:xfrm>
          <a:off x="33060482"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0</xdr:rowOff>
    </xdr:from>
    <xdr:ext cx="95250" cy="171450"/>
    <xdr:sp macro="" textlink="">
      <xdr:nvSpPr>
        <xdr:cNvPr id="1829" name="Text Box 16">
          <a:extLst>
            <a:ext uri="{FF2B5EF4-FFF2-40B4-BE49-F238E27FC236}">
              <a16:creationId xmlns:a16="http://schemas.microsoft.com/office/drawing/2014/main" id="{366F4B14-1C94-4F43-A588-5CBCBF7F76AD}"/>
            </a:ext>
          </a:extLst>
        </xdr:cNvPr>
        <xdr:cNvSpPr txBox="1">
          <a:spLocks noChangeArrowheads="1"/>
        </xdr:cNvSpPr>
      </xdr:nvSpPr>
      <xdr:spPr bwMode="auto">
        <a:xfrm>
          <a:off x="33060482"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0</xdr:rowOff>
    </xdr:from>
    <xdr:ext cx="95250" cy="171450"/>
    <xdr:sp macro="" textlink="">
      <xdr:nvSpPr>
        <xdr:cNvPr id="1830" name="Text Box 17">
          <a:extLst>
            <a:ext uri="{FF2B5EF4-FFF2-40B4-BE49-F238E27FC236}">
              <a16:creationId xmlns:a16="http://schemas.microsoft.com/office/drawing/2014/main" id="{E148F4CB-E054-461B-806C-A3E5EEC80182}"/>
            </a:ext>
          </a:extLst>
        </xdr:cNvPr>
        <xdr:cNvSpPr txBox="1">
          <a:spLocks noChangeArrowheads="1"/>
        </xdr:cNvSpPr>
      </xdr:nvSpPr>
      <xdr:spPr bwMode="auto">
        <a:xfrm>
          <a:off x="33060482"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23</xdr:row>
      <xdr:rowOff>15875</xdr:rowOff>
    </xdr:from>
    <xdr:ext cx="95250" cy="171450"/>
    <xdr:sp macro="" textlink="">
      <xdr:nvSpPr>
        <xdr:cNvPr id="1831" name="Text Box 18">
          <a:extLst>
            <a:ext uri="{FF2B5EF4-FFF2-40B4-BE49-F238E27FC236}">
              <a16:creationId xmlns:a16="http://schemas.microsoft.com/office/drawing/2014/main" id="{9125ACCB-A27E-44C1-ADC2-D465BC664770}"/>
            </a:ext>
          </a:extLst>
        </xdr:cNvPr>
        <xdr:cNvSpPr txBox="1">
          <a:spLocks noChangeArrowheads="1"/>
        </xdr:cNvSpPr>
      </xdr:nvSpPr>
      <xdr:spPr bwMode="auto">
        <a:xfrm>
          <a:off x="33062069" y="104171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0</xdr:rowOff>
    </xdr:from>
    <xdr:ext cx="95250" cy="171450"/>
    <xdr:sp macro="" textlink="">
      <xdr:nvSpPr>
        <xdr:cNvPr id="1832" name="Text Box 16">
          <a:extLst>
            <a:ext uri="{FF2B5EF4-FFF2-40B4-BE49-F238E27FC236}">
              <a16:creationId xmlns:a16="http://schemas.microsoft.com/office/drawing/2014/main" id="{2E197EA3-3FA3-4D0D-8C1C-64A1AE99FB6A}"/>
            </a:ext>
          </a:extLst>
        </xdr:cNvPr>
        <xdr:cNvSpPr txBox="1">
          <a:spLocks noChangeArrowheads="1"/>
        </xdr:cNvSpPr>
      </xdr:nvSpPr>
      <xdr:spPr bwMode="auto">
        <a:xfrm>
          <a:off x="35356800"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0</xdr:rowOff>
    </xdr:from>
    <xdr:ext cx="95250" cy="171450"/>
    <xdr:sp macro="" textlink="">
      <xdr:nvSpPr>
        <xdr:cNvPr id="1833" name="Text Box 17">
          <a:extLst>
            <a:ext uri="{FF2B5EF4-FFF2-40B4-BE49-F238E27FC236}">
              <a16:creationId xmlns:a16="http://schemas.microsoft.com/office/drawing/2014/main" id="{625932A9-902C-4E63-9AEB-C7FD4C53444F}"/>
            </a:ext>
          </a:extLst>
        </xdr:cNvPr>
        <xdr:cNvSpPr txBox="1">
          <a:spLocks noChangeArrowheads="1"/>
        </xdr:cNvSpPr>
      </xdr:nvSpPr>
      <xdr:spPr bwMode="auto">
        <a:xfrm>
          <a:off x="35356800"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0</xdr:rowOff>
    </xdr:from>
    <xdr:ext cx="95250" cy="171450"/>
    <xdr:sp macro="" textlink="">
      <xdr:nvSpPr>
        <xdr:cNvPr id="1834" name="Text Box 18">
          <a:extLst>
            <a:ext uri="{FF2B5EF4-FFF2-40B4-BE49-F238E27FC236}">
              <a16:creationId xmlns:a16="http://schemas.microsoft.com/office/drawing/2014/main" id="{E7B7FAFC-26A3-4AD6-B15F-2013B21F808A}"/>
            </a:ext>
          </a:extLst>
        </xdr:cNvPr>
        <xdr:cNvSpPr txBox="1">
          <a:spLocks noChangeArrowheads="1"/>
        </xdr:cNvSpPr>
      </xdr:nvSpPr>
      <xdr:spPr bwMode="auto">
        <a:xfrm>
          <a:off x="35356800"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0</xdr:rowOff>
    </xdr:from>
    <xdr:ext cx="95250" cy="171450"/>
    <xdr:sp macro="" textlink="">
      <xdr:nvSpPr>
        <xdr:cNvPr id="1835" name="Text Box 19">
          <a:extLst>
            <a:ext uri="{FF2B5EF4-FFF2-40B4-BE49-F238E27FC236}">
              <a16:creationId xmlns:a16="http://schemas.microsoft.com/office/drawing/2014/main" id="{AB463FC9-A055-42FE-832D-8E57661473D8}"/>
            </a:ext>
          </a:extLst>
        </xdr:cNvPr>
        <xdr:cNvSpPr txBox="1">
          <a:spLocks noChangeArrowheads="1"/>
        </xdr:cNvSpPr>
      </xdr:nvSpPr>
      <xdr:spPr bwMode="auto">
        <a:xfrm>
          <a:off x="35356800"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0</xdr:rowOff>
    </xdr:from>
    <xdr:ext cx="95250" cy="171450"/>
    <xdr:sp macro="" textlink="">
      <xdr:nvSpPr>
        <xdr:cNvPr id="1836" name="Text Box 16">
          <a:extLst>
            <a:ext uri="{FF2B5EF4-FFF2-40B4-BE49-F238E27FC236}">
              <a16:creationId xmlns:a16="http://schemas.microsoft.com/office/drawing/2014/main" id="{C61D17E1-87BB-493D-9D64-D6F5DE706D00}"/>
            </a:ext>
          </a:extLst>
        </xdr:cNvPr>
        <xdr:cNvSpPr txBox="1">
          <a:spLocks noChangeArrowheads="1"/>
        </xdr:cNvSpPr>
      </xdr:nvSpPr>
      <xdr:spPr bwMode="auto">
        <a:xfrm>
          <a:off x="35356800"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4762</xdr:rowOff>
    </xdr:from>
    <xdr:ext cx="95250" cy="442269"/>
    <xdr:sp macro="" textlink="">
      <xdr:nvSpPr>
        <xdr:cNvPr id="1837" name="Text Box 15">
          <a:extLst>
            <a:ext uri="{FF2B5EF4-FFF2-40B4-BE49-F238E27FC236}">
              <a16:creationId xmlns:a16="http://schemas.microsoft.com/office/drawing/2014/main" id="{59856621-3461-49F6-B637-C139B0300610}"/>
            </a:ext>
          </a:extLst>
        </xdr:cNvPr>
        <xdr:cNvSpPr txBox="1">
          <a:spLocks noChangeArrowheads="1"/>
        </xdr:cNvSpPr>
      </xdr:nvSpPr>
      <xdr:spPr bwMode="auto">
        <a:xfrm>
          <a:off x="33060482" y="104060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4762</xdr:rowOff>
    </xdr:from>
    <xdr:ext cx="95250" cy="213632"/>
    <xdr:sp macro="" textlink="">
      <xdr:nvSpPr>
        <xdr:cNvPr id="1838" name="Text Box 15">
          <a:extLst>
            <a:ext uri="{FF2B5EF4-FFF2-40B4-BE49-F238E27FC236}">
              <a16:creationId xmlns:a16="http://schemas.microsoft.com/office/drawing/2014/main" id="{8D9E6588-5B97-4359-8F49-AA2143E84102}"/>
            </a:ext>
          </a:extLst>
        </xdr:cNvPr>
        <xdr:cNvSpPr txBox="1">
          <a:spLocks noChangeArrowheads="1"/>
        </xdr:cNvSpPr>
      </xdr:nvSpPr>
      <xdr:spPr bwMode="auto">
        <a:xfrm>
          <a:off x="33060482" y="104060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0</xdr:rowOff>
    </xdr:from>
    <xdr:ext cx="95250" cy="171450"/>
    <xdr:sp macro="" textlink="">
      <xdr:nvSpPr>
        <xdr:cNvPr id="1839" name="Text Box 16">
          <a:extLst>
            <a:ext uri="{FF2B5EF4-FFF2-40B4-BE49-F238E27FC236}">
              <a16:creationId xmlns:a16="http://schemas.microsoft.com/office/drawing/2014/main" id="{9985CA57-00FB-4E61-A41D-C179E0CC92D1}"/>
            </a:ext>
          </a:extLst>
        </xdr:cNvPr>
        <xdr:cNvSpPr txBox="1">
          <a:spLocks noChangeArrowheads="1"/>
        </xdr:cNvSpPr>
      </xdr:nvSpPr>
      <xdr:spPr bwMode="auto">
        <a:xfrm>
          <a:off x="35356800"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0</xdr:rowOff>
    </xdr:from>
    <xdr:ext cx="95250" cy="171450"/>
    <xdr:sp macro="" textlink="">
      <xdr:nvSpPr>
        <xdr:cNvPr id="1840" name="Text Box 17">
          <a:extLst>
            <a:ext uri="{FF2B5EF4-FFF2-40B4-BE49-F238E27FC236}">
              <a16:creationId xmlns:a16="http://schemas.microsoft.com/office/drawing/2014/main" id="{864BFBEF-887A-420F-AFD6-41F15267D5C1}"/>
            </a:ext>
          </a:extLst>
        </xdr:cNvPr>
        <xdr:cNvSpPr txBox="1">
          <a:spLocks noChangeArrowheads="1"/>
        </xdr:cNvSpPr>
      </xdr:nvSpPr>
      <xdr:spPr bwMode="auto">
        <a:xfrm>
          <a:off x="35356800"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0</xdr:rowOff>
    </xdr:from>
    <xdr:ext cx="95250" cy="171450"/>
    <xdr:sp macro="" textlink="">
      <xdr:nvSpPr>
        <xdr:cNvPr id="1841" name="Text Box 18">
          <a:extLst>
            <a:ext uri="{FF2B5EF4-FFF2-40B4-BE49-F238E27FC236}">
              <a16:creationId xmlns:a16="http://schemas.microsoft.com/office/drawing/2014/main" id="{4F6098D8-265F-4EAB-8937-A83D431C7D79}"/>
            </a:ext>
          </a:extLst>
        </xdr:cNvPr>
        <xdr:cNvSpPr txBox="1">
          <a:spLocks noChangeArrowheads="1"/>
        </xdr:cNvSpPr>
      </xdr:nvSpPr>
      <xdr:spPr bwMode="auto">
        <a:xfrm>
          <a:off x="35356800"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0</xdr:rowOff>
    </xdr:from>
    <xdr:ext cx="95250" cy="171450"/>
    <xdr:sp macro="" textlink="">
      <xdr:nvSpPr>
        <xdr:cNvPr id="1842" name="Text Box 19">
          <a:extLst>
            <a:ext uri="{FF2B5EF4-FFF2-40B4-BE49-F238E27FC236}">
              <a16:creationId xmlns:a16="http://schemas.microsoft.com/office/drawing/2014/main" id="{17E69244-B7FD-46D8-BD7B-2D2D8E395645}"/>
            </a:ext>
          </a:extLst>
        </xdr:cNvPr>
        <xdr:cNvSpPr txBox="1">
          <a:spLocks noChangeArrowheads="1"/>
        </xdr:cNvSpPr>
      </xdr:nvSpPr>
      <xdr:spPr bwMode="auto">
        <a:xfrm>
          <a:off x="35356800"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0</xdr:rowOff>
    </xdr:from>
    <xdr:ext cx="95250" cy="171450"/>
    <xdr:sp macro="" textlink="">
      <xdr:nvSpPr>
        <xdr:cNvPr id="1843" name="Text Box 16">
          <a:extLst>
            <a:ext uri="{FF2B5EF4-FFF2-40B4-BE49-F238E27FC236}">
              <a16:creationId xmlns:a16="http://schemas.microsoft.com/office/drawing/2014/main" id="{37CDEB2C-A2B5-422F-8004-3117DB7080F5}"/>
            </a:ext>
          </a:extLst>
        </xdr:cNvPr>
        <xdr:cNvSpPr txBox="1">
          <a:spLocks noChangeArrowheads="1"/>
        </xdr:cNvSpPr>
      </xdr:nvSpPr>
      <xdr:spPr bwMode="auto">
        <a:xfrm>
          <a:off x="35356800"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0</xdr:rowOff>
    </xdr:from>
    <xdr:ext cx="95250" cy="171450"/>
    <xdr:sp macro="" textlink="">
      <xdr:nvSpPr>
        <xdr:cNvPr id="1844" name="Text Box 17">
          <a:extLst>
            <a:ext uri="{FF2B5EF4-FFF2-40B4-BE49-F238E27FC236}">
              <a16:creationId xmlns:a16="http://schemas.microsoft.com/office/drawing/2014/main" id="{B6F9C3EF-8055-40C9-878B-1A2E2D9495A4}"/>
            </a:ext>
          </a:extLst>
        </xdr:cNvPr>
        <xdr:cNvSpPr txBox="1">
          <a:spLocks noChangeArrowheads="1"/>
        </xdr:cNvSpPr>
      </xdr:nvSpPr>
      <xdr:spPr bwMode="auto">
        <a:xfrm>
          <a:off x="35356800" y="104013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23</xdr:row>
      <xdr:rowOff>15875</xdr:rowOff>
    </xdr:from>
    <xdr:ext cx="95250" cy="171450"/>
    <xdr:sp macro="" textlink="">
      <xdr:nvSpPr>
        <xdr:cNvPr id="1845" name="Text Box 18">
          <a:extLst>
            <a:ext uri="{FF2B5EF4-FFF2-40B4-BE49-F238E27FC236}">
              <a16:creationId xmlns:a16="http://schemas.microsoft.com/office/drawing/2014/main" id="{E6DFC311-E5F8-416B-A6E0-EDD05FFA5152}"/>
            </a:ext>
          </a:extLst>
        </xdr:cNvPr>
        <xdr:cNvSpPr txBox="1">
          <a:spLocks noChangeArrowheads="1"/>
        </xdr:cNvSpPr>
      </xdr:nvSpPr>
      <xdr:spPr bwMode="auto">
        <a:xfrm>
          <a:off x="35358387" y="104171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4762</xdr:rowOff>
    </xdr:from>
    <xdr:ext cx="95250" cy="442269"/>
    <xdr:sp macro="" textlink="">
      <xdr:nvSpPr>
        <xdr:cNvPr id="1846" name="Text Box 15">
          <a:extLst>
            <a:ext uri="{FF2B5EF4-FFF2-40B4-BE49-F238E27FC236}">
              <a16:creationId xmlns:a16="http://schemas.microsoft.com/office/drawing/2014/main" id="{7AAA463F-4E61-4A58-9EBA-54869ACCF6C1}"/>
            </a:ext>
          </a:extLst>
        </xdr:cNvPr>
        <xdr:cNvSpPr txBox="1">
          <a:spLocks noChangeArrowheads="1"/>
        </xdr:cNvSpPr>
      </xdr:nvSpPr>
      <xdr:spPr bwMode="auto">
        <a:xfrm>
          <a:off x="35356800" y="104060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4762</xdr:rowOff>
    </xdr:from>
    <xdr:ext cx="95250" cy="213632"/>
    <xdr:sp macro="" textlink="">
      <xdr:nvSpPr>
        <xdr:cNvPr id="1847" name="Text Box 15">
          <a:extLst>
            <a:ext uri="{FF2B5EF4-FFF2-40B4-BE49-F238E27FC236}">
              <a16:creationId xmlns:a16="http://schemas.microsoft.com/office/drawing/2014/main" id="{9A4BC2DB-8286-4BBB-8FB9-BC481BC554E8}"/>
            </a:ext>
          </a:extLst>
        </xdr:cNvPr>
        <xdr:cNvSpPr txBox="1">
          <a:spLocks noChangeArrowheads="1"/>
        </xdr:cNvSpPr>
      </xdr:nvSpPr>
      <xdr:spPr bwMode="auto">
        <a:xfrm>
          <a:off x="35356800" y="104060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4762</xdr:rowOff>
    </xdr:from>
    <xdr:ext cx="95250" cy="442269"/>
    <xdr:sp macro="" textlink="">
      <xdr:nvSpPr>
        <xdr:cNvPr id="1848" name="Text Box 15">
          <a:extLst>
            <a:ext uri="{FF2B5EF4-FFF2-40B4-BE49-F238E27FC236}">
              <a16:creationId xmlns:a16="http://schemas.microsoft.com/office/drawing/2014/main" id="{EDC07524-5DC2-4CC0-B827-73712A9F24FC}"/>
            </a:ext>
          </a:extLst>
        </xdr:cNvPr>
        <xdr:cNvSpPr txBox="1">
          <a:spLocks noChangeArrowheads="1"/>
        </xdr:cNvSpPr>
      </xdr:nvSpPr>
      <xdr:spPr bwMode="auto">
        <a:xfrm>
          <a:off x="33060482" y="104060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4762</xdr:rowOff>
    </xdr:from>
    <xdr:ext cx="95250" cy="213632"/>
    <xdr:sp macro="" textlink="">
      <xdr:nvSpPr>
        <xdr:cNvPr id="1849" name="Text Box 15">
          <a:extLst>
            <a:ext uri="{FF2B5EF4-FFF2-40B4-BE49-F238E27FC236}">
              <a16:creationId xmlns:a16="http://schemas.microsoft.com/office/drawing/2014/main" id="{7A758741-E3B3-4CFA-8699-7B17CD4736F3}"/>
            </a:ext>
          </a:extLst>
        </xdr:cNvPr>
        <xdr:cNvSpPr txBox="1">
          <a:spLocks noChangeArrowheads="1"/>
        </xdr:cNvSpPr>
      </xdr:nvSpPr>
      <xdr:spPr bwMode="auto">
        <a:xfrm>
          <a:off x="33060482" y="104060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4762</xdr:rowOff>
    </xdr:from>
    <xdr:ext cx="95250" cy="442269"/>
    <xdr:sp macro="" textlink="">
      <xdr:nvSpPr>
        <xdr:cNvPr id="1850" name="Text Box 15">
          <a:extLst>
            <a:ext uri="{FF2B5EF4-FFF2-40B4-BE49-F238E27FC236}">
              <a16:creationId xmlns:a16="http://schemas.microsoft.com/office/drawing/2014/main" id="{1FA379CB-413F-4C2B-8A6A-0EE3CBB65661}"/>
            </a:ext>
          </a:extLst>
        </xdr:cNvPr>
        <xdr:cNvSpPr txBox="1">
          <a:spLocks noChangeArrowheads="1"/>
        </xdr:cNvSpPr>
      </xdr:nvSpPr>
      <xdr:spPr bwMode="auto">
        <a:xfrm>
          <a:off x="35356800" y="104060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4762</xdr:rowOff>
    </xdr:from>
    <xdr:ext cx="95250" cy="213632"/>
    <xdr:sp macro="" textlink="">
      <xdr:nvSpPr>
        <xdr:cNvPr id="1851" name="Text Box 15">
          <a:extLst>
            <a:ext uri="{FF2B5EF4-FFF2-40B4-BE49-F238E27FC236}">
              <a16:creationId xmlns:a16="http://schemas.microsoft.com/office/drawing/2014/main" id="{59052555-E910-4F79-A49E-E66DF365AC2A}"/>
            </a:ext>
          </a:extLst>
        </xdr:cNvPr>
        <xdr:cNvSpPr txBox="1">
          <a:spLocks noChangeArrowheads="1"/>
        </xdr:cNvSpPr>
      </xdr:nvSpPr>
      <xdr:spPr bwMode="auto">
        <a:xfrm>
          <a:off x="35356800" y="104060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4762</xdr:rowOff>
    </xdr:from>
    <xdr:ext cx="95250" cy="442269"/>
    <xdr:sp macro="" textlink="">
      <xdr:nvSpPr>
        <xdr:cNvPr id="1852" name="Text Box 15">
          <a:extLst>
            <a:ext uri="{FF2B5EF4-FFF2-40B4-BE49-F238E27FC236}">
              <a16:creationId xmlns:a16="http://schemas.microsoft.com/office/drawing/2014/main" id="{937F7C06-C561-4B4C-8A79-6365F38FAF2C}"/>
            </a:ext>
          </a:extLst>
        </xdr:cNvPr>
        <xdr:cNvSpPr txBox="1">
          <a:spLocks noChangeArrowheads="1"/>
        </xdr:cNvSpPr>
      </xdr:nvSpPr>
      <xdr:spPr bwMode="auto">
        <a:xfrm>
          <a:off x="33060482" y="104060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4762</xdr:rowOff>
    </xdr:from>
    <xdr:ext cx="95250" cy="213632"/>
    <xdr:sp macro="" textlink="">
      <xdr:nvSpPr>
        <xdr:cNvPr id="1853" name="Text Box 15">
          <a:extLst>
            <a:ext uri="{FF2B5EF4-FFF2-40B4-BE49-F238E27FC236}">
              <a16:creationId xmlns:a16="http://schemas.microsoft.com/office/drawing/2014/main" id="{0286CEC7-2F6A-43A4-9827-2D6698BDC370}"/>
            </a:ext>
          </a:extLst>
        </xdr:cNvPr>
        <xdr:cNvSpPr txBox="1">
          <a:spLocks noChangeArrowheads="1"/>
        </xdr:cNvSpPr>
      </xdr:nvSpPr>
      <xdr:spPr bwMode="auto">
        <a:xfrm>
          <a:off x="33060482" y="104060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4762</xdr:rowOff>
    </xdr:from>
    <xdr:ext cx="95250" cy="442269"/>
    <xdr:sp macro="" textlink="">
      <xdr:nvSpPr>
        <xdr:cNvPr id="1854" name="Text Box 15">
          <a:extLst>
            <a:ext uri="{FF2B5EF4-FFF2-40B4-BE49-F238E27FC236}">
              <a16:creationId xmlns:a16="http://schemas.microsoft.com/office/drawing/2014/main" id="{D9FF4E84-438C-4085-972C-0671C734A3A0}"/>
            </a:ext>
          </a:extLst>
        </xdr:cNvPr>
        <xdr:cNvSpPr txBox="1">
          <a:spLocks noChangeArrowheads="1"/>
        </xdr:cNvSpPr>
      </xdr:nvSpPr>
      <xdr:spPr bwMode="auto">
        <a:xfrm>
          <a:off x="35356800" y="104060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4762</xdr:rowOff>
    </xdr:from>
    <xdr:ext cx="95250" cy="213632"/>
    <xdr:sp macro="" textlink="">
      <xdr:nvSpPr>
        <xdr:cNvPr id="1855" name="Text Box 15">
          <a:extLst>
            <a:ext uri="{FF2B5EF4-FFF2-40B4-BE49-F238E27FC236}">
              <a16:creationId xmlns:a16="http://schemas.microsoft.com/office/drawing/2014/main" id="{36ACB88A-5FF0-4585-89C7-8E24F8616F26}"/>
            </a:ext>
          </a:extLst>
        </xdr:cNvPr>
        <xdr:cNvSpPr txBox="1">
          <a:spLocks noChangeArrowheads="1"/>
        </xdr:cNvSpPr>
      </xdr:nvSpPr>
      <xdr:spPr bwMode="auto">
        <a:xfrm>
          <a:off x="35356800" y="104060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4762</xdr:rowOff>
    </xdr:from>
    <xdr:ext cx="95250" cy="442269"/>
    <xdr:sp macro="" textlink="">
      <xdr:nvSpPr>
        <xdr:cNvPr id="1856" name="Text Box 15">
          <a:extLst>
            <a:ext uri="{FF2B5EF4-FFF2-40B4-BE49-F238E27FC236}">
              <a16:creationId xmlns:a16="http://schemas.microsoft.com/office/drawing/2014/main" id="{639B5237-F467-4386-BD57-6858A1B536EF}"/>
            </a:ext>
          </a:extLst>
        </xdr:cNvPr>
        <xdr:cNvSpPr txBox="1">
          <a:spLocks noChangeArrowheads="1"/>
        </xdr:cNvSpPr>
      </xdr:nvSpPr>
      <xdr:spPr bwMode="auto">
        <a:xfrm>
          <a:off x="33060482" y="104060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23</xdr:row>
      <xdr:rowOff>4762</xdr:rowOff>
    </xdr:from>
    <xdr:ext cx="95250" cy="213632"/>
    <xdr:sp macro="" textlink="">
      <xdr:nvSpPr>
        <xdr:cNvPr id="1857" name="Text Box 15">
          <a:extLst>
            <a:ext uri="{FF2B5EF4-FFF2-40B4-BE49-F238E27FC236}">
              <a16:creationId xmlns:a16="http://schemas.microsoft.com/office/drawing/2014/main" id="{03D3C9F5-3236-460C-A80F-AF541DC305F6}"/>
            </a:ext>
          </a:extLst>
        </xdr:cNvPr>
        <xdr:cNvSpPr txBox="1">
          <a:spLocks noChangeArrowheads="1"/>
        </xdr:cNvSpPr>
      </xdr:nvSpPr>
      <xdr:spPr bwMode="auto">
        <a:xfrm>
          <a:off x="33060482" y="104060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4762</xdr:rowOff>
    </xdr:from>
    <xdr:ext cx="95250" cy="442269"/>
    <xdr:sp macro="" textlink="">
      <xdr:nvSpPr>
        <xdr:cNvPr id="1858" name="Text Box 15">
          <a:extLst>
            <a:ext uri="{FF2B5EF4-FFF2-40B4-BE49-F238E27FC236}">
              <a16:creationId xmlns:a16="http://schemas.microsoft.com/office/drawing/2014/main" id="{283C45E8-0AD0-419B-9F16-3C9B29A34B65}"/>
            </a:ext>
          </a:extLst>
        </xdr:cNvPr>
        <xdr:cNvSpPr txBox="1">
          <a:spLocks noChangeArrowheads="1"/>
        </xdr:cNvSpPr>
      </xdr:nvSpPr>
      <xdr:spPr bwMode="auto">
        <a:xfrm>
          <a:off x="35356800" y="104060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23</xdr:row>
      <xdr:rowOff>4762</xdr:rowOff>
    </xdr:from>
    <xdr:ext cx="95250" cy="213632"/>
    <xdr:sp macro="" textlink="">
      <xdr:nvSpPr>
        <xdr:cNvPr id="1859" name="Text Box 15">
          <a:extLst>
            <a:ext uri="{FF2B5EF4-FFF2-40B4-BE49-F238E27FC236}">
              <a16:creationId xmlns:a16="http://schemas.microsoft.com/office/drawing/2014/main" id="{D13945AD-DE0A-4199-B7E5-6859F9DA65DE}"/>
            </a:ext>
          </a:extLst>
        </xdr:cNvPr>
        <xdr:cNvSpPr txBox="1">
          <a:spLocks noChangeArrowheads="1"/>
        </xdr:cNvSpPr>
      </xdr:nvSpPr>
      <xdr:spPr bwMode="auto">
        <a:xfrm>
          <a:off x="35356800" y="104060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0</xdr:rowOff>
    </xdr:from>
    <xdr:ext cx="95250" cy="171450"/>
    <xdr:sp macro="" textlink="">
      <xdr:nvSpPr>
        <xdr:cNvPr id="1860" name="Text Box 16">
          <a:extLst>
            <a:ext uri="{FF2B5EF4-FFF2-40B4-BE49-F238E27FC236}">
              <a16:creationId xmlns:a16="http://schemas.microsoft.com/office/drawing/2014/main" id="{F7A43ABC-CDA2-4B14-8F9F-8071BCB762EF}"/>
            </a:ext>
          </a:extLst>
        </xdr:cNvPr>
        <xdr:cNvSpPr txBox="1">
          <a:spLocks noChangeArrowheads="1"/>
        </xdr:cNvSpPr>
      </xdr:nvSpPr>
      <xdr:spPr bwMode="auto">
        <a:xfrm>
          <a:off x="33060482"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0</xdr:rowOff>
    </xdr:from>
    <xdr:ext cx="95250" cy="171450"/>
    <xdr:sp macro="" textlink="">
      <xdr:nvSpPr>
        <xdr:cNvPr id="1861" name="Text Box 17">
          <a:extLst>
            <a:ext uri="{FF2B5EF4-FFF2-40B4-BE49-F238E27FC236}">
              <a16:creationId xmlns:a16="http://schemas.microsoft.com/office/drawing/2014/main" id="{84BAF20B-1FC0-4037-96AD-DF8F8BA0AA1C}"/>
            </a:ext>
          </a:extLst>
        </xdr:cNvPr>
        <xdr:cNvSpPr txBox="1">
          <a:spLocks noChangeArrowheads="1"/>
        </xdr:cNvSpPr>
      </xdr:nvSpPr>
      <xdr:spPr bwMode="auto">
        <a:xfrm>
          <a:off x="33060482"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0</xdr:rowOff>
    </xdr:from>
    <xdr:ext cx="95250" cy="171450"/>
    <xdr:sp macro="" textlink="">
      <xdr:nvSpPr>
        <xdr:cNvPr id="1862" name="Text Box 18">
          <a:extLst>
            <a:ext uri="{FF2B5EF4-FFF2-40B4-BE49-F238E27FC236}">
              <a16:creationId xmlns:a16="http://schemas.microsoft.com/office/drawing/2014/main" id="{410EB69A-609E-4F20-A7E3-07D4F14E57E6}"/>
            </a:ext>
          </a:extLst>
        </xdr:cNvPr>
        <xdr:cNvSpPr txBox="1">
          <a:spLocks noChangeArrowheads="1"/>
        </xdr:cNvSpPr>
      </xdr:nvSpPr>
      <xdr:spPr bwMode="auto">
        <a:xfrm>
          <a:off x="33060482"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0</xdr:rowOff>
    </xdr:from>
    <xdr:ext cx="95250" cy="171450"/>
    <xdr:sp macro="" textlink="">
      <xdr:nvSpPr>
        <xdr:cNvPr id="1863" name="Text Box 19">
          <a:extLst>
            <a:ext uri="{FF2B5EF4-FFF2-40B4-BE49-F238E27FC236}">
              <a16:creationId xmlns:a16="http://schemas.microsoft.com/office/drawing/2014/main" id="{E627D364-B7BC-42A8-93B5-79BE013EC97A}"/>
            </a:ext>
          </a:extLst>
        </xdr:cNvPr>
        <xdr:cNvSpPr txBox="1">
          <a:spLocks noChangeArrowheads="1"/>
        </xdr:cNvSpPr>
      </xdr:nvSpPr>
      <xdr:spPr bwMode="auto">
        <a:xfrm>
          <a:off x="33060482"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0</xdr:rowOff>
    </xdr:from>
    <xdr:ext cx="95250" cy="171450"/>
    <xdr:sp macro="" textlink="">
      <xdr:nvSpPr>
        <xdr:cNvPr id="1864" name="Text Box 16">
          <a:extLst>
            <a:ext uri="{FF2B5EF4-FFF2-40B4-BE49-F238E27FC236}">
              <a16:creationId xmlns:a16="http://schemas.microsoft.com/office/drawing/2014/main" id="{A02F1355-F4AA-4793-B314-5290D9930DB2}"/>
            </a:ext>
          </a:extLst>
        </xdr:cNvPr>
        <xdr:cNvSpPr txBox="1">
          <a:spLocks noChangeArrowheads="1"/>
        </xdr:cNvSpPr>
      </xdr:nvSpPr>
      <xdr:spPr bwMode="auto">
        <a:xfrm>
          <a:off x="33060482"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0</xdr:rowOff>
    </xdr:from>
    <xdr:ext cx="95250" cy="171450"/>
    <xdr:sp macro="" textlink="">
      <xdr:nvSpPr>
        <xdr:cNvPr id="1865" name="Text Box 17">
          <a:extLst>
            <a:ext uri="{FF2B5EF4-FFF2-40B4-BE49-F238E27FC236}">
              <a16:creationId xmlns:a16="http://schemas.microsoft.com/office/drawing/2014/main" id="{F5E88B53-ED38-4388-8A0A-B10C9D7D4D52}"/>
            </a:ext>
          </a:extLst>
        </xdr:cNvPr>
        <xdr:cNvSpPr txBox="1">
          <a:spLocks noChangeArrowheads="1"/>
        </xdr:cNvSpPr>
      </xdr:nvSpPr>
      <xdr:spPr bwMode="auto">
        <a:xfrm>
          <a:off x="33060482"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22</xdr:row>
      <xdr:rowOff>15875</xdr:rowOff>
    </xdr:from>
    <xdr:ext cx="95250" cy="171450"/>
    <xdr:sp macro="" textlink="">
      <xdr:nvSpPr>
        <xdr:cNvPr id="1866" name="Text Box 18">
          <a:extLst>
            <a:ext uri="{FF2B5EF4-FFF2-40B4-BE49-F238E27FC236}">
              <a16:creationId xmlns:a16="http://schemas.microsoft.com/office/drawing/2014/main" id="{748FDD65-2F42-43E9-A32C-8B0F6033B0A2}"/>
            </a:ext>
          </a:extLst>
        </xdr:cNvPr>
        <xdr:cNvSpPr txBox="1">
          <a:spLocks noChangeArrowheads="1"/>
        </xdr:cNvSpPr>
      </xdr:nvSpPr>
      <xdr:spPr bwMode="auto">
        <a:xfrm>
          <a:off x="33062069" y="9915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0</xdr:rowOff>
    </xdr:from>
    <xdr:ext cx="95250" cy="171450"/>
    <xdr:sp macro="" textlink="">
      <xdr:nvSpPr>
        <xdr:cNvPr id="1867" name="Text Box 16">
          <a:extLst>
            <a:ext uri="{FF2B5EF4-FFF2-40B4-BE49-F238E27FC236}">
              <a16:creationId xmlns:a16="http://schemas.microsoft.com/office/drawing/2014/main" id="{B7C064CA-AD14-4AD1-AA3C-6D185B93C05D}"/>
            </a:ext>
          </a:extLst>
        </xdr:cNvPr>
        <xdr:cNvSpPr txBox="1">
          <a:spLocks noChangeArrowheads="1"/>
        </xdr:cNvSpPr>
      </xdr:nvSpPr>
      <xdr:spPr bwMode="auto">
        <a:xfrm>
          <a:off x="35356800"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0</xdr:rowOff>
    </xdr:from>
    <xdr:ext cx="95250" cy="171450"/>
    <xdr:sp macro="" textlink="">
      <xdr:nvSpPr>
        <xdr:cNvPr id="1868" name="Text Box 17">
          <a:extLst>
            <a:ext uri="{FF2B5EF4-FFF2-40B4-BE49-F238E27FC236}">
              <a16:creationId xmlns:a16="http://schemas.microsoft.com/office/drawing/2014/main" id="{AA2B2D07-B3C1-498E-B398-B47F626F3092}"/>
            </a:ext>
          </a:extLst>
        </xdr:cNvPr>
        <xdr:cNvSpPr txBox="1">
          <a:spLocks noChangeArrowheads="1"/>
        </xdr:cNvSpPr>
      </xdr:nvSpPr>
      <xdr:spPr bwMode="auto">
        <a:xfrm>
          <a:off x="35356800"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0</xdr:rowOff>
    </xdr:from>
    <xdr:ext cx="95250" cy="171450"/>
    <xdr:sp macro="" textlink="">
      <xdr:nvSpPr>
        <xdr:cNvPr id="1869" name="Text Box 18">
          <a:extLst>
            <a:ext uri="{FF2B5EF4-FFF2-40B4-BE49-F238E27FC236}">
              <a16:creationId xmlns:a16="http://schemas.microsoft.com/office/drawing/2014/main" id="{5366DD62-2A87-4ED9-8848-52F521C5C2CC}"/>
            </a:ext>
          </a:extLst>
        </xdr:cNvPr>
        <xdr:cNvSpPr txBox="1">
          <a:spLocks noChangeArrowheads="1"/>
        </xdr:cNvSpPr>
      </xdr:nvSpPr>
      <xdr:spPr bwMode="auto">
        <a:xfrm>
          <a:off x="35356800"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0</xdr:rowOff>
    </xdr:from>
    <xdr:ext cx="95250" cy="171450"/>
    <xdr:sp macro="" textlink="">
      <xdr:nvSpPr>
        <xdr:cNvPr id="1870" name="Text Box 19">
          <a:extLst>
            <a:ext uri="{FF2B5EF4-FFF2-40B4-BE49-F238E27FC236}">
              <a16:creationId xmlns:a16="http://schemas.microsoft.com/office/drawing/2014/main" id="{98648F43-7291-475B-8D6F-8D456F97F0E7}"/>
            </a:ext>
          </a:extLst>
        </xdr:cNvPr>
        <xdr:cNvSpPr txBox="1">
          <a:spLocks noChangeArrowheads="1"/>
        </xdr:cNvSpPr>
      </xdr:nvSpPr>
      <xdr:spPr bwMode="auto">
        <a:xfrm>
          <a:off x="35356800"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0</xdr:rowOff>
    </xdr:from>
    <xdr:ext cx="95250" cy="171450"/>
    <xdr:sp macro="" textlink="">
      <xdr:nvSpPr>
        <xdr:cNvPr id="1871" name="Text Box 16">
          <a:extLst>
            <a:ext uri="{FF2B5EF4-FFF2-40B4-BE49-F238E27FC236}">
              <a16:creationId xmlns:a16="http://schemas.microsoft.com/office/drawing/2014/main" id="{3289F67F-F71B-4A02-9D97-D31A4DA1F22D}"/>
            </a:ext>
          </a:extLst>
        </xdr:cNvPr>
        <xdr:cNvSpPr txBox="1">
          <a:spLocks noChangeArrowheads="1"/>
        </xdr:cNvSpPr>
      </xdr:nvSpPr>
      <xdr:spPr bwMode="auto">
        <a:xfrm>
          <a:off x="35356800"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4763</xdr:rowOff>
    </xdr:from>
    <xdr:ext cx="95250" cy="442269"/>
    <xdr:sp macro="" textlink="">
      <xdr:nvSpPr>
        <xdr:cNvPr id="1872" name="Text Box 15">
          <a:extLst>
            <a:ext uri="{FF2B5EF4-FFF2-40B4-BE49-F238E27FC236}">
              <a16:creationId xmlns:a16="http://schemas.microsoft.com/office/drawing/2014/main" id="{9448E61D-C49E-4551-82F9-18E370476020}"/>
            </a:ext>
          </a:extLst>
        </xdr:cNvPr>
        <xdr:cNvSpPr txBox="1">
          <a:spLocks noChangeArrowheads="1"/>
        </xdr:cNvSpPr>
      </xdr:nvSpPr>
      <xdr:spPr bwMode="auto">
        <a:xfrm>
          <a:off x="33060482" y="99044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4763</xdr:rowOff>
    </xdr:from>
    <xdr:ext cx="95250" cy="213632"/>
    <xdr:sp macro="" textlink="">
      <xdr:nvSpPr>
        <xdr:cNvPr id="1873" name="Text Box 15">
          <a:extLst>
            <a:ext uri="{FF2B5EF4-FFF2-40B4-BE49-F238E27FC236}">
              <a16:creationId xmlns:a16="http://schemas.microsoft.com/office/drawing/2014/main" id="{117C7777-0515-40CD-9252-DB6A7CAF21CF}"/>
            </a:ext>
          </a:extLst>
        </xdr:cNvPr>
        <xdr:cNvSpPr txBox="1">
          <a:spLocks noChangeArrowheads="1"/>
        </xdr:cNvSpPr>
      </xdr:nvSpPr>
      <xdr:spPr bwMode="auto">
        <a:xfrm>
          <a:off x="33060482" y="99044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0</xdr:rowOff>
    </xdr:from>
    <xdr:ext cx="95250" cy="171450"/>
    <xdr:sp macro="" textlink="">
      <xdr:nvSpPr>
        <xdr:cNvPr id="1874" name="Text Box 16">
          <a:extLst>
            <a:ext uri="{FF2B5EF4-FFF2-40B4-BE49-F238E27FC236}">
              <a16:creationId xmlns:a16="http://schemas.microsoft.com/office/drawing/2014/main" id="{C91ABB2D-307A-4BA9-A207-927D64BE9443}"/>
            </a:ext>
          </a:extLst>
        </xdr:cNvPr>
        <xdr:cNvSpPr txBox="1">
          <a:spLocks noChangeArrowheads="1"/>
        </xdr:cNvSpPr>
      </xdr:nvSpPr>
      <xdr:spPr bwMode="auto">
        <a:xfrm>
          <a:off x="35356800"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0</xdr:rowOff>
    </xdr:from>
    <xdr:ext cx="95250" cy="171450"/>
    <xdr:sp macro="" textlink="">
      <xdr:nvSpPr>
        <xdr:cNvPr id="1875" name="Text Box 17">
          <a:extLst>
            <a:ext uri="{FF2B5EF4-FFF2-40B4-BE49-F238E27FC236}">
              <a16:creationId xmlns:a16="http://schemas.microsoft.com/office/drawing/2014/main" id="{ACA84D69-2079-4EF2-8500-4FA42CD53948}"/>
            </a:ext>
          </a:extLst>
        </xdr:cNvPr>
        <xdr:cNvSpPr txBox="1">
          <a:spLocks noChangeArrowheads="1"/>
        </xdr:cNvSpPr>
      </xdr:nvSpPr>
      <xdr:spPr bwMode="auto">
        <a:xfrm>
          <a:off x="35356800"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0</xdr:rowOff>
    </xdr:from>
    <xdr:ext cx="95250" cy="171450"/>
    <xdr:sp macro="" textlink="">
      <xdr:nvSpPr>
        <xdr:cNvPr id="1876" name="Text Box 18">
          <a:extLst>
            <a:ext uri="{FF2B5EF4-FFF2-40B4-BE49-F238E27FC236}">
              <a16:creationId xmlns:a16="http://schemas.microsoft.com/office/drawing/2014/main" id="{0F6523B5-6A39-4BE3-8138-2E6FFECC1765}"/>
            </a:ext>
          </a:extLst>
        </xdr:cNvPr>
        <xdr:cNvSpPr txBox="1">
          <a:spLocks noChangeArrowheads="1"/>
        </xdr:cNvSpPr>
      </xdr:nvSpPr>
      <xdr:spPr bwMode="auto">
        <a:xfrm>
          <a:off x="35356800"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0</xdr:rowOff>
    </xdr:from>
    <xdr:ext cx="95250" cy="171450"/>
    <xdr:sp macro="" textlink="">
      <xdr:nvSpPr>
        <xdr:cNvPr id="1877" name="Text Box 19">
          <a:extLst>
            <a:ext uri="{FF2B5EF4-FFF2-40B4-BE49-F238E27FC236}">
              <a16:creationId xmlns:a16="http://schemas.microsoft.com/office/drawing/2014/main" id="{3909FBBA-453E-4618-832F-3B7AB5401C8D}"/>
            </a:ext>
          </a:extLst>
        </xdr:cNvPr>
        <xdr:cNvSpPr txBox="1">
          <a:spLocks noChangeArrowheads="1"/>
        </xdr:cNvSpPr>
      </xdr:nvSpPr>
      <xdr:spPr bwMode="auto">
        <a:xfrm>
          <a:off x="35356800"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0</xdr:rowOff>
    </xdr:from>
    <xdr:ext cx="95250" cy="171450"/>
    <xdr:sp macro="" textlink="">
      <xdr:nvSpPr>
        <xdr:cNvPr id="1878" name="Text Box 16">
          <a:extLst>
            <a:ext uri="{FF2B5EF4-FFF2-40B4-BE49-F238E27FC236}">
              <a16:creationId xmlns:a16="http://schemas.microsoft.com/office/drawing/2014/main" id="{EB7783FD-3111-4241-AD19-3E329FBB47E3}"/>
            </a:ext>
          </a:extLst>
        </xdr:cNvPr>
        <xdr:cNvSpPr txBox="1">
          <a:spLocks noChangeArrowheads="1"/>
        </xdr:cNvSpPr>
      </xdr:nvSpPr>
      <xdr:spPr bwMode="auto">
        <a:xfrm>
          <a:off x="35356800"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0</xdr:rowOff>
    </xdr:from>
    <xdr:ext cx="95250" cy="171450"/>
    <xdr:sp macro="" textlink="">
      <xdr:nvSpPr>
        <xdr:cNvPr id="1879" name="Text Box 17">
          <a:extLst>
            <a:ext uri="{FF2B5EF4-FFF2-40B4-BE49-F238E27FC236}">
              <a16:creationId xmlns:a16="http://schemas.microsoft.com/office/drawing/2014/main" id="{55531B61-F306-42B9-B643-C0850ADE2988}"/>
            </a:ext>
          </a:extLst>
        </xdr:cNvPr>
        <xdr:cNvSpPr txBox="1">
          <a:spLocks noChangeArrowheads="1"/>
        </xdr:cNvSpPr>
      </xdr:nvSpPr>
      <xdr:spPr bwMode="auto">
        <a:xfrm>
          <a:off x="35356800" y="9899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22</xdr:row>
      <xdr:rowOff>15875</xdr:rowOff>
    </xdr:from>
    <xdr:ext cx="95250" cy="171450"/>
    <xdr:sp macro="" textlink="">
      <xdr:nvSpPr>
        <xdr:cNvPr id="1880" name="Text Box 18">
          <a:extLst>
            <a:ext uri="{FF2B5EF4-FFF2-40B4-BE49-F238E27FC236}">
              <a16:creationId xmlns:a16="http://schemas.microsoft.com/office/drawing/2014/main" id="{6673DBDD-F7C8-4DD8-AEEF-BB3C134ACFC4}"/>
            </a:ext>
          </a:extLst>
        </xdr:cNvPr>
        <xdr:cNvSpPr txBox="1">
          <a:spLocks noChangeArrowheads="1"/>
        </xdr:cNvSpPr>
      </xdr:nvSpPr>
      <xdr:spPr bwMode="auto">
        <a:xfrm>
          <a:off x="35358387" y="9915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4763</xdr:rowOff>
    </xdr:from>
    <xdr:ext cx="95250" cy="442269"/>
    <xdr:sp macro="" textlink="">
      <xdr:nvSpPr>
        <xdr:cNvPr id="1881" name="Text Box 15">
          <a:extLst>
            <a:ext uri="{FF2B5EF4-FFF2-40B4-BE49-F238E27FC236}">
              <a16:creationId xmlns:a16="http://schemas.microsoft.com/office/drawing/2014/main" id="{6A7BD43B-943C-4739-8F53-782DAC5A9445}"/>
            </a:ext>
          </a:extLst>
        </xdr:cNvPr>
        <xdr:cNvSpPr txBox="1">
          <a:spLocks noChangeArrowheads="1"/>
        </xdr:cNvSpPr>
      </xdr:nvSpPr>
      <xdr:spPr bwMode="auto">
        <a:xfrm>
          <a:off x="35356800" y="99044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4763</xdr:rowOff>
    </xdr:from>
    <xdr:ext cx="95250" cy="213632"/>
    <xdr:sp macro="" textlink="">
      <xdr:nvSpPr>
        <xdr:cNvPr id="1882" name="Text Box 15">
          <a:extLst>
            <a:ext uri="{FF2B5EF4-FFF2-40B4-BE49-F238E27FC236}">
              <a16:creationId xmlns:a16="http://schemas.microsoft.com/office/drawing/2014/main" id="{BC94A26B-07AF-4A79-BDCA-CC1F11C1F658}"/>
            </a:ext>
          </a:extLst>
        </xdr:cNvPr>
        <xdr:cNvSpPr txBox="1">
          <a:spLocks noChangeArrowheads="1"/>
        </xdr:cNvSpPr>
      </xdr:nvSpPr>
      <xdr:spPr bwMode="auto">
        <a:xfrm>
          <a:off x="35356800" y="99044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4763</xdr:rowOff>
    </xdr:from>
    <xdr:ext cx="95250" cy="442269"/>
    <xdr:sp macro="" textlink="">
      <xdr:nvSpPr>
        <xdr:cNvPr id="1883" name="Text Box 15">
          <a:extLst>
            <a:ext uri="{FF2B5EF4-FFF2-40B4-BE49-F238E27FC236}">
              <a16:creationId xmlns:a16="http://schemas.microsoft.com/office/drawing/2014/main" id="{939E776A-64CF-4130-95DF-3BEF6CF8A9C2}"/>
            </a:ext>
          </a:extLst>
        </xdr:cNvPr>
        <xdr:cNvSpPr txBox="1">
          <a:spLocks noChangeArrowheads="1"/>
        </xdr:cNvSpPr>
      </xdr:nvSpPr>
      <xdr:spPr bwMode="auto">
        <a:xfrm>
          <a:off x="33060482" y="99044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4763</xdr:rowOff>
    </xdr:from>
    <xdr:ext cx="95250" cy="213632"/>
    <xdr:sp macro="" textlink="">
      <xdr:nvSpPr>
        <xdr:cNvPr id="1884" name="Text Box 15">
          <a:extLst>
            <a:ext uri="{FF2B5EF4-FFF2-40B4-BE49-F238E27FC236}">
              <a16:creationId xmlns:a16="http://schemas.microsoft.com/office/drawing/2014/main" id="{7D691DD4-A97D-493B-9FDC-D4DAC4BFAE56}"/>
            </a:ext>
          </a:extLst>
        </xdr:cNvPr>
        <xdr:cNvSpPr txBox="1">
          <a:spLocks noChangeArrowheads="1"/>
        </xdr:cNvSpPr>
      </xdr:nvSpPr>
      <xdr:spPr bwMode="auto">
        <a:xfrm>
          <a:off x="33060482" y="99044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4763</xdr:rowOff>
    </xdr:from>
    <xdr:ext cx="95250" cy="442269"/>
    <xdr:sp macro="" textlink="">
      <xdr:nvSpPr>
        <xdr:cNvPr id="1885" name="Text Box 15">
          <a:extLst>
            <a:ext uri="{FF2B5EF4-FFF2-40B4-BE49-F238E27FC236}">
              <a16:creationId xmlns:a16="http://schemas.microsoft.com/office/drawing/2014/main" id="{46402366-3153-417F-A972-FF7804565EF2}"/>
            </a:ext>
          </a:extLst>
        </xdr:cNvPr>
        <xdr:cNvSpPr txBox="1">
          <a:spLocks noChangeArrowheads="1"/>
        </xdr:cNvSpPr>
      </xdr:nvSpPr>
      <xdr:spPr bwMode="auto">
        <a:xfrm>
          <a:off x="35356800" y="99044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4763</xdr:rowOff>
    </xdr:from>
    <xdr:ext cx="95250" cy="213632"/>
    <xdr:sp macro="" textlink="">
      <xdr:nvSpPr>
        <xdr:cNvPr id="1886" name="Text Box 15">
          <a:extLst>
            <a:ext uri="{FF2B5EF4-FFF2-40B4-BE49-F238E27FC236}">
              <a16:creationId xmlns:a16="http://schemas.microsoft.com/office/drawing/2014/main" id="{14F7DD83-C929-484C-BE0B-BEC4636A300C}"/>
            </a:ext>
          </a:extLst>
        </xdr:cNvPr>
        <xdr:cNvSpPr txBox="1">
          <a:spLocks noChangeArrowheads="1"/>
        </xdr:cNvSpPr>
      </xdr:nvSpPr>
      <xdr:spPr bwMode="auto">
        <a:xfrm>
          <a:off x="35356800" y="99044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4763</xdr:rowOff>
    </xdr:from>
    <xdr:ext cx="95250" cy="442269"/>
    <xdr:sp macro="" textlink="">
      <xdr:nvSpPr>
        <xdr:cNvPr id="1887" name="Text Box 15">
          <a:extLst>
            <a:ext uri="{FF2B5EF4-FFF2-40B4-BE49-F238E27FC236}">
              <a16:creationId xmlns:a16="http://schemas.microsoft.com/office/drawing/2014/main" id="{5094C871-C720-41B2-BD20-0941B3EFA00E}"/>
            </a:ext>
          </a:extLst>
        </xdr:cNvPr>
        <xdr:cNvSpPr txBox="1">
          <a:spLocks noChangeArrowheads="1"/>
        </xdr:cNvSpPr>
      </xdr:nvSpPr>
      <xdr:spPr bwMode="auto">
        <a:xfrm>
          <a:off x="33060482" y="99044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4763</xdr:rowOff>
    </xdr:from>
    <xdr:ext cx="95250" cy="213632"/>
    <xdr:sp macro="" textlink="">
      <xdr:nvSpPr>
        <xdr:cNvPr id="1888" name="Text Box 15">
          <a:extLst>
            <a:ext uri="{FF2B5EF4-FFF2-40B4-BE49-F238E27FC236}">
              <a16:creationId xmlns:a16="http://schemas.microsoft.com/office/drawing/2014/main" id="{4D617B00-572D-4140-BD6A-578377096BB0}"/>
            </a:ext>
          </a:extLst>
        </xdr:cNvPr>
        <xdr:cNvSpPr txBox="1">
          <a:spLocks noChangeArrowheads="1"/>
        </xdr:cNvSpPr>
      </xdr:nvSpPr>
      <xdr:spPr bwMode="auto">
        <a:xfrm>
          <a:off x="33060482" y="99044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4763</xdr:rowOff>
    </xdr:from>
    <xdr:ext cx="95250" cy="442269"/>
    <xdr:sp macro="" textlink="">
      <xdr:nvSpPr>
        <xdr:cNvPr id="1889" name="Text Box 15">
          <a:extLst>
            <a:ext uri="{FF2B5EF4-FFF2-40B4-BE49-F238E27FC236}">
              <a16:creationId xmlns:a16="http://schemas.microsoft.com/office/drawing/2014/main" id="{AB171D76-1A01-47F4-ABF4-CEEC23C05A8D}"/>
            </a:ext>
          </a:extLst>
        </xdr:cNvPr>
        <xdr:cNvSpPr txBox="1">
          <a:spLocks noChangeArrowheads="1"/>
        </xdr:cNvSpPr>
      </xdr:nvSpPr>
      <xdr:spPr bwMode="auto">
        <a:xfrm>
          <a:off x="35356800" y="99044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4763</xdr:rowOff>
    </xdr:from>
    <xdr:ext cx="95250" cy="213632"/>
    <xdr:sp macro="" textlink="">
      <xdr:nvSpPr>
        <xdr:cNvPr id="1890" name="Text Box 15">
          <a:extLst>
            <a:ext uri="{FF2B5EF4-FFF2-40B4-BE49-F238E27FC236}">
              <a16:creationId xmlns:a16="http://schemas.microsoft.com/office/drawing/2014/main" id="{4DA84A31-D5EB-49E4-8747-E8779AA39AFA}"/>
            </a:ext>
          </a:extLst>
        </xdr:cNvPr>
        <xdr:cNvSpPr txBox="1">
          <a:spLocks noChangeArrowheads="1"/>
        </xdr:cNvSpPr>
      </xdr:nvSpPr>
      <xdr:spPr bwMode="auto">
        <a:xfrm>
          <a:off x="35356800" y="99044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4763</xdr:rowOff>
    </xdr:from>
    <xdr:ext cx="95250" cy="442269"/>
    <xdr:sp macro="" textlink="">
      <xdr:nvSpPr>
        <xdr:cNvPr id="1891" name="Text Box 15">
          <a:extLst>
            <a:ext uri="{FF2B5EF4-FFF2-40B4-BE49-F238E27FC236}">
              <a16:creationId xmlns:a16="http://schemas.microsoft.com/office/drawing/2014/main" id="{BEAA850B-62B6-4A54-A0AD-8D006F1F12B5}"/>
            </a:ext>
          </a:extLst>
        </xdr:cNvPr>
        <xdr:cNvSpPr txBox="1">
          <a:spLocks noChangeArrowheads="1"/>
        </xdr:cNvSpPr>
      </xdr:nvSpPr>
      <xdr:spPr bwMode="auto">
        <a:xfrm>
          <a:off x="33060482" y="99044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22</xdr:row>
      <xdr:rowOff>4763</xdr:rowOff>
    </xdr:from>
    <xdr:ext cx="95250" cy="213632"/>
    <xdr:sp macro="" textlink="">
      <xdr:nvSpPr>
        <xdr:cNvPr id="1892" name="Text Box 15">
          <a:extLst>
            <a:ext uri="{FF2B5EF4-FFF2-40B4-BE49-F238E27FC236}">
              <a16:creationId xmlns:a16="http://schemas.microsoft.com/office/drawing/2014/main" id="{2F0988F6-3780-453F-889E-EE9562EB5B4F}"/>
            </a:ext>
          </a:extLst>
        </xdr:cNvPr>
        <xdr:cNvSpPr txBox="1">
          <a:spLocks noChangeArrowheads="1"/>
        </xdr:cNvSpPr>
      </xdr:nvSpPr>
      <xdr:spPr bwMode="auto">
        <a:xfrm>
          <a:off x="33060482" y="99044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4763</xdr:rowOff>
    </xdr:from>
    <xdr:ext cx="95250" cy="442269"/>
    <xdr:sp macro="" textlink="">
      <xdr:nvSpPr>
        <xdr:cNvPr id="1893" name="Text Box 15">
          <a:extLst>
            <a:ext uri="{FF2B5EF4-FFF2-40B4-BE49-F238E27FC236}">
              <a16:creationId xmlns:a16="http://schemas.microsoft.com/office/drawing/2014/main" id="{6B964BAD-E4B7-4665-8931-2C089B75AAD0}"/>
            </a:ext>
          </a:extLst>
        </xdr:cNvPr>
        <xdr:cNvSpPr txBox="1">
          <a:spLocks noChangeArrowheads="1"/>
        </xdr:cNvSpPr>
      </xdr:nvSpPr>
      <xdr:spPr bwMode="auto">
        <a:xfrm>
          <a:off x="35356800" y="99044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22</xdr:row>
      <xdr:rowOff>4763</xdr:rowOff>
    </xdr:from>
    <xdr:ext cx="95250" cy="213632"/>
    <xdr:sp macro="" textlink="">
      <xdr:nvSpPr>
        <xdr:cNvPr id="1894" name="Text Box 15">
          <a:extLst>
            <a:ext uri="{FF2B5EF4-FFF2-40B4-BE49-F238E27FC236}">
              <a16:creationId xmlns:a16="http://schemas.microsoft.com/office/drawing/2014/main" id="{894084E8-D2C2-4101-BFDF-D32C8EF1FAA1}"/>
            </a:ext>
          </a:extLst>
        </xdr:cNvPr>
        <xdr:cNvSpPr txBox="1">
          <a:spLocks noChangeArrowheads="1"/>
        </xdr:cNvSpPr>
      </xdr:nvSpPr>
      <xdr:spPr bwMode="auto">
        <a:xfrm>
          <a:off x="35356800" y="99044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21</xdr:row>
      <xdr:rowOff>0</xdr:rowOff>
    </xdr:from>
    <xdr:ext cx="95250" cy="171450"/>
    <xdr:sp macro="" textlink="">
      <xdr:nvSpPr>
        <xdr:cNvPr id="1895" name="Text Box 16">
          <a:extLst>
            <a:ext uri="{FF2B5EF4-FFF2-40B4-BE49-F238E27FC236}">
              <a16:creationId xmlns:a16="http://schemas.microsoft.com/office/drawing/2014/main" id="{B6E4797F-5FCE-4AA9-B556-D79DFF69EE31}"/>
            </a:ext>
          </a:extLst>
        </xdr:cNvPr>
        <xdr:cNvSpPr txBox="1">
          <a:spLocks noChangeArrowheads="1"/>
        </xdr:cNvSpPr>
      </xdr:nvSpPr>
      <xdr:spPr bwMode="auto">
        <a:xfrm>
          <a:off x="33060482"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21</xdr:row>
      <xdr:rowOff>0</xdr:rowOff>
    </xdr:from>
    <xdr:ext cx="95250" cy="171450"/>
    <xdr:sp macro="" textlink="">
      <xdr:nvSpPr>
        <xdr:cNvPr id="1896" name="Text Box 17">
          <a:extLst>
            <a:ext uri="{FF2B5EF4-FFF2-40B4-BE49-F238E27FC236}">
              <a16:creationId xmlns:a16="http://schemas.microsoft.com/office/drawing/2014/main" id="{4308DFE8-18FB-43FC-B0C5-FC4AAA8523F3}"/>
            </a:ext>
          </a:extLst>
        </xdr:cNvPr>
        <xdr:cNvSpPr txBox="1">
          <a:spLocks noChangeArrowheads="1"/>
        </xdr:cNvSpPr>
      </xdr:nvSpPr>
      <xdr:spPr bwMode="auto">
        <a:xfrm>
          <a:off x="33060482"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21</xdr:row>
      <xdr:rowOff>0</xdr:rowOff>
    </xdr:from>
    <xdr:ext cx="95250" cy="171450"/>
    <xdr:sp macro="" textlink="">
      <xdr:nvSpPr>
        <xdr:cNvPr id="1897" name="Text Box 18">
          <a:extLst>
            <a:ext uri="{FF2B5EF4-FFF2-40B4-BE49-F238E27FC236}">
              <a16:creationId xmlns:a16="http://schemas.microsoft.com/office/drawing/2014/main" id="{7A21D526-7D26-4C05-9F97-77AA59E36920}"/>
            </a:ext>
          </a:extLst>
        </xdr:cNvPr>
        <xdr:cNvSpPr txBox="1">
          <a:spLocks noChangeArrowheads="1"/>
        </xdr:cNvSpPr>
      </xdr:nvSpPr>
      <xdr:spPr bwMode="auto">
        <a:xfrm>
          <a:off x="33060482"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21</xdr:row>
      <xdr:rowOff>0</xdr:rowOff>
    </xdr:from>
    <xdr:ext cx="95250" cy="171450"/>
    <xdr:sp macro="" textlink="">
      <xdr:nvSpPr>
        <xdr:cNvPr id="1898" name="Text Box 19">
          <a:extLst>
            <a:ext uri="{FF2B5EF4-FFF2-40B4-BE49-F238E27FC236}">
              <a16:creationId xmlns:a16="http://schemas.microsoft.com/office/drawing/2014/main" id="{B421B261-F6B8-4002-A696-1005BFB15303}"/>
            </a:ext>
          </a:extLst>
        </xdr:cNvPr>
        <xdr:cNvSpPr txBox="1">
          <a:spLocks noChangeArrowheads="1"/>
        </xdr:cNvSpPr>
      </xdr:nvSpPr>
      <xdr:spPr bwMode="auto">
        <a:xfrm>
          <a:off x="33060482"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21</xdr:row>
      <xdr:rowOff>0</xdr:rowOff>
    </xdr:from>
    <xdr:ext cx="95250" cy="171450"/>
    <xdr:sp macro="" textlink="">
      <xdr:nvSpPr>
        <xdr:cNvPr id="1899" name="Text Box 16">
          <a:extLst>
            <a:ext uri="{FF2B5EF4-FFF2-40B4-BE49-F238E27FC236}">
              <a16:creationId xmlns:a16="http://schemas.microsoft.com/office/drawing/2014/main" id="{07A84B82-0639-41AF-A7DE-568DB30CC9EF}"/>
            </a:ext>
          </a:extLst>
        </xdr:cNvPr>
        <xdr:cNvSpPr txBox="1">
          <a:spLocks noChangeArrowheads="1"/>
        </xdr:cNvSpPr>
      </xdr:nvSpPr>
      <xdr:spPr bwMode="auto">
        <a:xfrm>
          <a:off x="33060482"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21</xdr:row>
      <xdr:rowOff>0</xdr:rowOff>
    </xdr:from>
    <xdr:ext cx="95250" cy="171450"/>
    <xdr:sp macro="" textlink="">
      <xdr:nvSpPr>
        <xdr:cNvPr id="1900" name="Text Box 17">
          <a:extLst>
            <a:ext uri="{FF2B5EF4-FFF2-40B4-BE49-F238E27FC236}">
              <a16:creationId xmlns:a16="http://schemas.microsoft.com/office/drawing/2014/main" id="{31FDDF81-61BF-4F6F-875A-A1B7774FF3AA}"/>
            </a:ext>
          </a:extLst>
        </xdr:cNvPr>
        <xdr:cNvSpPr txBox="1">
          <a:spLocks noChangeArrowheads="1"/>
        </xdr:cNvSpPr>
      </xdr:nvSpPr>
      <xdr:spPr bwMode="auto">
        <a:xfrm>
          <a:off x="33060482"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21</xdr:row>
      <xdr:rowOff>15875</xdr:rowOff>
    </xdr:from>
    <xdr:ext cx="95250" cy="171450"/>
    <xdr:sp macro="" textlink="">
      <xdr:nvSpPr>
        <xdr:cNvPr id="1901" name="Text Box 18">
          <a:extLst>
            <a:ext uri="{FF2B5EF4-FFF2-40B4-BE49-F238E27FC236}">
              <a16:creationId xmlns:a16="http://schemas.microsoft.com/office/drawing/2014/main" id="{E78800C0-89C6-4328-9B7E-48D3EEE90F23}"/>
            </a:ext>
          </a:extLst>
        </xdr:cNvPr>
        <xdr:cNvSpPr txBox="1">
          <a:spLocks noChangeArrowheads="1"/>
        </xdr:cNvSpPr>
      </xdr:nvSpPr>
      <xdr:spPr bwMode="auto">
        <a:xfrm>
          <a:off x="33062069" y="941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21</xdr:row>
      <xdr:rowOff>0</xdr:rowOff>
    </xdr:from>
    <xdr:ext cx="95250" cy="171450"/>
    <xdr:sp macro="" textlink="">
      <xdr:nvSpPr>
        <xdr:cNvPr id="1902" name="Text Box 16">
          <a:extLst>
            <a:ext uri="{FF2B5EF4-FFF2-40B4-BE49-F238E27FC236}">
              <a16:creationId xmlns:a16="http://schemas.microsoft.com/office/drawing/2014/main" id="{7D154B81-7588-4816-8B93-37D078DF5D95}"/>
            </a:ext>
          </a:extLst>
        </xdr:cNvPr>
        <xdr:cNvSpPr txBox="1">
          <a:spLocks noChangeArrowheads="1"/>
        </xdr:cNvSpPr>
      </xdr:nvSpPr>
      <xdr:spPr bwMode="auto">
        <a:xfrm>
          <a:off x="35356800"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21</xdr:row>
      <xdr:rowOff>0</xdr:rowOff>
    </xdr:from>
    <xdr:ext cx="95250" cy="171450"/>
    <xdr:sp macro="" textlink="">
      <xdr:nvSpPr>
        <xdr:cNvPr id="1903" name="Text Box 17">
          <a:extLst>
            <a:ext uri="{FF2B5EF4-FFF2-40B4-BE49-F238E27FC236}">
              <a16:creationId xmlns:a16="http://schemas.microsoft.com/office/drawing/2014/main" id="{F9D7DD5D-E2BA-4FB8-848B-070244E9DCAE}"/>
            </a:ext>
          </a:extLst>
        </xdr:cNvPr>
        <xdr:cNvSpPr txBox="1">
          <a:spLocks noChangeArrowheads="1"/>
        </xdr:cNvSpPr>
      </xdr:nvSpPr>
      <xdr:spPr bwMode="auto">
        <a:xfrm>
          <a:off x="35356800"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21</xdr:row>
      <xdr:rowOff>0</xdr:rowOff>
    </xdr:from>
    <xdr:ext cx="95250" cy="171450"/>
    <xdr:sp macro="" textlink="">
      <xdr:nvSpPr>
        <xdr:cNvPr id="1904" name="Text Box 18">
          <a:extLst>
            <a:ext uri="{FF2B5EF4-FFF2-40B4-BE49-F238E27FC236}">
              <a16:creationId xmlns:a16="http://schemas.microsoft.com/office/drawing/2014/main" id="{900CE199-B6EC-407A-91F0-41998C4F38A6}"/>
            </a:ext>
          </a:extLst>
        </xdr:cNvPr>
        <xdr:cNvSpPr txBox="1">
          <a:spLocks noChangeArrowheads="1"/>
        </xdr:cNvSpPr>
      </xdr:nvSpPr>
      <xdr:spPr bwMode="auto">
        <a:xfrm>
          <a:off x="35356800"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21</xdr:row>
      <xdr:rowOff>0</xdr:rowOff>
    </xdr:from>
    <xdr:ext cx="95250" cy="171450"/>
    <xdr:sp macro="" textlink="">
      <xdr:nvSpPr>
        <xdr:cNvPr id="1905" name="Text Box 19">
          <a:extLst>
            <a:ext uri="{FF2B5EF4-FFF2-40B4-BE49-F238E27FC236}">
              <a16:creationId xmlns:a16="http://schemas.microsoft.com/office/drawing/2014/main" id="{B214822F-01FD-4407-914A-F4CD1BC5CB12}"/>
            </a:ext>
          </a:extLst>
        </xdr:cNvPr>
        <xdr:cNvSpPr txBox="1">
          <a:spLocks noChangeArrowheads="1"/>
        </xdr:cNvSpPr>
      </xdr:nvSpPr>
      <xdr:spPr bwMode="auto">
        <a:xfrm>
          <a:off x="35356800"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21</xdr:row>
      <xdr:rowOff>0</xdr:rowOff>
    </xdr:from>
    <xdr:ext cx="95250" cy="171450"/>
    <xdr:sp macro="" textlink="">
      <xdr:nvSpPr>
        <xdr:cNvPr id="1906" name="Text Box 16">
          <a:extLst>
            <a:ext uri="{FF2B5EF4-FFF2-40B4-BE49-F238E27FC236}">
              <a16:creationId xmlns:a16="http://schemas.microsoft.com/office/drawing/2014/main" id="{37940E91-8FD9-4A70-8CBC-F98996FD9CE5}"/>
            </a:ext>
          </a:extLst>
        </xdr:cNvPr>
        <xdr:cNvSpPr txBox="1">
          <a:spLocks noChangeArrowheads="1"/>
        </xdr:cNvSpPr>
      </xdr:nvSpPr>
      <xdr:spPr bwMode="auto">
        <a:xfrm>
          <a:off x="35356800"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20</xdr:row>
      <xdr:rowOff>504825</xdr:rowOff>
    </xdr:from>
    <xdr:ext cx="95250" cy="442269"/>
    <xdr:sp macro="" textlink="">
      <xdr:nvSpPr>
        <xdr:cNvPr id="1907" name="Text Box 15">
          <a:extLst>
            <a:ext uri="{FF2B5EF4-FFF2-40B4-BE49-F238E27FC236}">
              <a16:creationId xmlns:a16="http://schemas.microsoft.com/office/drawing/2014/main" id="{7BA78F28-F135-4915-842F-83D33F565012}"/>
            </a:ext>
          </a:extLst>
        </xdr:cNvPr>
        <xdr:cNvSpPr txBox="1">
          <a:spLocks noChangeArrowheads="1"/>
        </xdr:cNvSpPr>
      </xdr:nvSpPr>
      <xdr:spPr bwMode="auto">
        <a:xfrm>
          <a:off x="33060482"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21</xdr:row>
      <xdr:rowOff>0</xdr:rowOff>
    </xdr:from>
    <xdr:ext cx="95250" cy="171450"/>
    <xdr:sp macro="" textlink="">
      <xdr:nvSpPr>
        <xdr:cNvPr id="1908" name="Text Box 16">
          <a:extLst>
            <a:ext uri="{FF2B5EF4-FFF2-40B4-BE49-F238E27FC236}">
              <a16:creationId xmlns:a16="http://schemas.microsoft.com/office/drawing/2014/main" id="{588D7AB0-3E85-452D-B0E9-FDF5921E8FC3}"/>
            </a:ext>
          </a:extLst>
        </xdr:cNvPr>
        <xdr:cNvSpPr txBox="1">
          <a:spLocks noChangeArrowheads="1"/>
        </xdr:cNvSpPr>
      </xdr:nvSpPr>
      <xdr:spPr bwMode="auto">
        <a:xfrm>
          <a:off x="35356800"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21</xdr:row>
      <xdr:rowOff>0</xdr:rowOff>
    </xdr:from>
    <xdr:ext cx="95250" cy="171450"/>
    <xdr:sp macro="" textlink="">
      <xdr:nvSpPr>
        <xdr:cNvPr id="1909" name="Text Box 17">
          <a:extLst>
            <a:ext uri="{FF2B5EF4-FFF2-40B4-BE49-F238E27FC236}">
              <a16:creationId xmlns:a16="http://schemas.microsoft.com/office/drawing/2014/main" id="{CF9D9C26-EB2D-447E-BFC6-F1E957D4911A}"/>
            </a:ext>
          </a:extLst>
        </xdr:cNvPr>
        <xdr:cNvSpPr txBox="1">
          <a:spLocks noChangeArrowheads="1"/>
        </xdr:cNvSpPr>
      </xdr:nvSpPr>
      <xdr:spPr bwMode="auto">
        <a:xfrm>
          <a:off x="35356800"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21</xdr:row>
      <xdr:rowOff>0</xdr:rowOff>
    </xdr:from>
    <xdr:ext cx="95250" cy="171450"/>
    <xdr:sp macro="" textlink="">
      <xdr:nvSpPr>
        <xdr:cNvPr id="1910" name="Text Box 18">
          <a:extLst>
            <a:ext uri="{FF2B5EF4-FFF2-40B4-BE49-F238E27FC236}">
              <a16:creationId xmlns:a16="http://schemas.microsoft.com/office/drawing/2014/main" id="{2D9CED76-CFF0-4F73-9015-6B48826A0BCE}"/>
            </a:ext>
          </a:extLst>
        </xdr:cNvPr>
        <xdr:cNvSpPr txBox="1">
          <a:spLocks noChangeArrowheads="1"/>
        </xdr:cNvSpPr>
      </xdr:nvSpPr>
      <xdr:spPr bwMode="auto">
        <a:xfrm>
          <a:off x="35356800"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21</xdr:row>
      <xdr:rowOff>0</xdr:rowOff>
    </xdr:from>
    <xdr:ext cx="95250" cy="171450"/>
    <xdr:sp macro="" textlink="">
      <xdr:nvSpPr>
        <xdr:cNvPr id="1911" name="Text Box 19">
          <a:extLst>
            <a:ext uri="{FF2B5EF4-FFF2-40B4-BE49-F238E27FC236}">
              <a16:creationId xmlns:a16="http://schemas.microsoft.com/office/drawing/2014/main" id="{3C718621-1932-403C-8E06-D70046461477}"/>
            </a:ext>
          </a:extLst>
        </xdr:cNvPr>
        <xdr:cNvSpPr txBox="1">
          <a:spLocks noChangeArrowheads="1"/>
        </xdr:cNvSpPr>
      </xdr:nvSpPr>
      <xdr:spPr bwMode="auto">
        <a:xfrm>
          <a:off x="35356800"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21</xdr:row>
      <xdr:rowOff>0</xdr:rowOff>
    </xdr:from>
    <xdr:ext cx="95250" cy="171450"/>
    <xdr:sp macro="" textlink="">
      <xdr:nvSpPr>
        <xdr:cNvPr id="1912" name="Text Box 16">
          <a:extLst>
            <a:ext uri="{FF2B5EF4-FFF2-40B4-BE49-F238E27FC236}">
              <a16:creationId xmlns:a16="http://schemas.microsoft.com/office/drawing/2014/main" id="{CCB9809D-B69A-4208-91AA-C1213E92F684}"/>
            </a:ext>
          </a:extLst>
        </xdr:cNvPr>
        <xdr:cNvSpPr txBox="1">
          <a:spLocks noChangeArrowheads="1"/>
        </xdr:cNvSpPr>
      </xdr:nvSpPr>
      <xdr:spPr bwMode="auto">
        <a:xfrm>
          <a:off x="35356800"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21</xdr:row>
      <xdr:rowOff>0</xdr:rowOff>
    </xdr:from>
    <xdr:ext cx="95250" cy="171450"/>
    <xdr:sp macro="" textlink="">
      <xdr:nvSpPr>
        <xdr:cNvPr id="1913" name="Text Box 17">
          <a:extLst>
            <a:ext uri="{FF2B5EF4-FFF2-40B4-BE49-F238E27FC236}">
              <a16:creationId xmlns:a16="http://schemas.microsoft.com/office/drawing/2014/main" id="{4C8C1938-302E-4159-A64B-E3E607B2D08F}"/>
            </a:ext>
          </a:extLst>
        </xdr:cNvPr>
        <xdr:cNvSpPr txBox="1">
          <a:spLocks noChangeArrowheads="1"/>
        </xdr:cNvSpPr>
      </xdr:nvSpPr>
      <xdr:spPr bwMode="auto">
        <a:xfrm>
          <a:off x="35356800" y="939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21</xdr:row>
      <xdr:rowOff>15875</xdr:rowOff>
    </xdr:from>
    <xdr:ext cx="95250" cy="171450"/>
    <xdr:sp macro="" textlink="">
      <xdr:nvSpPr>
        <xdr:cNvPr id="1914" name="Text Box 18">
          <a:extLst>
            <a:ext uri="{FF2B5EF4-FFF2-40B4-BE49-F238E27FC236}">
              <a16:creationId xmlns:a16="http://schemas.microsoft.com/office/drawing/2014/main" id="{CFDE5547-89FD-4D8B-ADED-EFAC9B8BEF2A}"/>
            </a:ext>
          </a:extLst>
        </xdr:cNvPr>
        <xdr:cNvSpPr txBox="1">
          <a:spLocks noChangeArrowheads="1"/>
        </xdr:cNvSpPr>
      </xdr:nvSpPr>
      <xdr:spPr bwMode="auto">
        <a:xfrm>
          <a:off x="35358387" y="941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20</xdr:row>
      <xdr:rowOff>504825</xdr:rowOff>
    </xdr:from>
    <xdr:ext cx="95250" cy="442269"/>
    <xdr:sp macro="" textlink="">
      <xdr:nvSpPr>
        <xdr:cNvPr id="1915" name="Text Box 15">
          <a:extLst>
            <a:ext uri="{FF2B5EF4-FFF2-40B4-BE49-F238E27FC236}">
              <a16:creationId xmlns:a16="http://schemas.microsoft.com/office/drawing/2014/main" id="{1E14A727-1C59-43E9-8C0E-1C118D471BB7}"/>
            </a:ext>
          </a:extLst>
        </xdr:cNvPr>
        <xdr:cNvSpPr txBox="1">
          <a:spLocks noChangeArrowheads="1"/>
        </xdr:cNvSpPr>
      </xdr:nvSpPr>
      <xdr:spPr bwMode="auto">
        <a:xfrm>
          <a:off x="35356800"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20</xdr:row>
      <xdr:rowOff>504825</xdr:rowOff>
    </xdr:from>
    <xdr:ext cx="95250" cy="442269"/>
    <xdr:sp macro="" textlink="">
      <xdr:nvSpPr>
        <xdr:cNvPr id="1916" name="Text Box 15">
          <a:extLst>
            <a:ext uri="{FF2B5EF4-FFF2-40B4-BE49-F238E27FC236}">
              <a16:creationId xmlns:a16="http://schemas.microsoft.com/office/drawing/2014/main" id="{6DFA47A3-9E53-4610-8088-E8FA2FCC776C}"/>
            </a:ext>
          </a:extLst>
        </xdr:cNvPr>
        <xdr:cNvSpPr txBox="1">
          <a:spLocks noChangeArrowheads="1"/>
        </xdr:cNvSpPr>
      </xdr:nvSpPr>
      <xdr:spPr bwMode="auto">
        <a:xfrm>
          <a:off x="33060482"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20</xdr:row>
      <xdr:rowOff>504825</xdr:rowOff>
    </xdr:from>
    <xdr:ext cx="95250" cy="442269"/>
    <xdr:sp macro="" textlink="">
      <xdr:nvSpPr>
        <xdr:cNvPr id="1917" name="Text Box 15">
          <a:extLst>
            <a:ext uri="{FF2B5EF4-FFF2-40B4-BE49-F238E27FC236}">
              <a16:creationId xmlns:a16="http://schemas.microsoft.com/office/drawing/2014/main" id="{2FC3DC6E-3CA0-4540-B4AA-BA0802D82824}"/>
            </a:ext>
          </a:extLst>
        </xdr:cNvPr>
        <xdr:cNvSpPr txBox="1">
          <a:spLocks noChangeArrowheads="1"/>
        </xdr:cNvSpPr>
      </xdr:nvSpPr>
      <xdr:spPr bwMode="auto">
        <a:xfrm>
          <a:off x="35356800"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20</xdr:row>
      <xdr:rowOff>504825</xdr:rowOff>
    </xdr:from>
    <xdr:ext cx="95250" cy="442269"/>
    <xdr:sp macro="" textlink="">
      <xdr:nvSpPr>
        <xdr:cNvPr id="1918" name="Text Box 15">
          <a:extLst>
            <a:ext uri="{FF2B5EF4-FFF2-40B4-BE49-F238E27FC236}">
              <a16:creationId xmlns:a16="http://schemas.microsoft.com/office/drawing/2014/main" id="{99DCFBD9-98A7-452D-BB73-8BFDBDCDF59D}"/>
            </a:ext>
          </a:extLst>
        </xdr:cNvPr>
        <xdr:cNvSpPr txBox="1">
          <a:spLocks noChangeArrowheads="1"/>
        </xdr:cNvSpPr>
      </xdr:nvSpPr>
      <xdr:spPr bwMode="auto">
        <a:xfrm>
          <a:off x="33060482"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20</xdr:row>
      <xdr:rowOff>504825</xdr:rowOff>
    </xdr:from>
    <xdr:ext cx="95250" cy="442269"/>
    <xdr:sp macro="" textlink="">
      <xdr:nvSpPr>
        <xdr:cNvPr id="1919" name="Text Box 15">
          <a:extLst>
            <a:ext uri="{FF2B5EF4-FFF2-40B4-BE49-F238E27FC236}">
              <a16:creationId xmlns:a16="http://schemas.microsoft.com/office/drawing/2014/main" id="{24106297-624F-4DF2-B706-3B19A23B5899}"/>
            </a:ext>
          </a:extLst>
        </xdr:cNvPr>
        <xdr:cNvSpPr txBox="1">
          <a:spLocks noChangeArrowheads="1"/>
        </xdr:cNvSpPr>
      </xdr:nvSpPr>
      <xdr:spPr bwMode="auto">
        <a:xfrm>
          <a:off x="35356800"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20</xdr:row>
      <xdr:rowOff>504825</xdr:rowOff>
    </xdr:from>
    <xdr:ext cx="95250" cy="442269"/>
    <xdr:sp macro="" textlink="">
      <xdr:nvSpPr>
        <xdr:cNvPr id="1920" name="Text Box 15">
          <a:extLst>
            <a:ext uri="{FF2B5EF4-FFF2-40B4-BE49-F238E27FC236}">
              <a16:creationId xmlns:a16="http://schemas.microsoft.com/office/drawing/2014/main" id="{65595D0D-FF7B-4916-B02B-7EE8FF38E0F6}"/>
            </a:ext>
          </a:extLst>
        </xdr:cNvPr>
        <xdr:cNvSpPr txBox="1">
          <a:spLocks noChangeArrowheads="1"/>
        </xdr:cNvSpPr>
      </xdr:nvSpPr>
      <xdr:spPr bwMode="auto">
        <a:xfrm>
          <a:off x="33060482"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20</xdr:row>
      <xdr:rowOff>504825</xdr:rowOff>
    </xdr:from>
    <xdr:ext cx="95250" cy="442269"/>
    <xdr:sp macro="" textlink="">
      <xdr:nvSpPr>
        <xdr:cNvPr id="1921" name="Text Box 15">
          <a:extLst>
            <a:ext uri="{FF2B5EF4-FFF2-40B4-BE49-F238E27FC236}">
              <a16:creationId xmlns:a16="http://schemas.microsoft.com/office/drawing/2014/main" id="{3BC79E21-249B-46CE-8D62-372F41A97B60}"/>
            </a:ext>
          </a:extLst>
        </xdr:cNvPr>
        <xdr:cNvSpPr txBox="1">
          <a:spLocks noChangeArrowheads="1"/>
        </xdr:cNvSpPr>
      </xdr:nvSpPr>
      <xdr:spPr bwMode="auto">
        <a:xfrm>
          <a:off x="35356800" y="93948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4082</xdr:colOff>
      <xdr:row>24</xdr:row>
      <xdr:rowOff>6123</xdr:rowOff>
    </xdr:from>
    <xdr:ext cx="95250" cy="171450"/>
    <xdr:sp macro="" textlink="">
      <xdr:nvSpPr>
        <xdr:cNvPr id="1922" name="Text Box 16">
          <a:extLst>
            <a:ext uri="{FF2B5EF4-FFF2-40B4-BE49-F238E27FC236}">
              <a16:creationId xmlns:a16="http://schemas.microsoft.com/office/drawing/2014/main" id="{4030D6FD-1AAF-44BC-B4B8-FD0DC642C598}"/>
            </a:ext>
          </a:extLst>
        </xdr:cNvPr>
        <xdr:cNvSpPr txBox="1">
          <a:spLocks noChangeArrowheads="1"/>
        </xdr:cNvSpPr>
      </xdr:nvSpPr>
      <xdr:spPr bwMode="auto">
        <a:xfrm>
          <a:off x="33062182" y="109090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442269"/>
    <xdr:sp macro="" textlink="">
      <xdr:nvSpPr>
        <xdr:cNvPr id="1923" name="Text Box 15">
          <a:extLst>
            <a:ext uri="{FF2B5EF4-FFF2-40B4-BE49-F238E27FC236}">
              <a16:creationId xmlns:a16="http://schemas.microsoft.com/office/drawing/2014/main" id="{FEAD2410-223D-47D8-813C-ADAAA32893DB}"/>
            </a:ext>
          </a:extLst>
        </xdr:cNvPr>
        <xdr:cNvSpPr txBox="1">
          <a:spLocks noChangeArrowheads="1"/>
        </xdr:cNvSpPr>
      </xdr:nvSpPr>
      <xdr:spPr bwMode="auto">
        <a:xfrm>
          <a:off x="33060482"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213632"/>
    <xdr:sp macro="" textlink="">
      <xdr:nvSpPr>
        <xdr:cNvPr id="1924" name="Text Box 15">
          <a:extLst>
            <a:ext uri="{FF2B5EF4-FFF2-40B4-BE49-F238E27FC236}">
              <a16:creationId xmlns:a16="http://schemas.microsoft.com/office/drawing/2014/main" id="{3FA8B2AD-20EF-4254-A476-BCD527F50BA1}"/>
            </a:ext>
          </a:extLst>
        </xdr:cNvPr>
        <xdr:cNvSpPr txBox="1">
          <a:spLocks noChangeArrowheads="1"/>
        </xdr:cNvSpPr>
      </xdr:nvSpPr>
      <xdr:spPr bwMode="auto">
        <a:xfrm>
          <a:off x="33060482"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442269"/>
    <xdr:sp macro="" textlink="">
      <xdr:nvSpPr>
        <xdr:cNvPr id="1925" name="Text Box 15">
          <a:extLst>
            <a:ext uri="{FF2B5EF4-FFF2-40B4-BE49-F238E27FC236}">
              <a16:creationId xmlns:a16="http://schemas.microsoft.com/office/drawing/2014/main" id="{0E282326-5B7C-4ACA-9F6A-51B68149FA28}"/>
            </a:ext>
          </a:extLst>
        </xdr:cNvPr>
        <xdr:cNvSpPr txBox="1">
          <a:spLocks noChangeArrowheads="1"/>
        </xdr:cNvSpPr>
      </xdr:nvSpPr>
      <xdr:spPr bwMode="auto">
        <a:xfrm>
          <a:off x="33060482"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213632"/>
    <xdr:sp macro="" textlink="">
      <xdr:nvSpPr>
        <xdr:cNvPr id="1926" name="Text Box 15">
          <a:extLst>
            <a:ext uri="{FF2B5EF4-FFF2-40B4-BE49-F238E27FC236}">
              <a16:creationId xmlns:a16="http://schemas.microsoft.com/office/drawing/2014/main" id="{B9D56F5F-4C9D-4F37-B555-B74C4684A4C4}"/>
            </a:ext>
          </a:extLst>
        </xdr:cNvPr>
        <xdr:cNvSpPr txBox="1">
          <a:spLocks noChangeArrowheads="1"/>
        </xdr:cNvSpPr>
      </xdr:nvSpPr>
      <xdr:spPr bwMode="auto">
        <a:xfrm>
          <a:off x="33060482"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0</xdr:rowOff>
    </xdr:from>
    <xdr:ext cx="95250" cy="171450"/>
    <xdr:sp macro="" textlink="">
      <xdr:nvSpPr>
        <xdr:cNvPr id="1927" name="Text Box 16">
          <a:extLst>
            <a:ext uri="{FF2B5EF4-FFF2-40B4-BE49-F238E27FC236}">
              <a16:creationId xmlns:a16="http://schemas.microsoft.com/office/drawing/2014/main" id="{7F1A0EC0-6E29-4764-AD7E-9A235739E3B0}"/>
            </a:ext>
          </a:extLst>
        </xdr:cNvPr>
        <xdr:cNvSpPr txBox="1">
          <a:spLocks noChangeArrowheads="1"/>
        </xdr:cNvSpPr>
      </xdr:nvSpPr>
      <xdr:spPr bwMode="auto">
        <a:xfrm>
          <a:off x="33060482"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0</xdr:rowOff>
    </xdr:from>
    <xdr:ext cx="95250" cy="171450"/>
    <xdr:sp macro="" textlink="">
      <xdr:nvSpPr>
        <xdr:cNvPr id="1928" name="Text Box 17">
          <a:extLst>
            <a:ext uri="{FF2B5EF4-FFF2-40B4-BE49-F238E27FC236}">
              <a16:creationId xmlns:a16="http://schemas.microsoft.com/office/drawing/2014/main" id="{BC72B6DC-6CD4-4691-A7A6-90496C49D578}"/>
            </a:ext>
          </a:extLst>
        </xdr:cNvPr>
        <xdr:cNvSpPr txBox="1">
          <a:spLocks noChangeArrowheads="1"/>
        </xdr:cNvSpPr>
      </xdr:nvSpPr>
      <xdr:spPr bwMode="auto">
        <a:xfrm>
          <a:off x="33060482"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0</xdr:rowOff>
    </xdr:from>
    <xdr:ext cx="95250" cy="171450"/>
    <xdr:sp macro="" textlink="">
      <xdr:nvSpPr>
        <xdr:cNvPr id="1929" name="Text Box 18">
          <a:extLst>
            <a:ext uri="{FF2B5EF4-FFF2-40B4-BE49-F238E27FC236}">
              <a16:creationId xmlns:a16="http://schemas.microsoft.com/office/drawing/2014/main" id="{72873BF2-5706-4BEA-81D7-92F3B2312958}"/>
            </a:ext>
          </a:extLst>
        </xdr:cNvPr>
        <xdr:cNvSpPr txBox="1">
          <a:spLocks noChangeArrowheads="1"/>
        </xdr:cNvSpPr>
      </xdr:nvSpPr>
      <xdr:spPr bwMode="auto">
        <a:xfrm>
          <a:off x="33060482"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0</xdr:rowOff>
    </xdr:from>
    <xdr:ext cx="95250" cy="171450"/>
    <xdr:sp macro="" textlink="">
      <xdr:nvSpPr>
        <xdr:cNvPr id="1930" name="Text Box 19">
          <a:extLst>
            <a:ext uri="{FF2B5EF4-FFF2-40B4-BE49-F238E27FC236}">
              <a16:creationId xmlns:a16="http://schemas.microsoft.com/office/drawing/2014/main" id="{B53807BC-D90C-4B09-8F93-62BB1C23E502}"/>
            </a:ext>
          </a:extLst>
        </xdr:cNvPr>
        <xdr:cNvSpPr txBox="1">
          <a:spLocks noChangeArrowheads="1"/>
        </xdr:cNvSpPr>
      </xdr:nvSpPr>
      <xdr:spPr bwMode="auto">
        <a:xfrm>
          <a:off x="33060482"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0</xdr:rowOff>
    </xdr:from>
    <xdr:ext cx="95250" cy="171450"/>
    <xdr:sp macro="" textlink="">
      <xdr:nvSpPr>
        <xdr:cNvPr id="1931" name="Text Box 16">
          <a:extLst>
            <a:ext uri="{FF2B5EF4-FFF2-40B4-BE49-F238E27FC236}">
              <a16:creationId xmlns:a16="http://schemas.microsoft.com/office/drawing/2014/main" id="{95011136-2748-4AD7-A146-70763AB03560}"/>
            </a:ext>
          </a:extLst>
        </xdr:cNvPr>
        <xdr:cNvSpPr txBox="1">
          <a:spLocks noChangeArrowheads="1"/>
        </xdr:cNvSpPr>
      </xdr:nvSpPr>
      <xdr:spPr bwMode="auto">
        <a:xfrm>
          <a:off x="33060482"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0</xdr:rowOff>
    </xdr:from>
    <xdr:ext cx="95250" cy="171450"/>
    <xdr:sp macro="" textlink="">
      <xdr:nvSpPr>
        <xdr:cNvPr id="1932" name="Text Box 17">
          <a:extLst>
            <a:ext uri="{FF2B5EF4-FFF2-40B4-BE49-F238E27FC236}">
              <a16:creationId xmlns:a16="http://schemas.microsoft.com/office/drawing/2014/main" id="{9845BD2F-39FD-4CF2-844A-C02903648E08}"/>
            </a:ext>
          </a:extLst>
        </xdr:cNvPr>
        <xdr:cNvSpPr txBox="1">
          <a:spLocks noChangeArrowheads="1"/>
        </xdr:cNvSpPr>
      </xdr:nvSpPr>
      <xdr:spPr bwMode="auto">
        <a:xfrm>
          <a:off x="33060482"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24</xdr:row>
      <xdr:rowOff>15875</xdr:rowOff>
    </xdr:from>
    <xdr:ext cx="95250" cy="171450"/>
    <xdr:sp macro="" textlink="">
      <xdr:nvSpPr>
        <xdr:cNvPr id="1933" name="Text Box 18">
          <a:extLst>
            <a:ext uri="{FF2B5EF4-FFF2-40B4-BE49-F238E27FC236}">
              <a16:creationId xmlns:a16="http://schemas.microsoft.com/office/drawing/2014/main" id="{D7F3E474-094F-47E6-B285-8864B348891F}"/>
            </a:ext>
          </a:extLst>
        </xdr:cNvPr>
        <xdr:cNvSpPr txBox="1">
          <a:spLocks noChangeArrowheads="1"/>
        </xdr:cNvSpPr>
      </xdr:nvSpPr>
      <xdr:spPr bwMode="auto">
        <a:xfrm>
          <a:off x="33062069" y="109188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442269"/>
    <xdr:sp macro="" textlink="">
      <xdr:nvSpPr>
        <xdr:cNvPr id="1934" name="Text Box 15">
          <a:extLst>
            <a:ext uri="{FF2B5EF4-FFF2-40B4-BE49-F238E27FC236}">
              <a16:creationId xmlns:a16="http://schemas.microsoft.com/office/drawing/2014/main" id="{A55FCA83-0069-4964-B7C7-5E9662A7B5FF}"/>
            </a:ext>
          </a:extLst>
        </xdr:cNvPr>
        <xdr:cNvSpPr txBox="1">
          <a:spLocks noChangeArrowheads="1"/>
        </xdr:cNvSpPr>
      </xdr:nvSpPr>
      <xdr:spPr bwMode="auto">
        <a:xfrm>
          <a:off x="33060482"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213632"/>
    <xdr:sp macro="" textlink="">
      <xdr:nvSpPr>
        <xdr:cNvPr id="1935" name="Text Box 15">
          <a:extLst>
            <a:ext uri="{FF2B5EF4-FFF2-40B4-BE49-F238E27FC236}">
              <a16:creationId xmlns:a16="http://schemas.microsoft.com/office/drawing/2014/main" id="{E4B8A57F-C4ED-4595-92D5-32524C6F7631}"/>
            </a:ext>
          </a:extLst>
        </xdr:cNvPr>
        <xdr:cNvSpPr txBox="1">
          <a:spLocks noChangeArrowheads="1"/>
        </xdr:cNvSpPr>
      </xdr:nvSpPr>
      <xdr:spPr bwMode="auto">
        <a:xfrm>
          <a:off x="33060482"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442269"/>
    <xdr:sp macro="" textlink="">
      <xdr:nvSpPr>
        <xdr:cNvPr id="1936" name="Text Box 15">
          <a:extLst>
            <a:ext uri="{FF2B5EF4-FFF2-40B4-BE49-F238E27FC236}">
              <a16:creationId xmlns:a16="http://schemas.microsoft.com/office/drawing/2014/main" id="{1B381010-CFB8-4C14-A107-7636C34879CC}"/>
            </a:ext>
          </a:extLst>
        </xdr:cNvPr>
        <xdr:cNvSpPr txBox="1">
          <a:spLocks noChangeArrowheads="1"/>
        </xdr:cNvSpPr>
      </xdr:nvSpPr>
      <xdr:spPr bwMode="auto">
        <a:xfrm>
          <a:off x="35356800"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213632"/>
    <xdr:sp macro="" textlink="">
      <xdr:nvSpPr>
        <xdr:cNvPr id="1937" name="Text Box 15">
          <a:extLst>
            <a:ext uri="{FF2B5EF4-FFF2-40B4-BE49-F238E27FC236}">
              <a16:creationId xmlns:a16="http://schemas.microsoft.com/office/drawing/2014/main" id="{5CE0CC2A-5497-4CDE-9EFE-2ED24FE3702E}"/>
            </a:ext>
          </a:extLst>
        </xdr:cNvPr>
        <xdr:cNvSpPr txBox="1">
          <a:spLocks noChangeArrowheads="1"/>
        </xdr:cNvSpPr>
      </xdr:nvSpPr>
      <xdr:spPr bwMode="auto">
        <a:xfrm>
          <a:off x="35356800"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442269"/>
    <xdr:sp macro="" textlink="">
      <xdr:nvSpPr>
        <xdr:cNvPr id="1938" name="Text Box 15">
          <a:extLst>
            <a:ext uri="{FF2B5EF4-FFF2-40B4-BE49-F238E27FC236}">
              <a16:creationId xmlns:a16="http://schemas.microsoft.com/office/drawing/2014/main" id="{8702FCC2-9546-4479-B207-CE4DC2FD04DD}"/>
            </a:ext>
          </a:extLst>
        </xdr:cNvPr>
        <xdr:cNvSpPr txBox="1">
          <a:spLocks noChangeArrowheads="1"/>
        </xdr:cNvSpPr>
      </xdr:nvSpPr>
      <xdr:spPr bwMode="auto">
        <a:xfrm>
          <a:off x="35356800"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213632"/>
    <xdr:sp macro="" textlink="">
      <xdr:nvSpPr>
        <xdr:cNvPr id="1939" name="Text Box 15">
          <a:extLst>
            <a:ext uri="{FF2B5EF4-FFF2-40B4-BE49-F238E27FC236}">
              <a16:creationId xmlns:a16="http://schemas.microsoft.com/office/drawing/2014/main" id="{5DC179DE-C4FB-47A3-AAB2-5B97E5738CF2}"/>
            </a:ext>
          </a:extLst>
        </xdr:cNvPr>
        <xdr:cNvSpPr txBox="1">
          <a:spLocks noChangeArrowheads="1"/>
        </xdr:cNvSpPr>
      </xdr:nvSpPr>
      <xdr:spPr bwMode="auto">
        <a:xfrm>
          <a:off x="35356800"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0</xdr:rowOff>
    </xdr:from>
    <xdr:ext cx="95250" cy="171450"/>
    <xdr:sp macro="" textlink="">
      <xdr:nvSpPr>
        <xdr:cNvPr id="1940" name="Text Box 16">
          <a:extLst>
            <a:ext uri="{FF2B5EF4-FFF2-40B4-BE49-F238E27FC236}">
              <a16:creationId xmlns:a16="http://schemas.microsoft.com/office/drawing/2014/main" id="{B1EBC6B5-48C2-4FF9-8DC0-595ABACF3077}"/>
            </a:ext>
          </a:extLst>
        </xdr:cNvPr>
        <xdr:cNvSpPr txBox="1">
          <a:spLocks noChangeArrowheads="1"/>
        </xdr:cNvSpPr>
      </xdr:nvSpPr>
      <xdr:spPr bwMode="auto">
        <a:xfrm>
          <a:off x="35356800"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0</xdr:rowOff>
    </xdr:from>
    <xdr:ext cx="95250" cy="171450"/>
    <xdr:sp macro="" textlink="">
      <xdr:nvSpPr>
        <xdr:cNvPr id="1941" name="Text Box 17">
          <a:extLst>
            <a:ext uri="{FF2B5EF4-FFF2-40B4-BE49-F238E27FC236}">
              <a16:creationId xmlns:a16="http://schemas.microsoft.com/office/drawing/2014/main" id="{A053AD5D-BEAA-4E36-97AE-D3B7015312CF}"/>
            </a:ext>
          </a:extLst>
        </xdr:cNvPr>
        <xdr:cNvSpPr txBox="1">
          <a:spLocks noChangeArrowheads="1"/>
        </xdr:cNvSpPr>
      </xdr:nvSpPr>
      <xdr:spPr bwMode="auto">
        <a:xfrm>
          <a:off x="35356800"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0</xdr:rowOff>
    </xdr:from>
    <xdr:ext cx="95250" cy="171450"/>
    <xdr:sp macro="" textlink="">
      <xdr:nvSpPr>
        <xdr:cNvPr id="1942" name="Text Box 18">
          <a:extLst>
            <a:ext uri="{FF2B5EF4-FFF2-40B4-BE49-F238E27FC236}">
              <a16:creationId xmlns:a16="http://schemas.microsoft.com/office/drawing/2014/main" id="{C22E7E25-8E36-4AF9-85DE-75D8CC83D972}"/>
            </a:ext>
          </a:extLst>
        </xdr:cNvPr>
        <xdr:cNvSpPr txBox="1">
          <a:spLocks noChangeArrowheads="1"/>
        </xdr:cNvSpPr>
      </xdr:nvSpPr>
      <xdr:spPr bwMode="auto">
        <a:xfrm>
          <a:off x="35356800"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0</xdr:rowOff>
    </xdr:from>
    <xdr:ext cx="95250" cy="171450"/>
    <xdr:sp macro="" textlink="">
      <xdr:nvSpPr>
        <xdr:cNvPr id="1943" name="Text Box 19">
          <a:extLst>
            <a:ext uri="{FF2B5EF4-FFF2-40B4-BE49-F238E27FC236}">
              <a16:creationId xmlns:a16="http://schemas.microsoft.com/office/drawing/2014/main" id="{AEC46310-131E-4A13-AD22-0A26141AD28F}"/>
            </a:ext>
          </a:extLst>
        </xdr:cNvPr>
        <xdr:cNvSpPr txBox="1">
          <a:spLocks noChangeArrowheads="1"/>
        </xdr:cNvSpPr>
      </xdr:nvSpPr>
      <xdr:spPr bwMode="auto">
        <a:xfrm>
          <a:off x="35356800"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0</xdr:rowOff>
    </xdr:from>
    <xdr:ext cx="95250" cy="171450"/>
    <xdr:sp macro="" textlink="">
      <xdr:nvSpPr>
        <xdr:cNvPr id="1944" name="Text Box 16">
          <a:extLst>
            <a:ext uri="{FF2B5EF4-FFF2-40B4-BE49-F238E27FC236}">
              <a16:creationId xmlns:a16="http://schemas.microsoft.com/office/drawing/2014/main" id="{1ED151A1-998B-40DC-8A70-2A69FE195DC4}"/>
            </a:ext>
          </a:extLst>
        </xdr:cNvPr>
        <xdr:cNvSpPr txBox="1">
          <a:spLocks noChangeArrowheads="1"/>
        </xdr:cNvSpPr>
      </xdr:nvSpPr>
      <xdr:spPr bwMode="auto">
        <a:xfrm>
          <a:off x="35356800"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0</xdr:rowOff>
    </xdr:from>
    <xdr:ext cx="95250" cy="171450"/>
    <xdr:sp macro="" textlink="">
      <xdr:nvSpPr>
        <xdr:cNvPr id="1945" name="Text Box 17">
          <a:extLst>
            <a:ext uri="{FF2B5EF4-FFF2-40B4-BE49-F238E27FC236}">
              <a16:creationId xmlns:a16="http://schemas.microsoft.com/office/drawing/2014/main" id="{9354EF53-E4A1-4F0A-9944-18BB7BB8E825}"/>
            </a:ext>
          </a:extLst>
        </xdr:cNvPr>
        <xdr:cNvSpPr txBox="1">
          <a:spLocks noChangeArrowheads="1"/>
        </xdr:cNvSpPr>
      </xdr:nvSpPr>
      <xdr:spPr bwMode="auto">
        <a:xfrm>
          <a:off x="35356800" y="10902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24</xdr:row>
      <xdr:rowOff>15875</xdr:rowOff>
    </xdr:from>
    <xdr:ext cx="95250" cy="171450"/>
    <xdr:sp macro="" textlink="">
      <xdr:nvSpPr>
        <xdr:cNvPr id="1946" name="Text Box 18">
          <a:extLst>
            <a:ext uri="{FF2B5EF4-FFF2-40B4-BE49-F238E27FC236}">
              <a16:creationId xmlns:a16="http://schemas.microsoft.com/office/drawing/2014/main" id="{9958D175-2E64-4F84-9A40-BCABB69E3C4D}"/>
            </a:ext>
          </a:extLst>
        </xdr:cNvPr>
        <xdr:cNvSpPr txBox="1">
          <a:spLocks noChangeArrowheads="1"/>
        </xdr:cNvSpPr>
      </xdr:nvSpPr>
      <xdr:spPr bwMode="auto">
        <a:xfrm>
          <a:off x="35358387" y="109188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442269"/>
    <xdr:sp macro="" textlink="">
      <xdr:nvSpPr>
        <xdr:cNvPr id="1947" name="Text Box 15">
          <a:extLst>
            <a:ext uri="{FF2B5EF4-FFF2-40B4-BE49-F238E27FC236}">
              <a16:creationId xmlns:a16="http://schemas.microsoft.com/office/drawing/2014/main" id="{EB6CC096-3030-4CEB-B175-886D0028AF5E}"/>
            </a:ext>
          </a:extLst>
        </xdr:cNvPr>
        <xdr:cNvSpPr txBox="1">
          <a:spLocks noChangeArrowheads="1"/>
        </xdr:cNvSpPr>
      </xdr:nvSpPr>
      <xdr:spPr bwMode="auto">
        <a:xfrm>
          <a:off x="35356800"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213632"/>
    <xdr:sp macro="" textlink="">
      <xdr:nvSpPr>
        <xdr:cNvPr id="1948" name="Text Box 15">
          <a:extLst>
            <a:ext uri="{FF2B5EF4-FFF2-40B4-BE49-F238E27FC236}">
              <a16:creationId xmlns:a16="http://schemas.microsoft.com/office/drawing/2014/main" id="{0CC7A766-93F7-4C09-B30F-87F831219C28}"/>
            </a:ext>
          </a:extLst>
        </xdr:cNvPr>
        <xdr:cNvSpPr txBox="1">
          <a:spLocks noChangeArrowheads="1"/>
        </xdr:cNvSpPr>
      </xdr:nvSpPr>
      <xdr:spPr bwMode="auto">
        <a:xfrm>
          <a:off x="35356800"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442269"/>
    <xdr:sp macro="" textlink="">
      <xdr:nvSpPr>
        <xdr:cNvPr id="1949" name="Text Box 15">
          <a:extLst>
            <a:ext uri="{FF2B5EF4-FFF2-40B4-BE49-F238E27FC236}">
              <a16:creationId xmlns:a16="http://schemas.microsoft.com/office/drawing/2014/main" id="{325766FB-FFAE-4D49-B881-F6733753360A}"/>
            </a:ext>
          </a:extLst>
        </xdr:cNvPr>
        <xdr:cNvSpPr txBox="1">
          <a:spLocks noChangeArrowheads="1"/>
        </xdr:cNvSpPr>
      </xdr:nvSpPr>
      <xdr:spPr bwMode="auto">
        <a:xfrm>
          <a:off x="33060482"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213632"/>
    <xdr:sp macro="" textlink="">
      <xdr:nvSpPr>
        <xdr:cNvPr id="1950" name="Text Box 15">
          <a:extLst>
            <a:ext uri="{FF2B5EF4-FFF2-40B4-BE49-F238E27FC236}">
              <a16:creationId xmlns:a16="http://schemas.microsoft.com/office/drawing/2014/main" id="{AC1BE5C8-9883-4248-A31E-CEB4E75A561D}"/>
            </a:ext>
          </a:extLst>
        </xdr:cNvPr>
        <xdr:cNvSpPr txBox="1">
          <a:spLocks noChangeArrowheads="1"/>
        </xdr:cNvSpPr>
      </xdr:nvSpPr>
      <xdr:spPr bwMode="auto">
        <a:xfrm>
          <a:off x="33060482"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442269"/>
    <xdr:sp macro="" textlink="">
      <xdr:nvSpPr>
        <xdr:cNvPr id="1951" name="Text Box 15">
          <a:extLst>
            <a:ext uri="{FF2B5EF4-FFF2-40B4-BE49-F238E27FC236}">
              <a16:creationId xmlns:a16="http://schemas.microsoft.com/office/drawing/2014/main" id="{3DCE942D-E3FF-46AE-B44A-02792C6C525A}"/>
            </a:ext>
          </a:extLst>
        </xdr:cNvPr>
        <xdr:cNvSpPr txBox="1">
          <a:spLocks noChangeArrowheads="1"/>
        </xdr:cNvSpPr>
      </xdr:nvSpPr>
      <xdr:spPr bwMode="auto">
        <a:xfrm>
          <a:off x="33060482"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213632"/>
    <xdr:sp macro="" textlink="">
      <xdr:nvSpPr>
        <xdr:cNvPr id="1952" name="Text Box 15">
          <a:extLst>
            <a:ext uri="{FF2B5EF4-FFF2-40B4-BE49-F238E27FC236}">
              <a16:creationId xmlns:a16="http://schemas.microsoft.com/office/drawing/2014/main" id="{96D992CF-E4CF-4A22-BAE1-05CBF6C1515F}"/>
            </a:ext>
          </a:extLst>
        </xdr:cNvPr>
        <xdr:cNvSpPr txBox="1">
          <a:spLocks noChangeArrowheads="1"/>
        </xdr:cNvSpPr>
      </xdr:nvSpPr>
      <xdr:spPr bwMode="auto">
        <a:xfrm>
          <a:off x="33060482"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442269"/>
    <xdr:sp macro="" textlink="">
      <xdr:nvSpPr>
        <xdr:cNvPr id="1953" name="Text Box 15">
          <a:extLst>
            <a:ext uri="{FF2B5EF4-FFF2-40B4-BE49-F238E27FC236}">
              <a16:creationId xmlns:a16="http://schemas.microsoft.com/office/drawing/2014/main" id="{4CE35B12-FFD4-4F7D-A89F-7B5535E14B4A}"/>
            </a:ext>
          </a:extLst>
        </xdr:cNvPr>
        <xdr:cNvSpPr txBox="1">
          <a:spLocks noChangeArrowheads="1"/>
        </xdr:cNvSpPr>
      </xdr:nvSpPr>
      <xdr:spPr bwMode="auto">
        <a:xfrm>
          <a:off x="33060482"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213632"/>
    <xdr:sp macro="" textlink="">
      <xdr:nvSpPr>
        <xdr:cNvPr id="1954" name="Text Box 15">
          <a:extLst>
            <a:ext uri="{FF2B5EF4-FFF2-40B4-BE49-F238E27FC236}">
              <a16:creationId xmlns:a16="http://schemas.microsoft.com/office/drawing/2014/main" id="{E0E9BE67-A5A1-48BA-90DF-540011ECB5DE}"/>
            </a:ext>
          </a:extLst>
        </xdr:cNvPr>
        <xdr:cNvSpPr txBox="1">
          <a:spLocks noChangeArrowheads="1"/>
        </xdr:cNvSpPr>
      </xdr:nvSpPr>
      <xdr:spPr bwMode="auto">
        <a:xfrm>
          <a:off x="33060482"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442269"/>
    <xdr:sp macro="" textlink="">
      <xdr:nvSpPr>
        <xdr:cNvPr id="1955" name="Text Box 15">
          <a:extLst>
            <a:ext uri="{FF2B5EF4-FFF2-40B4-BE49-F238E27FC236}">
              <a16:creationId xmlns:a16="http://schemas.microsoft.com/office/drawing/2014/main" id="{8667C168-58F1-4079-9851-CB1C8E88BDDC}"/>
            </a:ext>
          </a:extLst>
        </xdr:cNvPr>
        <xdr:cNvSpPr txBox="1">
          <a:spLocks noChangeArrowheads="1"/>
        </xdr:cNvSpPr>
      </xdr:nvSpPr>
      <xdr:spPr bwMode="auto">
        <a:xfrm>
          <a:off x="35356800"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213632"/>
    <xdr:sp macro="" textlink="">
      <xdr:nvSpPr>
        <xdr:cNvPr id="1956" name="Text Box 15">
          <a:extLst>
            <a:ext uri="{FF2B5EF4-FFF2-40B4-BE49-F238E27FC236}">
              <a16:creationId xmlns:a16="http://schemas.microsoft.com/office/drawing/2014/main" id="{E82D2635-49C7-4120-A3DA-D38E7C40CE59}"/>
            </a:ext>
          </a:extLst>
        </xdr:cNvPr>
        <xdr:cNvSpPr txBox="1">
          <a:spLocks noChangeArrowheads="1"/>
        </xdr:cNvSpPr>
      </xdr:nvSpPr>
      <xdr:spPr bwMode="auto">
        <a:xfrm>
          <a:off x="35356800"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442269"/>
    <xdr:sp macro="" textlink="">
      <xdr:nvSpPr>
        <xdr:cNvPr id="1957" name="Text Box 15">
          <a:extLst>
            <a:ext uri="{FF2B5EF4-FFF2-40B4-BE49-F238E27FC236}">
              <a16:creationId xmlns:a16="http://schemas.microsoft.com/office/drawing/2014/main" id="{B7F584C5-801E-4290-941F-6413375B0CA2}"/>
            </a:ext>
          </a:extLst>
        </xdr:cNvPr>
        <xdr:cNvSpPr txBox="1">
          <a:spLocks noChangeArrowheads="1"/>
        </xdr:cNvSpPr>
      </xdr:nvSpPr>
      <xdr:spPr bwMode="auto">
        <a:xfrm>
          <a:off x="35356800"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213632"/>
    <xdr:sp macro="" textlink="">
      <xdr:nvSpPr>
        <xdr:cNvPr id="1958" name="Text Box 15">
          <a:extLst>
            <a:ext uri="{FF2B5EF4-FFF2-40B4-BE49-F238E27FC236}">
              <a16:creationId xmlns:a16="http://schemas.microsoft.com/office/drawing/2014/main" id="{9F84A56A-EB70-4F07-B5B2-EABC594393C9}"/>
            </a:ext>
          </a:extLst>
        </xdr:cNvPr>
        <xdr:cNvSpPr txBox="1">
          <a:spLocks noChangeArrowheads="1"/>
        </xdr:cNvSpPr>
      </xdr:nvSpPr>
      <xdr:spPr bwMode="auto">
        <a:xfrm>
          <a:off x="35356800"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442269"/>
    <xdr:sp macro="" textlink="">
      <xdr:nvSpPr>
        <xdr:cNvPr id="1959" name="Text Box 15">
          <a:extLst>
            <a:ext uri="{FF2B5EF4-FFF2-40B4-BE49-F238E27FC236}">
              <a16:creationId xmlns:a16="http://schemas.microsoft.com/office/drawing/2014/main" id="{46BC3B74-3406-42C7-9405-BE7C8D70A130}"/>
            </a:ext>
          </a:extLst>
        </xdr:cNvPr>
        <xdr:cNvSpPr txBox="1">
          <a:spLocks noChangeArrowheads="1"/>
        </xdr:cNvSpPr>
      </xdr:nvSpPr>
      <xdr:spPr bwMode="auto">
        <a:xfrm>
          <a:off x="35356800"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213632"/>
    <xdr:sp macro="" textlink="">
      <xdr:nvSpPr>
        <xdr:cNvPr id="1960" name="Text Box 15">
          <a:extLst>
            <a:ext uri="{FF2B5EF4-FFF2-40B4-BE49-F238E27FC236}">
              <a16:creationId xmlns:a16="http://schemas.microsoft.com/office/drawing/2014/main" id="{B8D08CCD-3001-47F8-AB62-26CCF95D9C32}"/>
            </a:ext>
          </a:extLst>
        </xdr:cNvPr>
        <xdr:cNvSpPr txBox="1">
          <a:spLocks noChangeArrowheads="1"/>
        </xdr:cNvSpPr>
      </xdr:nvSpPr>
      <xdr:spPr bwMode="auto">
        <a:xfrm>
          <a:off x="35356800"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23</xdr:row>
      <xdr:rowOff>219075</xdr:rowOff>
    </xdr:from>
    <xdr:ext cx="95250" cy="442269"/>
    <xdr:sp macro="" textlink="">
      <xdr:nvSpPr>
        <xdr:cNvPr id="1961" name="Text Box 15">
          <a:extLst>
            <a:ext uri="{FF2B5EF4-FFF2-40B4-BE49-F238E27FC236}">
              <a16:creationId xmlns:a16="http://schemas.microsoft.com/office/drawing/2014/main" id="{F204A37A-A4C9-47F5-A080-D9498D98BED8}"/>
            </a:ext>
          </a:extLst>
        </xdr:cNvPr>
        <xdr:cNvSpPr txBox="1">
          <a:spLocks noChangeArrowheads="1"/>
        </xdr:cNvSpPr>
      </xdr:nvSpPr>
      <xdr:spPr bwMode="auto">
        <a:xfrm>
          <a:off x="33020000" y="1062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442269"/>
    <xdr:sp macro="" textlink="">
      <xdr:nvSpPr>
        <xdr:cNvPr id="1962" name="Text Box 15">
          <a:extLst>
            <a:ext uri="{FF2B5EF4-FFF2-40B4-BE49-F238E27FC236}">
              <a16:creationId xmlns:a16="http://schemas.microsoft.com/office/drawing/2014/main" id="{6E5DD257-3D6A-44E4-AF2B-F26C7C215E7C}"/>
            </a:ext>
          </a:extLst>
        </xdr:cNvPr>
        <xdr:cNvSpPr txBox="1">
          <a:spLocks noChangeArrowheads="1"/>
        </xdr:cNvSpPr>
      </xdr:nvSpPr>
      <xdr:spPr bwMode="auto">
        <a:xfrm>
          <a:off x="33060482"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213632"/>
    <xdr:sp macro="" textlink="">
      <xdr:nvSpPr>
        <xdr:cNvPr id="1963" name="Text Box 15">
          <a:extLst>
            <a:ext uri="{FF2B5EF4-FFF2-40B4-BE49-F238E27FC236}">
              <a16:creationId xmlns:a16="http://schemas.microsoft.com/office/drawing/2014/main" id="{C7FE811C-FA4B-409D-B218-6E717359C1AE}"/>
            </a:ext>
          </a:extLst>
        </xdr:cNvPr>
        <xdr:cNvSpPr txBox="1">
          <a:spLocks noChangeArrowheads="1"/>
        </xdr:cNvSpPr>
      </xdr:nvSpPr>
      <xdr:spPr bwMode="auto">
        <a:xfrm>
          <a:off x="33060482"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442269"/>
    <xdr:sp macro="" textlink="">
      <xdr:nvSpPr>
        <xdr:cNvPr id="1964" name="Text Box 15">
          <a:extLst>
            <a:ext uri="{FF2B5EF4-FFF2-40B4-BE49-F238E27FC236}">
              <a16:creationId xmlns:a16="http://schemas.microsoft.com/office/drawing/2014/main" id="{B8E1FD26-76EA-429C-8EBF-28F93CB17F32}"/>
            </a:ext>
          </a:extLst>
        </xdr:cNvPr>
        <xdr:cNvSpPr txBox="1">
          <a:spLocks noChangeArrowheads="1"/>
        </xdr:cNvSpPr>
      </xdr:nvSpPr>
      <xdr:spPr bwMode="auto">
        <a:xfrm>
          <a:off x="35356800"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213632"/>
    <xdr:sp macro="" textlink="">
      <xdr:nvSpPr>
        <xdr:cNvPr id="1965" name="Text Box 15">
          <a:extLst>
            <a:ext uri="{FF2B5EF4-FFF2-40B4-BE49-F238E27FC236}">
              <a16:creationId xmlns:a16="http://schemas.microsoft.com/office/drawing/2014/main" id="{1FDFD74A-CDF3-4FA8-A990-AA9CF3D43514}"/>
            </a:ext>
          </a:extLst>
        </xdr:cNvPr>
        <xdr:cNvSpPr txBox="1">
          <a:spLocks noChangeArrowheads="1"/>
        </xdr:cNvSpPr>
      </xdr:nvSpPr>
      <xdr:spPr bwMode="auto">
        <a:xfrm>
          <a:off x="35356800"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442269"/>
    <xdr:sp macro="" textlink="">
      <xdr:nvSpPr>
        <xdr:cNvPr id="1966" name="Text Box 15">
          <a:extLst>
            <a:ext uri="{FF2B5EF4-FFF2-40B4-BE49-F238E27FC236}">
              <a16:creationId xmlns:a16="http://schemas.microsoft.com/office/drawing/2014/main" id="{5E83D5DE-2BC6-4E20-8B58-CF8E998FAFEB}"/>
            </a:ext>
          </a:extLst>
        </xdr:cNvPr>
        <xdr:cNvSpPr txBox="1">
          <a:spLocks noChangeArrowheads="1"/>
        </xdr:cNvSpPr>
      </xdr:nvSpPr>
      <xdr:spPr bwMode="auto">
        <a:xfrm>
          <a:off x="33060482"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24</xdr:row>
      <xdr:rowOff>4763</xdr:rowOff>
    </xdr:from>
    <xdr:ext cx="95250" cy="213632"/>
    <xdr:sp macro="" textlink="">
      <xdr:nvSpPr>
        <xdr:cNvPr id="1967" name="Text Box 15">
          <a:extLst>
            <a:ext uri="{FF2B5EF4-FFF2-40B4-BE49-F238E27FC236}">
              <a16:creationId xmlns:a16="http://schemas.microsoft.com/office/drawing/2014/main" id="{4558C60E-BAEC-406E-9870-B8AB8A9AC8CC}"/>
            </a:ext>
          </a:extLst>
        </xdr:cNvPr>
        <xdr:cNvSpPr txBox="1">
          <a:spLocks noChangeArrowheads="1"/>
        </xdr:cNvSpPr>
      </xdr:nvSpPr>
      <xdr:spPr bwMode="auto">
        <a:xfrm>
          <a:off x="33060482"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442269"/>
    <xdr:sp macro="" textlink="">
      <xdr:nvSpPr>
        <xdr:cNvPr id="1968" name="Text Box 15">
          <a:extLst>
            <a:ext uri="{FF2B5EF4-FFF2-40B4-BE49-F238E27FC236}">
              <a16:creationId xmlns:a16="http://schemas.microsoft.com/office/drawing/2014/main" id="{271EA125-6D0E-4717-A9CE-0B1F31DBAEF1}"/>
            </a:ext>
          </a:extLst>
        </xdr:cNvPr>
        <xdr:cNvSpPr txBox="1">
          <a:spLocks noChangeArrowheads="1"/>
        </xdr:cNvSpPr>
      </xdr:nvSpPr>
      <xdr:spPr bwMode="auto">
        <a:xfrm>
          <a:off x="35356800" y="109077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24</xdr:row>
      <xdr:rowOff>4763</xdr:rowOff>
    </xdr:from>
    <xdr:ext cx="95250" cy="213632"/>
    <xdr:sp macro="" textlink="">
      <xdr:nvSpPr>
        <xdr:cNvPr id="1969" name="Text Box 15">
          <a:extLst>
            <a:ext uri="{FF2B5EF4-FFF2-40B4-BE49-F238E27FC236}">
              <a16:creationId xmlns:a16="http://schemas.microsoft.com/office/drawing/2014/main" id="{B2C29A36-9AB9-4E4A-AB15-EFB7EEF8607A}"/>
            </a:ext>
          </a:extLst>
        </xdr:cNvPr>
        <xdr:cNvSpPr txBox="1">
          <a:spLocks noChangeArrowheads="1"/>
        </xdr:cNvSpPr>
      </xdr:nvSpPr>
      <xdr:spPr bwMode="auto">
        <a:xfrm>
          <a:off x="35356800" y="109077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70" name="Text Box 16">
          <a:extLst>
            <a:ext uri="{FF2B5EF4-FFF2-40B4-BE49-F238E27FC236}">
              <a16:creationId xmlns:a16="http://schemas.microsoft.com/office/drawing/2014/main" id="{C17629A6-A9C9-42AC-9D4B-B4FA5DC5A772}"/>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71" name="Text Box 17">
          <a:extLst>
            <a:ext uri="{FF2B5EF4-FFF2-40B4-BE49-F238E27FC236}">
              <a16:creationId xmlns:a16="http://schemas.microsoft.com/office/drawing/2014/main" id="{4406CAD5-9BCD-4840-AB05-17971B6A7B73}"/>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72" name="Text Box 18">
          <a:extLst>
            <a:ext uri="{FF2B5EF4-FFF2-40B4-BE49-F238E27FC236}">
              <a16:creationId xmlns:a16="http://schemas.microsoft.com/office/drawing/2014/main" id="{C31D9309-CD6A-4BC8-8E22-3E0DD3DDC65D}"/>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73" name="Text Box 19">
          <a:extLst>
            <a:ext uri="{FF2B5EF4-FFF2-40B4-BE49-F238E27FC236}">
              <a16:creationId xmlns:a16="http://schemas.microsoft.com/office/drawing/2014/main" id="{83F41305-A4FA-4E98-8D35-599E4FA210BF}"/>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74" name="Text Box 16">
          <a:extLst>
            <a:ext uri="{FF2B5EF4-FFF2-40B4-BE49-F238E27FC236}">
              <a16:creationId xmlns:a16="http://schemas.microsoft.com/office/drawing/2014/main" id="{BC5D5341-7B1A-41EE-9F21-66F990880CC4}"/>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75" name="Text Box 17">
          <a:extLst>
            <a:ext uri="{FF2B5EF4-FFF2-40B4-BE49-F238E27FC236}">
              <a16:creationId xmlns:a16="http://schemas.microsoft.com/office/drawing/2014/main" id="{AA73D59F-9A63-4777-A99A-DD06444111AC}"/>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25</xdr:row>
      <xdr:rowOff>15875</xdr:rowOff>
    </xdr:from>
    <xdr:ext cx="95250" cy="171450"/>
    <xdr:sp macro="" textlink="">
      <xdr:nvSpPr>
        <xdr:cNvPr id="1976" name="Text Box 18">
          <a:extLst>
            <a:ext uri="{FF2B5EF4-FFF2-40B4-BE49-F238E27FC236}">
              <a16:creationId xmlns:a16="http://schemas.microsoft.com/office/drawing/2014/main" id="{89F652FB-1689-40AB-AE45-03CD69FD923D}"/>
            </a:ext>
          </a:extLst>
        </xdr:cNvPr>
        <xdr:cNvSpPr txBox="1">
          <a:spLocks noChangeArrowheads="1"/>
        </xdr:cNvSpPr>
      </xdr:nvSpPr>
      <xdr:spPr bwMode="auto">
        <a:xfrm>
          <a:off x="33062069" y="114204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0</xdr:rowOff>
    </xdr:from>
    <xdr:ext cx="95250" cy="171450"/>
    <xdr:sp macro="" textlink="">
      <xdr:nvSpPr>
        <xdr:cNvPr id="1977" name="Text Box 16">
          <a:extLst>
            <a:ext uri="{FF2B5EF4-FFF2-40B4-BE49-F238E27FC236}">
              <a16:creationId xmlns:a16="http://schemas.microsoft.com/office/drawing/2014/main" id="{806D0537-DD06-4BBD-A0DB-18BFD806903A}"/>
            </a:ext>
          </a:extLst>
        </xdr:cNvPr>
        <xdr:cNvSpPr txBox="1">
          <a:spLocks noChangeArrowheads="1"/>
        </xdr:cNvSpPr>
      </xdr:nvSpPr>
      <xdr:spPr bwMode="auto">
        <a:xfrm>
          <a:off x="35356800"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0</xdr:rowOff>
    </xdr:from>
    <xdr:ext cx="95250" cy="171450"/>
    <xdr:sp macro="" textlink="">
      <xdr:nvSpPr>
        <xdr:cNvPr id="1978" name="Text Box 17">
          <a:extLst>
            <a:ext uri="{FF2B5EF4-FFF2-40B4-BE49-F238E27FC236}">
              <a16:creationId xmlns:a16="http://schemas.microsoft.com/office/drawing/2014/main" id="{188A72A4-6358-47A9-86FD-54B0DDE52169}"/>
            </a:ext>
          </a:extLst>
        </xdr:cNvPr>
        <xdr:cNvSpPr txBox="1">
          <a:spLocks noChangeArrowheads="1"/>
        </xdr:cNvSpPr>
      </xdr:nvSpPr>
      <xdr:spPr bwMode="auto">
        <a:xfrm>
          <a:off x="35356800"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0</xdr:rowOff>
    </xdr:from>
    <xdr:ext cx="95250" cy="171450"/>
    <xdr:sp macro="" textlink="">
      <xdr:nvSpPr>
        <xdr:cNvPr id="1979" name="Text Box 18">
          <a:extLst>
            <a:ext uri="{FF2B5EF4-FFF2-40B4-BE49-F238E27FC236}">
              <a16:creationId xmlns:a16="http://schemas.microsoft.com/office/drawing/2014/main" id="{895CDF26-F616-4EA8-BD8F-712FACBDED96}"/>
            </a:ext>
          </a:extLst>
        </xdr:cNvPr>
        <xdr:cNvSpPr txBox="1">
          <a:spLocks noChangeArrowheads="1"/>
        </xdr:cNvSpPr>
      </xdr:nvSpPr>
      <xdr:spPr bwMode="auto">
        <a:xfrm>
          <a:off x="35356800"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0</xdr:rowOff>
    </xdr:from>
    <xdr:ext cx="95250" cy="171450"/>
    <xdr:sp macro="" textlink="">
      <xdr:nvSpPr>
        <xdr:cNvPr id="1980" name="Text Box 19">
          <a:extLst>
            <a:ext uri="{FF2B5EF4-FFF2-40B4-BE49-F238E27FC236}">
              <a16:creationId xmlns:a16="http://schemas.microsoft.com/office/drawing/2014/main" id="{36071FA8-FA97-466D-B39B-1894F60EF1C5}"/>
            </a:ext>
          </a:extLst>
        </xdr:cNvPr>
        <xdr:cNvSpPr txBox="1">
          <a:spLocks noChangeArrowheads="1"/>
        </xdr:cNvSpPr>
      </xdr:nvSpPr>
      <xdr:spPr bwMode="auto">
        <a:xfrm>
          <a:off x="35356800"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0</xdr:rowOff>
    </xdr:from>
    <xdr:ext cx="95250" cy="171450"/>
    <xdr:sp macro="" textlink="">
      <xdr:nvSpPr>
        <xdr:cNvPr id="1981" name="Text Box 16">
          <a:extLst>
            <a:ext uri="{FF2B5EF4-FFF2-40B4-BE49-F238E27FC236}">
              <a16:creationId xmlns:a16="http://schemas.microsoft.com/office/drawing/2014/main" id="{FB638EBB-6303-40DE-B5B3-6F94AD963D40}"/>
            </a:ext>
          </a:extLst>
        </xdr:cNvPr>
        <xdr:cNvSpPr txBox="1">
          <a:spLocks noChangeArrowheads="1"/>
        </xdr:cNvSpPr>
      </xdr:nvSpPr>
      <xdr:spPr bwMode="auto">
        <a:xfrm>
          <a:off x="35356800"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25</xdr:row>
      <xdr:rowOff>1588</xdr:rowOff>
    </xdr:from>
    <xdr:ext cx="95250" cy="171450"/>
    <xdr:sp macro="" textlink="">
      <xdr:nvSpPr>
        <xdr:cNvPr id="1982" name="Text Box 18">
          <a:extLst>
            <a:ext uri="{FF2B5EF4-FFF2-40B4-BE49-F238E27FC236}">
              <a16:creationId xmlns:a16="http://schemas.microsoft.com/office/drawing/2014/main" id="{BF9CB4B0-6752-449F-8879-95AAADAA39CC}"/>
            </a:ext>
          </a:extLst>
        </xdr:cNvPr>
        <xdr:cNvSpPr txBox="1">
          <a:spLocks noChangeArrowheads="1"/>
        </xdr:cNvSpPr>
      </xdr:nvSpPr>
      <xdr:spPr bwMode="auto">
        <a:xfrm>
          <a:off x="32926337" y="11406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83" name="Text Box 16">
          <a:extLst>
            <a:ext uri="{FF2B5EF4-FFF2-40B4-BE49-F238E27FC236}">
              <a16:creationId xmlns:a16="http://schemas.microsoft.com/office/drawing/2014/main" id="{80459209-E492-4B66-85ED-29B2B449B462}"/>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84" name="Text Box 17">
          <a:extLst>
            <a:ext uri="{FF2B5EF4-FFF2-40B4-BE49-F238E27FC236}">
              <a16:creationId xmlns:a16="http://schemas.microsoft.com/office/drawing/2014/main" id="{FF560F50-7274-41B1-8034-AEAEAF97FFD4}"/>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85" name="Text Box 18">
          <a:extLst>
            <a:ext uri="{FF2B5EF4-FFF2-40B4-BE49-F238E27FC236}">
              <a16:creationId xmlns:a16="http://schemas.microsoft.com/office/drawing/2014/main" id="{C996857F-94E5-4381-B507-61028D11A071}"/>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86" name="Text Box 19">
          <a:extLst>
            <a:ext uri="{FF2B5EF4-FFF2-40B4-BE49-F238E27FC236}">
              <a16:creationId xmlns:a16="http://schemas.microsoft.com/office/drawing/2014/main" id="{BA3DF80A-6476-4295-8E10-4B7D685E49A6}"/>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87" name="Text Box 16">
          <a:extLst>
            <a:ext uri="{FF2B5EF4-FFF2-40B4-BE49-F238E27FC236}">
              <a16:creationId xmlns:a16="http://schemas.microsoft.com/office/drawing/2014/main" id="{1F5620AC-C9E2-4E8A-95B7-44364708F815}"/>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88" name="Text Box 17">
          <a:extLst>
            <a:ext uri="{FF2B5EF4-FFF2-40B4-BE49-F238E27FC236}">
              <a16:creationId xmlns:a16="http://schemas.microsoft.com/office/drawing/2014/main" id="{F4B54E71-18F9-4DE1-8EC9-5EA8C8310CDA}"/>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25</xdr:row>
      <xdr:rowOff>15875</xdr:rowOff>
    </xdr:from>
    <xdr:ext cx="95250" cy="171450"/>
    <xdr:sp macro="" textlink="">
      <xdr:nvSpPr>
        <xdr:cNvPr id="1989" name="Text Box 18">
          <a:extLst>
            <a:ext uri="{FF2B5EF4-FFF2-40B4-BE49-F238E27FC236}">
              <a16:creationId xmlns:a16="http://schemas.microsoft.com/office/drawing/2014/main" id="{753D449E-B1A0-437E-96E9-DC434D484051}"/>
            </a:ext>
          </a:extLst>
        </xdr:cNvPr>
        <xdr:cNvSpPr txBox="1">
          <a:spLocks noChangeArrowheads="1"/>
        </xdr:cNvSpPr>
      </xdr:nvSpPr>
      <xdr:spPr bwMode="auto">
        <a:xfrm>
          <a:off x="33062069" y="114204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1990" name="Text Box 15">
          <a:extLst>
            <a:ext uri="{FF2B5EF4-FFF2-40B4-BE49-F238E27FC236}">
              <a16:creationId xmlns:a16="http://schemas.microsoft.com/office/drawing/2014/main" id="{7755C0C1-6805-4832-81F6-C30EE2C0692E}"/>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213632"/>
    <xdr:sp macro="" textlink="">
      <xdr:nvSpPr>
        <xdr:cNvPr id="1991" name="Text Box 15">
          <a:extLst>
            <a:ext uri="{FF2B5EF4-FFF2-40B4-BE49-F238E27FC236}">
              <a16:creationId xmlns:a16="http://schemas.microsoft.com/office/drawing/2014/main" id="{76CABA2E-31D1-4A0B-B22B-B6502B4EC59B}"/>
            </a:ext>
          </a:extLst>
        </xdr:cNvPr>
        <xdr:cNvSpPr txBox="1">
          <a:spLocks noChangeArrowheads="1"/>
        </xdr:cNvSpPr>
      </xdr:nvSpPr>
      <xdr:spPr bwMode="auto">
        <a:xfrm>
          <a:off x="33060482"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92" name="Text Box 16">
          <a:extLst>
            <a:ext uri="{FF2B5EF4-FFF2-40B4-BE49-F238E27FC236}">
              <a16:creationId xmlns:a16="http://schemas.microsoft.com/office/drawing/2014/main" id="{1BE73729-D088-460E-8290-9CA24E9DF5F7}"/>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93" name="Text Box 17">
          <a:extLst>
            <a:ext uri="{FF2B5EF4-FFF2-40B4-BE49-F238E27FC236}">
              <a16:creationId xmlns:a16="http://schemas.microsoft.com/office/drawing/2014/main" id="{4E5D772C-C5B9-4792-ACC2-3362268D18F3}"/>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94" name="Text Box 18">
          <a:extLst>
            <a:ext uri="{FF2B5EF4-FFF2-40B4-BE49-F238E27FC236}">
              <a16:creationId xmlns:a16="http://schemas.microsoft.com/office/drawing/2014/main" id="{DD99A77D-0DC0-479B-A6FD-2565DD26BC5F}"/>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95" name="Text Box 19">
          <a:extLst>
            <a:ext uri="{FF2B5EF4-FFF2-40B4-BE49-F238E27FC236}">
              <a16:creationId xmlns:a16="http://schemas.microsoft.com/office/drawing/2014/main" id="{37C0AC37-5C3D-4747-A22F-8881189AB53D}"/>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96" name="Text Box 16">
          <a:extLst>
            <a:ext uri="{FF2B5EF4-FFF2-40B4-BE49-F238E27FC236}">
              <a16:creationId xmlns:a16="http://schemas.microsoft.com/office/drawing/2014/main" id="{841F90F3-2909-497D-A854-F783A957538C}"/>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1997" name="Text Box 17">
          <a:extLst>
            <a:ext uri="{FF2B5EF4-FFF2-40B4-BE49-F238E27FC236}">
              <a16:creationId xmlns:a16="http://schemas.microsoft.com/office/drawing/2014/main" id="{C1151A3C-A062-4EF8-8DA5-DD93872E8663}"/>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25</xdr:row>
      <xdr:rowOff>15875</xdr:rowOff>
    </xdr:from>
    <xdr:ext cx="95250" cy="171450"/>
    <xdr:sp macro="" textlink="">
      <xdr:nvSpPr>
        <xdr:cNvPr id="1998" name="Text Box 18">
          <a:extLst>
            <a:ext uri="{FF2B5EF4-FFF2-40B4-BE49-F238E27FC236}">
              <a16:creationId xmlns:a16="http://schemas.microsoft.com/office/drawing/2014/main" id="{F509AD69-0CE7-4E5A-AE8B-D380F7B75133}"/>
            </a:ext>
          </a:extLst>
        </xdr:cNvPr>
        <xdr:cNvSpPr txBox="1">
          <a:spLocks noChangeArrowheads="1"/>
        </xdr:cNvSpPr>
      </xdr:nvSpPr>
      <xdr:spPr bwMode="auto">
        <a:xfrm>
          <a:off x="33062069" y="114204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1999" name="Text Box 15">
          <a:extLst>
            <a:ext uri="{FF2B5EF4-FFF2-40B4-BE49-F238E27FC236}">
              <a16:creationId xmlns:a16="http://schemas.microsoft.com/office/drawing/2014/main" id="{3F0D5BF6-A901-4401-8C6F-07AE3D885237}"/>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213632"/>
    <xdr:sp macro="" textlink="">
      <xdr:nvSpPr>
        <xdr:cNvPr id="2000" name="Text Box 15">
          <a:extLst>
            <a:ext uri="{FF2B5EF4-FFF2-40B4-BE49-F238E27FC236}">
              <a16:creationId xmlns:a16="http://schemas.microsoft.com/office/drawing/2014/main" id="{B14B5BBB-B3BA-4B53-B28E-9C50A743C594}"/>
            </a:ext>
          </a:extLst>
        </xdr:cNvPr>
        <xdr:cNvSpPr txBox="1">
          <a:spLocks noChangeArrowheads="1"/>
        </xdr:cNvSpPr>
      </xdr:nvSpPr>
      <xdr:spPr bwMode="auto">
        <a:xfrm>
          <a:off x="33060482"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01" name="Text Box 15">
          <a:extLst>
            <a:ext uri="{FF2B5EF4-FFF2-40B4-BE49-F238E27FC236}">
              <a16:creationId xmlns:a16="http://schemas.microsoft.com/office/drawing/2014/main" id="{DD4EBA38-6C04-4E9D-B63D-3ABF46678E19}"/>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02" name="Text Box 15">
          <a:extLst>
            <a:ext uri="{FF2B5EF4-FFF2-40B4-BE49-F238E27FC236}">
              <a16:creationId xmlns:a16="http://schemas.microsoft.com/office/drawing/2014/main" id="{09D7339C-B7EA-43A5-B3F2-B6AF7018CAE6}"/>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03" name="Text Box 15">
          <a:extLst>
            <a:ext uri="{FF2B5EF4-FFF2-40B4-BE49-F238E27FC236}">
              <a16:creationId xmlns:a16="http://schemas.microsoft.com/office/drawing/2014/main" id="{B367E4D5-A98B-4991-B1FA-76D9377ABF82}"/>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04" name="Text Box 15">
          <a:extLst>
            <a:ext uri="{FF2B5EF4-FFF2-40B4-BE49-F238E27FC236}">
              <a16:creationId xmlns:a16="http://schemas.microsoft.com/office/drawing/2014/main" id="{FB593BCD-E167-48A9-9D2F-313AFB17CE0C}"/>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05" name="Text Box 15">
          <a:extLst>
            <a:ext uri="{FF2B5EF4-FFF2-40B4-BE49-F238E27FC236}">
              <a16:creationId xmlns:a16="http://schemas.microsoft.com/office/drawing/2014/main" id="{AE360219-2961-4DE9-A4CB-FB46B4D456B1}"/>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06" name="Text Box 15">
          <a:extLst>
            <a:ext uri="{FF2B5EF4-FFF2-40B4-BE49-F238E27FC236}">
              <a16:creationId xmlns:a16="http://schemas.microsoft.com/office/drawing/2014/main" id="{B2EBAE62-C19F-40B5-ABBE-A4864DE25E3A}"/>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07" name="Text Box 15">
          <a:extLst>
            <a:ext uri="{FF2B5EF4-FFF2-40B4-BE49-F238E27FC236}">
              <a16:creationId xmlns:a16="http://schemas.microsoft.com/office/drawing/2014/main" id="{1FA548E4-5C98-4B7C-AB3E-5FCFF76F8205}"/>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08" name="Text Box 15">
          <a:extLst>
            <a:ext uri="{FF2B5EF4-FFF2-40B4-BE49-F238E27FC236}">
              <a16:creationId xmlns:a16="http://schemas.microsoft.com/office/drawing/2014/main" id="{64544EFD-7C04-40DA-AD9C-695DC9C0F0C3}"/>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09" name="Text Box 15">
          <a:extLst>
            <a:ext uri="{FF2B5EF4-FFF2-40B4-BE49-F238E27FC236}">
              <a16:creationId xmlns:a16="http://schemas.microsoft.com/office/drawing/2014/main" id="{EEF39BAC-DBE0-43AF-88D5-0C30D2C166F8}"/>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10" name="Text Box 15">
          <a:extLst>
            <a:ext uri="{FF2B5EF4-FFF2-40B4-BE49-F238E27FC236}">
              <a16:creationId xmlns:a16="http://schemas.microsoft.com/office/drawing/2014/main" id="{66DF2C6E-622F-4F31-BE39-3FF331C8D335}"/>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11" name="Text Box 15">
          <a:extLst>
            <a:ext uri="{FF2B5EF4-FFF2-40B4-BE49-F238E27FC236}">
              <a16:creationId xmlns:a16="http://schemas.microsoft.com/office/drawing/2014/main" id="{3B8B84AE-13F9-43AC-9E79-BBCD46325554}"/>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12" name="Text Box 15">
          <a:extLst>
            <a:ext uri="{FF2B5EF4-FFF2-40B4-BE49-F238E27FC236}">
              <a16:creationId xmlns:a16="http://schemas.microsoft.com/office/drawing/2014/main" id="{9C0D0B38-9ECC-4E3D-9E9A-893EB17C7BA3}"/>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13" name="Text Box 15">
          <a:extLst>
            <a:ext uri="{FF2B5EF4-FFF2-40B4-BE49-F238E27FC236}">
              <a16:creationId xmlns:a16="http://schemas.microsoft.com/office/drawing/2014/main" id="{64D1E151-9D02-4ACF-B76D-9CAE040544ED}"/>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14" name="Text Box 15">
          <a:extLst>
            <a:ext uri="{FF2B5EF4-FFF2-40B4-BE49-F238E27FC236}">
              <a16:creationId xmlns:a16="http://schemas.microsoft.com/office/drawing/2014/main" id="{F996F3F7-48AE-4AB6-A9E5-8827D1E62BE9}"/>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15" name="Text Box 15">
          <a:extLst>
            <a:ext uri="{FF2B5EF4-FFF2-40B4-BE49-F238E27FC236}">
              <a16:creationId xmlns:a16="http://schemas.microsoft.com/office/drawing/2014/main" id="{3E2267A9-EF50-4DAB-9A7E-0595426B2F52}"/>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16" name="Text Box 15">
          <a:extLst>
            <a:ext uri="{FF2B5EF4-FFF2-40B4-BE49-F238E27FC236}">
              <a16:creationId xmlns:a16="http://schemas.microsoft.com/office/drawing/2014/main" id="{F712AE77-9C47-47E8-85CB-D28102001D4D}"/>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17" name="Text Box 15">
          <a:extLst>
            <a:ext uri="{FF2B5EF4-FFF2-40B4-BE49-F238E27FC236}">
              <a16:creationId xmlns:a16="http://schemas.microsoft.com/office/drawing/2014/main" id="{32270E7F-9E73-458A-856C-D5B1CEAC077C}"/>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18" name="Text Box 15">
          <a:extLst>
            <a:ext uri="{FF2B5EF4-FFF2-40B4-BE49-F238E27FC236}">
              <a16:creationId xmlns:a16="http://schemas.microsoft.com/office/drawing/2014/main" id="{70ADB437-BE6E-4975-944E-00E34470AF09}"/>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19" name="Text Box 15">
          <a:extLst>
            <a:ext uri="{FF2B5EF4-FFF2-40B4-BE49-F238E27FC236}">
              <a16:creationId xmlns:a16="http://schemas.microsoft.com/office/drawing/2014/main" id="{6A0B01F6-E16F-4A5C-9C03-D627E76E8E1E}"/>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20" name="Text Box 15">
          <a:extLst>
            <a:ext uri="{FF2B5EF4-FFF2-40B4-BE49-F238E27FC236}">
              <a16:creationId xmlns:a16="http://schemas.microsoft.com/office/drawing/2014/main" id="{B6950F68-BC3B-412E-816B-184DB8CF6B95}"/>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4082</xdr:colOff>
      <xdr:row>25</xdr:row>
      <xdr:rowOff>6123</xdr:rowOff>
    </xdr:from>
    <xdr:ext cx="95250" cy="171450"/>
    <xdr:sp macro="" textlink="">
      <xdr:nvSpPr>
        <xdr:cNvPr id="2021" name="Text Box 16">
          <a:extLst>
            <a:ext uri="{FF2B5EF4-FFF2-40B4-BE49-F238E27FC236}">
              <a16:creationId xmlns:a16="http://schemas.microsoft.com/office/drawing/2014/main" id="{E43E3175-DCB0-4F8C-9B3E-D3524906E814}"/>
            </a:ext>
          </a:extLst>
        </xdr:cNvPr>
        <xdr:cNvSpPr txBox="1">
          <a:spLocks noChangeArrowheads="1"/>
        </xdr:cNvSpPr>
      </xdr:nvSpPr>
      <xdr:spPr bwMode="auto">
        <a:xfrm>
          <a:off x="33062182" y="1141072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22" name="Text Box 15">
          <a:extLst>
            <a:ext uri="{FF2B5EF4-FFF2-40B4-BE49-F238E27FC236}">
              <a16:creationId xmlns:a16="http://schemas.microsoft.com/office/drawing/2014/main" id="{A927BDDB-C299-47EB-BAEF-7B2B15BB9627}"/>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213632"/>
    <xdr:sp macro="" textlink="">
      <xdr:nvSpPr>
        <xdr:cNvPr id="2023" name="Text Box 15">
          <a:extLst>
            <a:ext uri="{FF2B5EF4-FFF2-40B4-BE49-F238E27FC236}">
              <a16:creationId xmlns:a16="http://schemas.microsoft.com/office/drawing/2014/main" id="{C1981034-FB95-419F-B55E-420ECE46786E}"/>
            </a:ext>
          </a:extLst>
        </xdr:cNvPr>
        <xdr:cNvSpPr txBox="1">
          <a:spLocks noChangeArrowheads="1"/>
        </xdr:cNvSpPr>
      </xdr:nvSpPr>
      <xdr:spPr bwMode="auto">
        <a:xfrm>
          <a:off x="33060482"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24" name="Text Box 15">
          <a:extLst>
            <a:ext uri="{FF2B5EF4-FFF2-40B4-BE49-F238E27FC236}">
              <a16:creationId xmlns:a16="http://schemas.microsoft.com/office/drawing/2014/main" id="{E5F297A7-458C-4537-B01A-5A178B1BB2E4}"/>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213632"/>
    <xdr:sp macro="" textlink="">
      <xdr:nvSpPr>
        <xdr:cNvPr id="2025" name="Text Box 15">
          <a:extLst>
            <a:ext uri="{FF2B5EF4-FFF2-40B4-BE49-F238E27FC236}">
              <a16:creationId xmlns:a16="http://schemas.microsoft.com/office/drawing/2014/main" id="{DC78FBE1-7220-4966-B0B0-91B167CB8553}"/>
            </a:ext>
          </a:extLst>
        </xdr:cNvPr>
        <xdr:cNvSpPr txBox="1">
          <a:spLocks noChangeArrowheads="1"/>
        </xdr:cNvSpPr>
      </xdr:nvSpPr>
      <xdr:spPr bwMode="auto">
        <a:xfrm>
          <a:off x="33060482"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2026" name="Text Box 16">
          <a:extLst>
            <a:ext uri="{FF2B5EF4-FFF2-40B4-BE49-F238E27FC236}">
              <a16:creationId xmlns:a16="http://schemas.microsoft.com/office/drawing/2014/main" id="{1D9E2CA6-68CB-4448-A7E1-2F21D55BFD4D}"/>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2027" name="Text Box 17">
          <a:extLst>
            <a:ext uri="{FF2B5EF4-FFF2-40B4-BE49-F238E27FC236}">
              <a16:creationId xmlns:a16="http://schemas.microsoft.com/office/drawing/2014/main" id="{2683E376-EE39-4D92-BB0B-27491D927DE0}"/>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2028" name="Text Box 18">
          <a:extLst>
            <a:ext uri="{FF2B5EF4-FFF2-40B4-BE49-F238E27FC236}">
              <a16:creationId xmlns:a16="http://schemas.microsoft.com/office/drawing/2014/main" id="{0631C231-CD72-43AC-A88B-2D374D1E1F5A}"/>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2029" name="Text Box 19">
          <a:extLst>
            <a:ext uri="{FF2B5EF4-FFF2-40B4-BE49-F238E27FC236}">
              <a16:creationId xmlns:a16="http://schemas.microsoft.com/office/drawing/2014/main" id="{8FA93263-88EF-4553-87C2-26619B6EB548}"/>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2030" name="Text Box 16">
          <a:extLst>
            <a:ext uri="{FF2B5EF4-FFF2-40B4-BE49-F238E27FC236}">
              <a16:creationId xmlns:a16="http://schemas.microsoft.com/office/drawing/2014/main" id="{E8647EA8-954A-4A7E-B1B4-03C5705EB907}"/>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0</xdr:rowOff>
    </xdr:from>
    <xdr:ext cx="95250" cy="171450"/>
    <xdr:sp macro="" textlink="">
      <xdr:nvSpPr>
        <xdr:cNvPr id="2031" name="Text Box 17">
          <a:extLst>
            <a:ext uri="{FF2B5EF4-FFF2-40B4-BE49-F238E27FC236}">
              <a16:creationId xmlns:a16="http://schemas.microsoft.com/office/drawing/2014/main" id="{E54CA3D7-3A85-40C3-B1C0-AECB189E21E7}"/>
            </a:ext>
          </a:extLst>
        </xdr:cNvPr>
        <xdr:cNvSpPr txBox="1">
          <a:spLocks noChangeArrowheads="1"/>
        </xdr:cNvSpPr>
      </xdr:nvSpPr>
      <xdr:spPr bwMode="auto">
        <a:xfrm>
          <a:off x="33060482"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25</xdr:row>
      <xdr:rowOff>15875</xdr:rowOff>
    </xdr:from>
    <xdr:ext cx="95250" cy="171450"/>
    <xdr:sp macro="" textlink="">
      <xdr:nvSpPr>
        <xdr:cNvPr id="2032" name="Text Box 18">
          <a:extLst>
            <a:ext uri="{FF2B5EF4-FFF2-40B4-BE49-F238E27FC236}">
              <a16:creationId xmlns:a16="http://schemas.microsoft.com/office/drawing/2014/main" id="{75126A8F-76F7-4DC6-B37C-D742439ED281}"/>
            </a:ext>
          </a:extLst>
        </xdr:cNvPr>
        <xdr:cNvSpPr txBox="1">
          <a:spLocks noChangeArrowheads="1"/>
        </xdr:cNvSpPr>
      </xdr:nvSpPr>
      <xdr:spPr bwMode="auto">
        <a:xfrm>
          <a:off x="33062069" y="114204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33" name="Text Box 15">
          <a:extLst>
            <a:ext uri="{FF2B5EF4-FFF2-40B4-BE49-F238E27FC236}">
              <a16:creationId xmlns:a16="http://schemas.microsoft.com/office/drawing/2014/main" id="{349E4045-C9E4-46C6-BEA8-752B8A5DA660}"/>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213632"/>
    <xdr:sp macro="" textlink="">
      <xdr:nvSpPr>
        <xdr:cNvPr id="2034" name="Text Box 15">
          <a:extLst>
            <a:ext uri="{FF2B5EF4-FFF2-40B4-BE49-F238E27FC236}">
              <a16:creationId xmlns:a16="http://schemas.microsoft.com/office/drawing/2014/main" id="{79AE538F-1380-4C1B-A760-3BC6626D9BBD}"/>
            </a:ext>
          </a:extLst>
        </xdr:cNvPr>
        <xdr:cNvSpPr txBox="1">
          <a:spLocks noChangeArrowheads="1"/>
        </xdr:cNvSpPr>
      </xdr:nvSpPr>
      <xdr:spPr bwMode="auto">
        <a:xfrm>
          <a:off x="33060482"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35" name="Text Box 15">
          <a:extLst>
            <a:ext uri="{FF2B5EF4-FFF2-40B4-BE49-F238E27FC236}">
              <a16:creationId xmlns:a16="http://schemas.microsoft.com/office/drawing/2014/main" id="{96ECEDEA-6278-4238-8BAC-C01664CFD558}"/>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213632"/>
    <xdr:sp macro="" textlink="">
      <xdr:nvSpPr>
        <xdr:cNvPr id="2036" name="Text Box 15">
          <a:extLst>
            <a:ext uri="{FF2B5EF4-FFF2-40B4-BE49-F238E27FC236}">
              <a16:creationId xmlns:a16="http://schemas.microsoft.com/office/drawing/2014/main" id="{ADEE1A58-B61B-461C-AD73-EC9B47B7525E}"/>
            </a:ext>
          </a:extLst>
        </xdr:cNvPr>
        <xdr:cNvSpPr txBox="1">
          <a:spLocks noChangeArrowheads="1"/>
        </xdr:cNvSpPr>
      </xdr:nvSpPr>
      <xdr:spPr bwMode="auto">
        <a:xfrm>
          <a:off x="35356800"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37" name="Text Box 15">
          <a:extLst>
            <a:ext uri="{FF2B5EF4-FFF2-40B4-BE49-F238E27FC236}">
              <a16:creationId xmlns:a16="http://schemas.microsoft.com/office/drawing/2014/main" id="{8BD28C28-7E3B-42E5-A6DD-A8683CEDA5D5}"/>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213632"/>
    <xdr:sp macro="" textlink="">
      <xdr:nvSpPr>
        <xdr:cNvPr id="2038" name="Text Box 15">
          <a:extLst>
            <a:ext uri="{FF2B5EF4-FFF2-40B4-BE49-F238E27FC236}">
              <a16:creationId xmlns:a16="http://schemas.microsoft.com/office/drawing/2014/main" id="{1F50E7C3-C2A7-4FA5-9454-E813062EE651}"/>
            </a:ext>
          </a:extLst>
        </xdr:cNvPr>
        <xdr:cNvSpPr txBox="1">
          <a:spLocks noChangeArrowheads="1"/>
        </xdr:cNvSpPr>
      </xdr:nvSpPr>
      <xdr:spPr bwMode="auto">
        <a:xfrm>
          <a:off x="35356800"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0</xdr:rowOff>
    </xdr:from>
    <xdr:ext cx="95250" cy="171450"/>
    <xdr:sp macro="" textlink="">
      <xdr:nvSpPr>
        <xdr:cNvPr id="2039" name="Text Box 16">
          <a:extLst>
            <a:ext uri="{FF2B5EF4-FFF2-40B4-BE49-F238E27FC236}">
              <a16:creationId xmlns:a16="http://schemas.microsoft.com/office/drawing/2014/main" id="{3289E829-F240-4CC2-AF3C-488F4E7BD577}"/>
            </a:ext>
          </a:extLst>
        </xdr:cNvPr>
        <xdr:cNvSpPr txBox="1">
          <a:spLocks noChangeArrowheads="1"/>
        </xdr:cNvSpPr>
      </xdr:nvSpPr>
      <xdr:spPr bwMode="auto">
        <a:xfrm>
          <a:off x="35356800"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0</xdr:rowOff>
    </xdr:from>
    <xdr:ext cx="95250" cy="171450"/>
    <xdr:sp macro="" textlink="">
      <xdr:nvSpPr>
        <xdr:cNvPr id="2040" name="Text Box 17">
          <a:extLst>
            <a:ext uri="{FF2B5EF4-FFF2-40B4-BE49-F238E27FC236}">
              <a16:creationId xmlns:a16="http://schemas.microsoft.com/office/drawing/2014/main" id="{3A3A24C3-1A04-4DBA-81B0-FDDECECC5D6C}"/>
            </a:ext>
          </a:extLst>
        </xdr:cNvPr>
        <xdr:cNvSpPr txBox="1">
          <a:spLocks noChangeArrowheads="1"/>
        </xdr:cNvSpPr>
      </xdr:nvSpPr>
      <xdr:spPr bwMode="auto">
        <a:xfrm>
          <a:off x="35356800"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0</xdr:rowOff>
    </xdr:from>
    <xdr:ext cx="95250" cy="171450"/>
    <xdr:sp macro="" textlink="">
      <xdr:nvSpPr>
        <xdr:cNvPr id="2041" name="Text Box 18">
          <a:extLst>
            <a:ext uri="{FF2B5EF4-FFF2-40B4-BE49-F238E27FC236}">
              <a16:creationId xmlns:a16="http://schemas.microsoft.com/office/drawing/2014/main" id="{45F24964-B328-4A50-BBC8-D0F5D1110D78}"/>
            </a:ext>
          </a:extLst>
        </xdr:cNvPr>
        <xdr:cNvSpPr txBox="1">
          <a:spLocks noChangeArrowheads="1"/>
        </xdr:cNvSpPr>
      </xdr:nvSpPr>
      <xdr:spPr bwMode="auto">
        <a:xfrm>
          <a:off x="35356800"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0</xdr:rowOff>
    </xdr:from>
    <xdr:ext cx="95250" cy="171450"/>
    <xdr:sp macro="" textlink="">
      <xdr:nvSpPr>
        <xdr:cNvPr id="2042" name="Text Box 19">
          <a:extLst>
            <a:ext uri="{FF2B5EF4-FFF2-40B4-BE49-F238E27FC236}">
              <a16:creationId xmlns:a16="http://schemas.microsoft.com/office/drawing/2014/main" id="{049938DF-8181-40EC-BB62-BAF6104B896F}"/>
            </a:ext>
          </a:extLst>
        </xdr:cNvPr>
        <xdr:cNvSpPr txBox="1">
          <a:spLocks noChangeArrowheads="1"/>
        </xdr:cNvSpPr>
      </xdr:nvSpPr>
      <xdr:spPr bwMode="auto">
        <a:xfrm>
          <a:off x="35356800"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0</xdr:rowOff>
    </xdr:from>
    <xdr:ext cx="95250" cy="171450"/>
    <xdr:sp macro="" textlink="">
      <xdr:nvSpPr>
        <xdr:cNvPr id="2043" name="Text Box 16">
          <a:extLst>
            <a:ext uri="{FF2B5EF4-FFF2-40B4-BE49-F238E27FC236}">
              <a16:creationId xmlns:a16="http://schemas.microsoft.com/office/drawing/2014/main" id="{EE751769-F22F-4195-8609-6D0471709D77}"/>
            </a:ext>
          </a:extLst>
        </xdr:cNvPr>
        <xdr:cNvSpPr txBox="1">
          <a:spLocks noChangeArrowheads="1"/>
        </xdr:cNvSpPr>
      </xdr:nvSpPr>
      <xdr:spPr bwMode="auto">
        <a:xfrm>
          <a:off x="35356800"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0</xdr:rowOff>
    </xdr:from>
    <xdr:ext cx="95250" cy="171450"/>
    <xdr:sp macro="" textlink="">
      <xdr:nvSpPr>
        <xdr:cNvPr id="2044" name="Text Box 17">
          <a:extLst>
            <a:ext uri="{FF2B5EF4-FFF2-40B4-BE49-F238E27FC236}">
              <a16:creationId xmlns:a16="http://schemas.microsoft.com/office/drawing/2014/main" id="{DF4DA76E-A3E4-48ED-A4D8-47704EC6197B}"/>
            </a:ext>
          </a:extLst>
        </xdr:cNvPr>
        <xdr:cNvSpPr txBox="1">
          <a:spLocks noChangeArrowheads="1"/>
        </xdr:cNvSpPr>
      </xdr:nvSpPr>
      <xdr:spPr bwMode="auto">
        <a:xfrm>
          <a:off x="35356800" y="11404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25</xdr:row>
      <xdr:rowOff>15875</xdr:rowOff>
    </xdr:from>
    <xdr:ext cx="95250" cy="171450"/>
    <xdr:sp macro="" textlink="">
      <xdr:nvSpPr>
        <xdr:cNvPr id="2045" name="Text Box 18">
          <a:extLst>
            <a:ext uri="{FF2B5EF4-FFF2-40B4-BE49-F238E27FC236}">
              <a16:creationId xmlns:a16="http://schemas.microsoft.com/office/drawing/2014/main" id="{132CCAC9-B63D-4A54-A1E6-7D623DECA2CA}"/>
            </a:ext>
          </a:extLst>
        </xdr:cNvPr>
        <xdr:cNvSpPr txBox="1">
          <a:spLocks noChangeArrowheads="1"/>
        </xdr:cNvSpPr>
      </xdr:nvSpPr>
      <xdr:spPr bwMode="auto">
        <a:xfrm>
          <a:off x="35358387" y="114204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46" name="Text Box 15">
          <a:extLst>
            <a:ext uri="{FF2B5EF4-FFF2-40B4-BE49-F238E27FC236}">
              <a16:creationId xmlns:a16="http://schemas.microsoft.com/office/drawing/2014/main" id="{5D1B09E0-4896-4F13-946B-0A050CBA5855}"/>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213632"/>
    <xdr:sp macro="" textlink="">
      <xdr:nvSpPr>
        <xdr:cNvPr id="2047" name="Text Box 15">
          <a:extLst>
            <a:ext uri="{FF2B5EF4-FFF2-40B4-BE49-F238E27FC236}">
              <a16:creationId xmlns:a16="http://schemas.microsoft.com/office/drawing/2014/main" id="{FAB0E7C9-98A2-4AEE-BE03-A211640C3626}"/>
            </a:ext>
          </a:extLst>
        </xdr:cNvPr>
        <xdr:cNvSpPr txBox="1">
          <a:spLocks noChangeArrowheads="1"/>
        </xdr:cNvSpPr>
      </xdr:nvSpPr>
      <xdr:spPr bwMode="auto">
        <a:xfrm>
          <a:off x="35356800"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48" name="Text Box 15">
          <a:extLst>
            <a:ext uri="{FF2B5EF4-FFF2-40B4-BE49-F238E27FC236}">
              <a16:creationId xmlns:a16="http://schemas.microsoft.com/office/drawing/2014/main" id="{7616F63C-615C-41E1-925F-09646FDEABB5}"/>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213632"/>
    <xdr:sp macro="" textlink="">
      <xdr:nvSpPr>
        <xdr:cNvPr id="2049" name="Text Box 15">
          <a:extLst>
            <a:ext uri="{FF2B5EF4-FFF2-40B4-BE49-F238E27FC236}">
              <a16:creationId xmlns:a16="http://schemas.microsoft.com/office/drawing/2014/main" id="{29FD0ED8-30FA-4BA4-9EE7-D062FDBD0A3F}"/>
            </a:ext>
          </a:extLst>
        </xdr:cNvPr>
        <xdr:cNvSpPr txBox="1">
          <a:spLocks noChangeArrowheads="1"/>
        </xdr:cNvSpPr>
      </xdr:nvSpPr>
      <xdr:spPr bwMode="auto">
        <a:xfrm>
          <a:off x="33060482"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50" name="Text Box 15">
          <a:extLst>
            <a:ext uri="{FF2B5EF4-FFF2-40B4-BE49-F238E27FC236}">
              <a16:creationId xmlns:a16="http://schemas.microsoft.com/office/drawing/2014/main" id="{ABCF0A56-30D9-4492-9565-9FC74A91CA57}"/>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213632"/>
    <xdr:sp macro="" textlink="">
      <xdr:nvSpPr>
        <xdr:cNvPr id="2051" name="Text Box 15">
          <a:extLst>
            <a:ext uri="{FF2B5EF4-FFF2-40B4-BE49-F238E27FC236}">
              <a16:creationId xmlns:a16="http://schemas.microsoft.com/office/drawing/2014/main" id="{2E053BDB-CC8A-41F5-9EF0-CD88026C5A37}"/>
            </a:ext>
          </a:extLst>
        </xdr:cNvPr>
        <xdr:cNvSpPr txBox="1">
          <a:spLocks noChangeArrowheads="1"/>
        </xdr:cNvSpPr>
      </xdr:nvSpPr>
      <xdr:spPr bwMode="auto">
        <a:xfrm>
          <a:off x="33060482"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52" name="Text Box 15">
          <a:extLst>
            <a:ext uri="{FF2B5EF4-FFF2-40B4-BE49-F238E27FC236}">
              <a16:creationId xmlns:a16="http://schemas.microsoft.com/office/drawing/2014/main" id="{4CA44632-6EF2-4344-BE83-108DD1690762}"/>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213632"/>
    <xdr:sp macro="" textlink="">
      <xdr:nvSpPr>
        <xdr:cNvPr id="2053" name="Text Box 15">
          <a:extLst>
            <a:ext uri="{FF2B5EF4-FFF2-40B4-BE49-F238E27FC236}">
              <a16:creationId xmlns:a16="http://schemas.microsoft.com/office/drawing/2014/main" id="{AB731175-1026-49FC-97A8-68039A324626}"/>
            </a:ext>
          </a:extLst>
        </xdr:cNvPr>
        <xdr:cNvSpPr txBox="1">
          <a:spLocks noChangeArrowheads="1"/>
        </xdr:cNvSpPr>
      </xdr:nvSpPr>
      <xdr:spPr bwMode="auto">
        <a:xfrm>
          <a:off x="33060482"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54" name="Text Box 15">
          <a:extLst>
            <a:ext uri="{FF2B5EF4-FFF2-40B4-BE49-F238E27FC236}">
              <a16:creationId xmlns:a16="http://schemas.microsoft.com/office/drawing/2014/main" id="{A0D9540D-46AB-4671-83EB-149A0B192943}"/>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213632"/>
    <xdr:sp macro="" textlink="">
      <xdr:nvSpPr>
        <xdr:cNvPr id="2055" name="Text Box 15">
          <a:extLst>
            <a:ext uri="{FF2B5EF4-FFF2-40B4-BE49-F238E27FC236}">
              <a16:creationId xmlns:a16="http://schemas.microsoft.com/office/drawing/2014/main" id="{ECDC3A98-10DD-4F91-BE08-FBE3DE88F2A7}"/>
            </a:ext>
          </a:extLst>
        </xdr:cNvPr>
        <xdr:cNvSpPr txBox="1">
          <a:spLocks noChangeArrowheads="1"/>
        </xdr:cNvSpPr>
      </xdr:nvSpPr>
      <xdr:spPr bwMode="auto">
        <a:xfrm>
          <a:off x="35356800"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56" name="Text Box 15">
          <a:extLst>
            <a:ext uri="{FF2B5EF4-FFF2-40B4-BE49-F238E27FC236}">
              <a16:creationId xmlns:a16="http://schemas.microsoft.com/office/drawing/2014/main" id="{FF09AAC3-56F8-4ADC-B468-157FFBE2B25B}"/>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213632"/>
    <xdr:sp macro="" textlink="">
      <xdr:nvSpPr>
        <xdr:cNvPr id="2057" name="Text Box 15">
          <a:extLst>
            <a:ext uri="{FF2B5EF4-FFF2-40B4-BE49-F238E27FC236}">
              <a16:creationId xmlns:a16="http://schemas.microsoft.com/office/drawing/2014/main" id="{FD2694D1-AA8E-43ED-8ECD-B069EEEA1F1B}"/>
            </a:ext>
          </a:extLst>
        </xdr:cNvPr>
        <xdr:cNvSpPr txBox="1">
          <a:spLocks noChangeArrowheads="1"/>
        </xdr:cNvSpPr>
      </xdr:nvSpPr>
      <xdr:spPr bwMode="auto">
        <a:xfrm>
          <a:off x="35356800"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58" name="Text Box 15">
          <a:extLst>
            <a:ext uri="{FF2B5EF4-FFF2-40B4-BE49-F238E27FC236}">
              <a16:creationId xmlns:a16="http://schemas.microsoft.com/office/drawing/2014/main" id="{230D5CD2-6604-42BA-9ED1-CB46622A5B48}"/>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213632"/>
    <xdr:sp macro="" textlink="">
      <xdr:nvSpPr>
        <xdr:cNvPr id="2059" name="Text Box 15">
          <a:extLst>
            <a:ext uri="{FF2B5EF4-FFF2-40B4-BE49-F238E27FC236}">
              <a16:creationId xmlns:a16="http://schemas.microsoft.com/office/drawing/2014/main" id="{8EE12098-97CA-4DA3-AA55-605577E4735F}"/>
            </a:ext>
          </a:extLst>
        </xdr:cNvPr>
        <xdr:cNvSpPr txBox="1">
          <a:spLocks noChangeArrowheads="1"/>
        </xdr:cNvSpPr>
      </xdr:nvSpPr>
      <xdr:spPr bwMode="auto">
        <a:xfrm>
          <a:off x="35356800"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24</xdr:row>
      <xdr:rowOff>219075</xdr:rowOff>
    </xdr:from>
    <xdr:ext cx="95250" cy="442269"/>
    <xdr:sp macro="" textlink="">
      <xdr:nvSpPr>
        <xdr:cNvPr id="2060" name="Text Box 15">
          <a:extLst>
            <a:ext uri="{FF2B5EF4-FFF2-40B4-BE49-F238E27FC236}">
              <a16:creationId xmlns:a16="http://schemas.microsoft.com/office/drawing/2014/main" id="{215344AC-A4FD-4E04-B118-4A92B83555C6}"/>
            </a:ext>
          </a:extLst>
        </xdr:cNvPr>
        <xdr:cNvSpPr txBox="1">
          <a:spLocks noChangeArrowheads="1"/>
        </xdr:cNvSpPr>
      </xdr:nvSpPr>
      <xdr:spPr bwMode="auto">
        <a:xfrm>
          <a:off x="33020000" y="111220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61" name="Text Box 15">
          <a:extLst>
            <a:ext uri="{FF2B5EF4-FFF2-40B4-BE49-F238E27FC236}">
              <a16:creationId xmlns:a16="http://schemas.microsoft.com/office/drawing/2014/main" id="{6931F081-CF33-4781-AF59-8B3B3FE73C64}"/>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213632"/>
    <xdr:sp macro="" textlink="">
      <xdr:nvSpPr>
        <xdr:cNvPr id="2062" name="Text Box 15">
          <a:extLst>
            <a:ext uri="{FF2B5EF4-FFF2-40B4-BE49-F238E27FC236}">
              <a16:creationId xmlns:a16="http://schemas.microsoft.com/office/drawing/2014/main" id="{F2D99A36-1D69-4F4F-9042-491FBC33075F}"/>
            </a:ext>
          </a:extLst>
        </xdr:cNvPr>
        <xdr:cNvSpPr txBox="1">
          <a:spLocks noChangeArrowheads="1"/>
        </xdr:cNvSpPr>
      </xdr:nvSpPr>
      <xdr:spPr bwMode="auto">
        <a:xfrm>
          <a:off x="33060482"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63" name="Text Box 15">
          <a:extLst>
            <a:ext uri="{FF2B5EF4-FFF2-40B4-BE49-F238E27FC236}">
              <a16:creationId xmlns:a16="http://schemas.microsoft.com/office/drawing/2014/main" id="{70115562-FFFF-4B67-AD1E-CA05AC4654F6}"/>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213632"/>
    <xdr:sp macro="" textlink="">
      <xdr:nvSpPr>
        <xdr:cNvPr id="2064" name="Text Box 15">
          <a:extLst>
            <a:ext uri="{FF2B5EF4-FFF2-40B4-BE49-F238E27FC236}">
              <a16:creationId xmlns:a16="http://schemas.microsoft.com/office/drawing/2014/main" id="{9EE83ACA-5848-40A9-AD35-7F20BB4BB07B}"/>
            </a:ext>
          </a:extLst>
        </xdr:cNvPr>
        <xdr:cNvSpPr txBox="1">
          <a:spLocks noChangeArrowheads="1"/>
        </xdr:cNvSpPr>
      </xdr:nvSpPr>
      <xdr:spPr bwMode="auto">
        <a:xfrm>
          <a:off x="35356800"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442269"/>
    <xdr:sp macro="" textlink="">
      <xdr:nvSpPr>
        <xdr:cNvPr id="2065" name="Text Box 15">
          <a:extLst>
            <a:ext uri="{FF2B5EF4-FFF2-40B4-BE49-F238E27FC236}">
              <a16:creationId xmlns:a16="http://schemas.microsoft.com/office/drawing/2014/main" id="{63ACE771-50DC-4679-8D46-005E2990AE0F}"/>
            </a:ext>
          </a:extLst>
        </xdr:cNvPr>
        <xdr:cNvSpPr txBox="1">
          <a:spLocks noChangeArrowheads="1"/>
        </xdr:cNvSpPr>
      </xdr:nvSpPr>
      <xdr:spPr bwMode="auto">
        <a:xfrm>
          <a:off x="33060482"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25</xdr:row>
      <xdr:rowOff>4763</xdr:rowOff>
    </xdr:from>
    <xdr:ext cx="95250" cy="213632"/>
    <xdr:sp macro="" textlink="">
      <xdr:nvSpPr>
        <xdr:cNvPr id="2066" name="Text Box 15">
          <a:extLst>
            <a:ext uri="{FF2B5EF4-FFF2-40B4-BE49-F238E27FC236}">
              <a16:creationId xmlns:a16="http://schemas.microsoft.com/office/drawing/2014/main" id="{BC671369-4BC3-40A9-9871-6378DF4CF12E}"/>
            </a:ext>
          </a:extLst>
        </xdr:cNvPr>
        <xdr:cNvSpPr txBox="1">
          <a:spLocks noChangeArrowheads="1"/>
        </xdr:cNvSpPr>
      </xdr:nvSpPr>
      <xdr:spPr bwMode="auto">
        <a:xfrm>
          <a:off x="33060482"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442269"/>
    <xdr:sp macro="" textlink="">
      <xdr:nvSpPr>
        <xdr:cNvPr id="2067" name="Text Box 15">
          <a:extLst>
            <a:ext uri="{FF2B5EF4-FFF2-40B4-BE49-F238E27FC236}">
              <a16:creationId xmlns:a16="http://schemas.microsoft.com/office/drawing/2014/main" id="{4A7ABC71-9919-4B33-A85B-2160588DC747}"/>
            </a:ext>
          </a:extLst>
        </xdr:cNvPr>
        <xdr:cNvSpPr txBox="1">
          <a:spLocks noChangeArrowheads="1"/>
        </xdr:cNvSpPr>
      </xdr:nvSpPr>
      <xdr:spPr bwMode="auto">
        <a:xfrm>
          <a:off x="35356800" y="114093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25</xdr:row>
      <xdr:rowOff>4763</xdr:rowOff>
    </xdr:from>
    <xdr:ext cx="95250" cy="213632"/>
    <xdr:sp macro="" textlink="">
      <xdr:nvSpPr>
        <xdr:cNvPr id="2068" name="Text Box 15">
          <a:extLst>
            <a:ext uri="{FF2B5EF4-FFF2-40B4-BE49-F238E27FC236}">
              <a16:creationId xmlns:a16="http://schemas.microsoft.com/office/drawing/2014/main" id="{34E03187-2568-42E7-9006-8DD605ED3A5A}"/>
            </a:ext>
          </a:extLst>
        </xdr:cNvPr>
        <xdr:cNvSpPr txBox="1">
          <a:spLocks noChangeArrowheads="1"/>
        </xdr:cNvSpPr>
      </xdr:nvSpPr>
      <xdr:spPr bwMode="auto">
        <a:xfrm>
          <a:off x="35356800" y="114093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4082</xdr:colOff>
      <xdr:row>30</xdr:row>
      <xdr:rowOff>6123</xdr:rowOff>
    </xdr:from>
    <xdr:ext cx="95250" cy="171450"/>
    <xdr:sp macro="" textlink="">
      <xdr:nvSpPr>
        <xdr:cNvPr id="2069" name="Text Box 16">
          <a:extLst>
            <a:ext uri="{FF2B5EF4-FFF2-40B4-BE49-F238E27FC236}">
              <a16:creationId xmlns:a16="http://schemas.microsoft.com/office/drawing/2014/main" id="{12D6D679-AF6E-44B0-8B67-B107BCE93F5D}"/>
            </a:ext>
          </a:extLst>
        </xdr:cNvPr>
        <xdr:cNvSpPr txBox="1">
          <a:spLocks noChangeArrowheads="1"/>
        </xdr:cNvSpPr>
      </xdr:nvSpPr>
      <xdr:spPr bwMode="auto">
        <a:xfrm>
          <a:off x="33062182" y="139189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070" name="Text Box 17">
          <a:extLst>
            <a:ext uri="{FF2B5EF4-FFF2-40B4-BE49-F238E27FC236}">
              <a16:creationId xmlns:a16="http://schemas.microsoft.com/office/drawing/2014/main" id="{57A493E0-E2A0-4A08-9D5C-6AE70A1D0E75}"/>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071" name="Text Box 18">
          <a:extLst>
            <a:ext uri="{FF2B5EF4-FFF2-40B4-BE49-F238E27FC236}">
              <a16:creationId xmlns:a16="http://schemas.microsoft.com/office/drawing/2014/main" id="{5402C62C-70C6-4085-809D-EDB68BD0E82B}"/>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072" name="Text Box 19">
          <a:extLst>
            <a:ext uri="{FF2B5EF4-FFF2-40B4-BE49-F238E27FC236}">
              <a16:creationId xmlns:a16="http://schemas.microsoft.com/office/drawing/2014/main" id="{78188991-1ED4-4AB1-A2CA-F678B1A15371}"/>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442269"/>
    <xdr:sp macro="" textlink="">
      <xdr:nvSpPr>
        <xdr:cNvPr id="2073" name="Text Box 15">
          <a:extLst>
            <a:ext uri="{FF2B5EF4-FFF2-40B4-BE49-F238E27FC236}">
              <a16:creationId xmlns:a16="http://schemas.microsoft.com/office/drawing/2014/main" id="{1EDFE58F-9C56-4AF8-8668-ADE3362DB867}"/>
            </a:ext>
          </a:extLst>
        </xdr:cNvPr>
        <xdr:cNvSpPr txBox="1">
          <a:spLocks noChangeArrowheads="1"/>
        </xdr:cNvSpPr>
      </xdr:nvSpPr>
      <xdr:spPr bwMode="auto">
        <a:xfrm>
          <a:off x="33060482"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074" name="Text Box 16">
          <a:extLst>
            <a:ext uri="{FF2B5EF4-FFF2-40B4-BE49-F238E27FC236}">
              <a16:creationId xmlns:a16="http://schemas.microsoft.com/office/drawing/2014/main" id="{25F5AE9B-1FF8-45FC-BCB0-C9C720988BAF}"/>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075" name="Text Box 17">
          <a:extLst>
            <a:ext uri="{FF2B5EF4-FFF2-40B4-BE49-F238E27FC236}">
              <a16:creationId xmlns:a16="http://schemas.microsoft.com/office/drawing/2014/main" id="{B1A0905F-7242-42C7-8973-5F40E69C0944}"/>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29</xdr:row>
      <xdr:rowOff>15875</xdr:rowOff>
    </xdr:from>
    <xdr:ext cx="95250" cy="171450"/>
    <xdr:sp macro="" textlink="">
      <xdr:nvSpPr>
        <xdr:cNvPr id="2076" name="Text Box 18">
          <a:extLst>
            <a:ext uri="{FF2B5EF4-FFF2-40B4-BE49-F238E27FC236}">
              <a16:creationId xmlns:a16="http://schemas.microsoft.com/office/drawing/2014/main" id="{72A9F815-1CE0-418A-BA04-BF3BE998DDC3}"/>
            </a:ext>
          </a:extLst>
        </xdr:cNvPr>
        <xdr:cNvSpPr txBox="1">
          <a:spLocks noChangeArrowheads="1"/>
        </xdr:cNvSpPr>
      </xdr:nvSpPr>
      <xdr:spPr bwMode="auto">
        <a:xfrm>
          <a:off x="33062069" y="13427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213632"/>
    <xdr:sp macro="" textlink="">
      <xdr:nvSpPr>
        <xdr:cNvPr id="2077" name="Text Box 15">
          <a:extLst>
            <a:ext uri="{FF2B5EF4-FFF2-40B4-BE49-F238E27FC236}">
              <a16:creationId xmlns:a16="http://schemas.microsoft.com/office/drawing/2014/main" id="{3C1C28E2-C607-4248-ACCE-C5D06CEB4DEE}"/>
            </a:ext>
          </a:extLst>
        </xdr:cNvPr>
        <xdr:cNvSpPr txBox="1">
          <a:spLocks noChangeArrowheads="1"/>
        </xdr:cNvSpPr>
      </xdr:nvSpPr>
      <xdr:spPr bwMode="auto">
        <a:xfrm>
          <a:off x="33060482"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078" name="Text Box 16">
          <a:extLst>
            <a:ext uri="{FF2B5EF4-FFF2-40B4-BE49-F238E27FC236}">
              <a16:creationId xmlns:a16="http://schemas.microsoft.com/office/drawing/2014/main" id="{9EDC5897-9F23-448B-A7C6-A48AE0027D2D}"/>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079" name="Text Box 17">
          <a:extLst>
            <a:ext uri="{FF2B5EF4-FFF2-40B4-BE49-F238E27FC236}">
              <a16:creationId xmlns:a16="http://schemas.microsoft.com/office/drawing/2014/main" id="{1F4BA18A-4797-4283-99CA-8B1A052E2123}"/>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080" name="Text Box 18">
          <a:extLst>
            <a:ext uri="{FF2B5EF4-FFF2-40B4-BE49-F238E27FC236}">
              <a16:creationId xmlns:a16="http://schemas.microsoft.com/office/drawing/2014/main" id="{E7819635-568F-47B8-8C36-3DE0E2BF3614}"/>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081" name="Text Box 19">
          <a:extLst>
            <a:ext uri="{FF2B5EF4-FFF2-40B4-BE49-F238E27FC236}">
              <a16:creationId xmlns:a16="http://schemas.microsoft.com/office/drawing/2014/main" id="{E1A624E0-4441-4AAC-83FC-025831C89752}"/>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082" name="Text Box 16">
          <a:extLst>
            <a:ext uri="{FF2B5EF4-FFF2-40B4-BE49-F238E27FC236}">
              <a16:creationId xmlns:a16="http://schemas.microsoft.com/office/drawing/2014/main" id="{A8F0B339-A097-4687-8C05-42964B087B78}"/>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083" name="Text Box 16">
          <a:extLst>
            <a:ext uri="{FF2B5EF4-FFF2-40B4-BE49-F238E27FC236}">
              <a16:creationId xmlns:a16="http://schemas.microsoft.com/office/drawing/2014/main" id="{0A43EB2F-68A0-403D-B98D-ADF50FF374FE}"/>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084" name="Text Box 17">
          <a:extLst>
            <a:ext uri="{FF2B5EF4-FFF2-40B4-BE49-F238E27FC236}">
              <a16:creationId xmlns:a16="http://schemas.microsoft.com/office/drawing/2014/main" id="{70BBB3C7-058B-457E-8755-219EAFA723A3}"/>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085" name="Text Box 18">
          <a:extLst>
            <a:ext uri="{FF2B5EF4-FFF2-40B4-BE49-F238E27FC236}">
              <a16:creationId xmlns:a16="http://schemas.microsoft.com/office/drawing/2014/main" id="{99D769B4-6307-4395-A2E0-1C988035BFCA}"/>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086" name="Text Box 19">
          <a:extLst>
            <a:ext uri="{FF2B5EF4-FFF2-40B4-BE49-F238E27FC236}">
              <a16:creationId xmlns:a16="http://schemas.microsoft.com/office/drawing/2014/main" id="{BAF49C00-3C1A-4D59-890A-48832E1A18BF}"/>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442269"/>
    <xdr:sp macro="" textlink="">
      <xdr:nvSpPr>
        <xdr:cNvPr id="2087" name="Text Box 15">
          <a:extLst>
            <a:ext uri="{FF2B5EF4-FFF2-40B4-BE49-F238E27FC236}">
              <a16:creationId xmlns:a16="http://schemas.microsoft.com/office/drawing/2014/main" id="{1FC05DF8-2B92-4F8E-8CD0-9ECFDEED1FC2}"/>
            </a:ext>
          </a:extLst>
        </xdr:cNvPr>
        <xdr:cNvSpPr txBox="1">
          <a:spLocks noChangeArrowheads="1"/>
        </xdr:cNvSpPr>
      </xdr:nvSpPr>
      <xdr:spPr bwMode="auto">
        <a:xfrm>
          <a:off x="33060482"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088" name="Text Box 16">
          <a:extLst>
            <a:ext uri="{FF2B5EF4-FFF2-40B4-BE49-F238E27FC236}">
              <a16:creationId xmlns:a16="http://schemas.microsoft.com/office/drawing/2014/main" id="{488B548F-F5EC-43AC-902F-164EC5AE3D6A}"/>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089" name="Text Box 17">
          <a:extLst>
            <a:ext uri="{FF2B5EF4-FFF2-40B4-BE49-F238E27FC236}">
              <a16:creationId xmlns:a16="http://schemas.microsoft.com/office/drawing/2014/main" id="{6A16BC56-DD1E-4226-850F-DF340A959820}"/>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27</xdr:row>
      <xdr:rowOff>15875</xdr:rowOff>
    </xdr:from>
    <xdr:ext cx="95250" cy="171450"/>
    <xdr:sp macro="" textlink="">
      <xdr:nvSpPr>
        <xdr:cNvPr id="2090" name="Text Box 18">
          <a:extLst>
            <a:ext uri="{FF2B5EF4-FFF2-40B4-BE49-F238E27FC236}">
              <a16:creationId xmlns:a16="http://schemas.microsoft.com/office/drawing/2014/main" id="{5F454781-A9CF-4DDE-B4E0-B2CC6B31EEAB}"/>
            </a:ext>
          </a:extLst>
        </xdr:cNvPr>
        <xdr:cNvSpPr txBox="1">
          <a:spLocks noChangeArrowheads="1"/>
        </xdr:cNvSpPr>
      </xdr:nvSpPr>
      <xdr:spPr bwMode="auto">
        <a:xfrm>
          <a:off x="33062069" y="124237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213632"/>
    <xdr:sp macro="" textlink="">
      <xdr:nvSpPr>
        <xdr:cNvPr id="2091" name="Text Box 15">
          <a:extLst>
            <a:ext uri="{FF2B5EF4-FFF2-40B4-BE49-F238E27FC236}">
              <a16:creationId xmlns:a16="http://schemas.microsoft.com/office/drawing/2014/main" id="{2831AF59-4C2F-44FD-B8E2-9A1C51597E7D}"/>
            </a:ext>
          </a:extLst>
        </xdr:cNvPr>
        <xdr:cNvSpPr txBox="1">
          <a:spLocks noChangeArrowheads="1"/>
        </xdr:cNvSpPr>
      </xdr:nvSpPr>
      <xdr:spPr bwMode="auto">
        <a:xfrm>
          <a:off x="33060482"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4762</xdr:rowOff>
    </xdr:from>
    <xdr:ext cx="95250" cy="442269"/>
    <xdr:sp macro="" textlink="">
      <xdr:nvSpPr>
        <xdr:cNvPr id="2092" name="Text Box 15">
          <a:extLst>
            <a:ext uri="{FF2B5EF4-FFF2-40B4-BE49-F238E27FC236}">
              <a16:creationId xmlns:a16="http://schemas.microsoft.com/office/drawing/2014/main" id="{F0C27437-B78B-45F4-A6FD-0CA54EC2FA01}"/>
            </a:ext>
          </a:extLst>
        </xdr:cNvPr>
        <xdr:cNvSpPr txBox="1">
          <a:spLocks noChangeArrowheads="1"/>
        </xdr:cNvSpPr>
      </xdr:nvSpPr>
      <xdr:spPr bwMode="auto">
        <a:xfrm>
          <a:off x="33060482" y="124126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4762</xdr:rowOff>
    </xdr:from>
    <xdr:ext cx="95250" cy="213632"/>
    <xdr:sp macro="" textlink="">
      <xdr:nvSpPr>
        <xdr:cNvPr id="2093" name="Text Box 15">
          <a:extLst>
            <a:ext uri="{FF2B5EF4-FFF2-40B4-BE49-F238E27FC236}">
              <a16:creationId xmlns:a16="http://schemas.microsoft.com/office/drawing/2014/main" id="{4B1A19F0-A23F-4C59-8596-E79AC3D0CE96}"/>
            </a:ext>
          </a:extLst>
        </xdr:cNvPr>
        <xdr:cNvSpPr txBox="1">
          <a:spLocks noChangeArrowheads="1"/>
        </xdr:cNvSpPr>
      </xdr:nvSpPr>
      <xdr:spPr bwMode="auto">
        <a:xfrm>
          <a:off x="33060482" y="124126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094" name="Text Box 16">
          <a:extLst>
            <a:ext uri="{FF2B5EF4-FFF2-40B4-BE49-F238E27FC236}">
              <a16:creationId xmlns:a16="http://schemas.microsoft.com/office/drawing/2014/main" id="{B67B227A-30DD-44C0-8577-87E586C75757}"/>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095" name="Text Box 17">
          <a:extLst>
            <a:ext uri="{FF2B5EF4-FFF2-40B4-BE49-F238E27FC236}">
              <a16:creationId xmlns:a16="http://schemas.microsoft.com/office/drawing/2014/main" id="{A7405589-EAC6-4D45-A357-9C6967827742}"/>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096" name="Text Box 18">
          <a:extLst>
            <a:ext uri="{FF2B5EF4-FFF2-40B4-BE49-F238E27FC236}">
              <a16:creationId xmlns:a16="http://schemas.microsoft.com/office/drawing/2014/main" id="{C6BAF278-5BCB-4EFC-8F04-364C7E5997BF}"/>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097" name="Text Box 19">
          <a:extLst>
            <a:ext uri="{FF2B5EF4-FFF2-40B4-BE49-F238E27FC236}">
              <a16:creationId xmlns:a16="http://schemas.microsoft.com/office/drawing/2014/main" id="{9E949F21-CDDA-42A7-92F1-1BC6800A78E0}"/>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442269"/>
    <xdr:sp macro="" textlink="">
      <xdr:nvSpPr>
        <xdr:cNvPr id="2098" name="Text Box 15">
          <a:extLst>
            <a:ext uri="{FF2B5EF4-FFF2-40B4-BE49-F238E27FC236}">
              <a16:creationId xmlns:a16="http://schemas.microsoft.com/office/drawing/2014/main" id="{C000DBFA-136D-4E22-8F11-CF8080698742}"/>
            </a:ext>
          </a:extLst>
        </xdr:cNvPr>
        <xdr:cNvSpPr txBox="1">
          <a:spLocks noChangeArrowheads="1"/>
        </xdr:cNvSpPr>
      </xdr:nvSpPr>
      <xdr:spPr bwMode="auto">
        <a:xfrm>
          <a:off x="33060482"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099" name="Text Box 16">
          <a:extLst>
            <a:ext uri="{FF2B5EF4-FFF2-40B4-BE49-F238E27FC236}">
              <a16:creationId xmlns:a16="http://schemas.microsoft.com/office/drawing/2014/main" id="{4D6FFCAA-DC5D-4865-9139-96275F0AC63F}"/>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100" name="Text Box 17">
          <a:extLst>
            <a:ext uri="{FF2B5EF4-FFF2-40B4-BE49-F238E27FC236}">
              <a16:creationId xmlns:a16="http://schemas.microsoft.com/office/drawing/2014/main" id="{E0F4E4ED-EE7A-44F5-A872-C3D61C1C5D8F}"/>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28</xdr:row>
      <xdr:rowOff>15875</xdr:rowOff>
    </xdr:from>
    <xdr:ext cx="95250" cy="171450"/>
    <xdr:sp macro="" textlink="">
      <xdr:nvSpPr>
        <xdr:cNvPr id="2101" name="Text Box 18">
          <a:extLst>
            <a:ext uri="{FF2B5EF4-FFF2-40B4-BE49-F238E27FC236}">
              <a16:creationId xmlns:a16="http://schemas.microsoft.com/office/drawing/2014/main" id="{1F4B2C70-0FF4-4245-B2DE-7067AE82B1D0}"/>
            </a:ext>
          </a:extLst>
        </xdr:cNvPr>
        <xdr:cNvSpPr txBox="1">
          <a:spLocks noChangeArrowheads="1"/>
        </xdr:cNvSpPr>
      </xdr:nvSpPr>
      <xdr:spPr bwMode="auto">
        <a:xfrm>
          <a:off x="33062069" y="129254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213632"/>
    <xdr:sp macro="" textlink="">
      <xdr:nvSpPr>
        <xdr:cNvPr id="2102" name="Text Box 15">
          <a:extLst>
            <a:ext uri="{FF2B5EF4-FFF2-40B4-BE49-F238E27FC236}">
              <a16:creationId xmlns:a16="http://schemas.microsoft.com/office/drawing/2014/main" id="{5E3AC074-0C2D-4FD2-8337-AFDF4558061D}"/>
            </a:ext>
          </a:extLst>
        </xdr:cNvPr>
        <xdr:cNvSpPr txBox="1">
          <a:spLocks noChangeArrowheads="1"/>
        </xdr:cNvSpPr>
      </xdr:nvSpPr>
      <xdr:spPr bwMode="auto">
        <a:xfrm>
          <a:off x="33060482"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442269"/>
    <xdr:sp macro="" textlink="">
      <xdr:nvSpPr>
        <xdr:cNvPr id="2103" name="Text Box 15">
          <a:extLst>
            <a:ext uri="{FF2B5EF4-FFF2-40B4-BE49-F238E27FC236}">
              <a16:creationId xmlns:a16="http://schemas.microsoft.com/office/drawing/2014/main" id="{D68C246A-4C6C-47F5-89B1-6172A99525EF}"/>
            </a:ext>
          </a:extLst>
        </xdr:cNvPr>
        <xdr:cNvSpPr txBox="1">
          <a:spLocks noChangeArrowheads="1"/>
        </xdr:cNvSpPr>
      </xdr:nvSpPr>
      <xdr:spPr bwMode="auto">
        <a:xfrm>
          <a:off x="33060482"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213632"/>
    <xdr:sp macro="" textlink="">
      <xdr:nvSpPr>
        <xdr:cNvPr id="2104" name="Text Box 15">
          <a:extLst>
            <a:ext uri="{FF2B5EF4-FFF2-40B4-BE49-F238E27FC236}">
              <a16:creationId xmlns:a16="http://schemas.microsoft.com/office/drawing/2014/main" id="{288E4D9C-209A-44A6-8FB1-5D474C9518C1}"/>
            </a:ext>
          </a:extLst>
        </xdr:cNvPr>
        <xdr:cNvSpPr txBox="1">
          <a:spLocks noChangeArrowheads="1"/>
        </xdr:cNvSpPr>
      </xdr:nvSpPr>
      <xdr:spPr bwMode="auto">
        <a:xfrm>
          <a:off x="33060482"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105" name="Text Box 16">
          <a:extLst>
            <a:ext uri="{FF2B5EF4-FFF2-40B4-BE49-F238E27FC236}">
              <a16:creationId xmlns:a16="http://schemas.microsoft.com/office/drawing/2014/main" id="{966E7C66-398A-4713-B668-FEF2F64D6FB8}"/>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106" name="Text Box 17">
          <a:extLst>
            <a:ext uri="{FF2B5EF4-FFF2-40B4-BE49-F238E27FC236}">
              <a16:creationId xmlns:a16="http://schemas.microsoft.com/office/drawing/2014/main" id="{B1CBA362-29AC-4216-9DA8-103C63F956ED}"/>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107" name="Text Box 18">
          <a:extLst>
            <a:ext uri="{FF2B5EF4-FFF2-40B4-BE49-F238E27FC236}">
              <a16:creationId xmlns:a16="http://schemas.microsoft.com/office/drawing/2014/main" id="{4A188E43-72BC-4B1F-BD99-3E69D0534A3D}"/>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108" name="Text Box 19">
          <a:extLst>
            <a:ext uri="{FF2B5EF4-FFF2-40B4-BE49-F238E27FC236}">
              <a16:creationId xmlns:a16="http://schemas.microsoft.com/office/drawing/2014/main" id="{1AF76483-EF89-473C-BAEB-B795F04FDE02}"/>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442269"/>
    <xdr:sp macro="" textlink="">
      <xdr:nvSpPr>
        <xdr:cNvPr id="2109" name="Text Box 15">
          <a:extLst>
            <a:ext uri="{FF2B5EF4-FFF2-40B4-BE49-F238E27FC236}">
              <a16:creationId xmlns:a16="http://schemas.microsoft.com/office/drawing/2014/main" id="{6CF0208E-2CC6-4E8A-951D-81AF01B9EFCD}"/>
            </a:ext>
          </a:extLst>
        </xdr:cNvPr>
        <xdr:cNvSpPr txBox="1">
          <a:spLocks noChangeArrowheads="1"/>
        </xdr:cNvSpPr>
      </xdr:nvSpPr>
      <xdr:spPr bwMode="auto">
        <a:xfrm>
          <a:off x="33060482"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110" name="Text Box 16">
          <a:extLst>
            <a:ext uri="{FF2B5EF4-FFF2-40B4-BE49-F238E27FC236}">
              <a16:creationId xmlns:a16="http://schemas.microsoft.com/office/drawing/2014/main" id="{71401C8A-037E-450C-86A9-2E7930E09855}"/>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111" name="Text Box 17">
          <a:extLst>
            <a:ext uri="{FF2B5EF4-FFF2-40B4-BE49-F238E27FC236}">
              <a16:creationId xmlns:a16="http://schemas.microsoft.com/office/drawing/2014/main" id="{5FC8E835-4A5F-4787-8B08-27704300369D}"/>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29</xdr:row>
      <xdr:rowOff>15875</xdr:rowOff>
    </xdr:from>
    <xdr:ext cx="95250" cy="171450"/>
    <xdr:sp macro="" textlink="">
      <xdr:nvSpPr>
        <xdr:cNvPr id="2112" name="Text Box 18">
          <a:extLst>
            <a:ext uri="{FF2B5EF4-FFF2-40B4-BE49-F238E27FC236}">
              <a16:creationId xmlns:a16="http://schemas.microsoft.com/office/drawing/2014/main" id="{D55A1F84-0482-4329-A5EF-AD4841DCE1D5}"/>
            </a:ext>
          </a:extLst>
        </xdr:cNvPr>
        <xdr:cNvSpPr txBox="1">
          <a:spLocks noChangeArrowheads="1"/>
        </xdr:cNvSpPr>
      </xdr:nvSpPr>
      <xdr:spPr bwMode="auto">
        <a:xfrm>
          <a:off x="33062069" y="13427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213632"/>
    <xdr:sp macro="" textlink="">
      <xdr:nvSpPr>
        <xdr:cNvPr id="2113" name="Text Box 15">
          <a:extLst>
            <a:ext uri="{FF2B5EF4-FFF2-40B4-BE49-F238E27FC236}">
              <a16:creationId xmlns:a16="http://schemas.microsoft.com/office/drawing/2014/main" id="{9D3D7A79-5E98-4748-A5C2-144F101479D8}"/>
            </a:ext>
          </a:extLst>
        </xdr:cNvPr>
        <xdr:cNvSpPr txBox="1">
          <a:spLocks noChangeArrowheads="1"/>
        </xdr:cNvSpPr>
      </xdr:nvSpPr>
      <xdr:spPr bwMode="auto">
        <a:xfrm>
          <a:off x="33060482"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442269"/>
    <xdr:sp macro="" textlink="">
      <xdr:nvSpPr>
        <xdr:cNvPr id="2114" name="Text Box 15">
          <a:extLst>
            <a:ext uri="{FF2B5EF4-FFF2-40B4-BE49-F238E27FC236}">
              <a16:creationId xmlns:a16="http://schemas.microsoft.com/office/drawing/2014/main" id="{D7B997F0-CECB-4CB2-AE41-983F0F6D749D}"/>
            </a:ext>
          </a:extLst>
        </xdr:cNvPr>
        <xdr:cNvSpPr txBox="1">
          <a:spLocks noChangeArrowheads="1"/>
        </xdr:cNvSpPr>
      </xdr:nvSpPr>
      <xdr:spPr bwMode="auto">
        <a:xfrm>
          <a:off x="33060482"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213632"/>
    <xdr:sp macro="" textlink="">
      <xdr:nvSpPr>
        <xdr:cNvPr id="2115" name="Text Box 15">
          <a:extLst>
            <a:ext uri="{FF2B5EF4-FFF2-40B4-BE49-F238E27FC236}">
              <a16:creationId xmlns:a16="http://schemas.microsoft.com/office/drawing/2014/main" id="{0636D9CD-D095-49E0-B154-CBF61ED01836}"/>
            </a:ext>
          </a:extLst>
        </xdr:cNvPr>
        <xdr:cNvSpPr txBox="1">
          <a:spLocks noChangeArrowheads="1"/>
        </xdr:cNvSpPr>
      </xdr:nvSpPr>
      <xdr:spPr bwMode="auto">
        <a:xfrm>
          <a:off x="33060482"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0</xdr:rowOff>
    </xdr:from>
    <xdr:ext cx="95250" cy="171450"/>
    <xdr:sp macro="" textlink="">
      <xdr:nvSpPr>
        <xdr:cNvPr id="2116" name="Text Box 16">
          <a:extLst>
            <a:ext uri="{FF2B5EF4-FFF2-40B4-BE49-F238E27FC236}">
              <a16:creationId xmlns:a16="http://schemas.microsoft.com/office/drawing/2014/main" id="{0D93D19B-031D-4642-99AF-14F68B53E9CF}"/>
            </a:ext>
          </a:extLst>
        </xdr:cNvPr>
        <xdr:cNvSpPr txBox="1">
          <a:spLocks noChangeArrowheads="1"/>
        </xdr:cNvSpPr>
      </xdr:nvSpPr>
      <xdr:spPr bwMode="auto">
        <a:xfrm>
          <a:off x="33060482"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0</xdr:rowOff>
    </xdr:from>
    <xdr:ext cx="95250" cy="171450"/>
    <xdr:sp macro="" textlink="">
      <xdr:nvSpPr>
        <xdr:cNvPr id="2117" name="Text Box 17">
          <a:extLst>
            <a:ext uri="{FF2B5EF4-FFF2-40B4-BE49-F238E27FC236}">
              <a16:creationId xmlns:a16="http://schemas.microsoft.com/office/drawing/2014/main" id="{63E06BD8-A862-40C2-81A5-0F7326265BA1}"/>
            </a:ext>
          </a:extLst>
        </xdr:cNvPr>
        <xdr:cNvSpPr txBox="1">
          <a:spLocks noChangeArrowheads="1"/>
        </xdr:cNvSpPr>
      </xdr:nvSpPr>
      <xdr:spPr bwMode="auto">
        <a:xfrm>
          <a:off x="33060482"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0</xdr:rowOff>
    </xdr:from>
    <xdr:ext cx="95250" cy="171450"/>
    <xdr:sp macro="" textlink="">
      <xdr:nvSpPr>
        <xdr:cNvPr id="2118" name="Text Box 18">
          <a:extLst>
            <a:ext uri="{FF2B5EF4-FFF2-40B4-BE49-F238E27FC236}">
              <a16:creationId xmlns:a16="http://schemas.microsoft.com/office/drawing/2014/main" id="{B3426113-B07E-4FE1-9E89-46B390DDFE94}"/>
            </a:ext>
          </a:extLst>
        </xdr:cNvPr>
        <xdr:cNvSpPr txBox="1">
          <a:spLocks noChangeArrowheads="1"/>
        </xdr:cNvSpPr>
      </xdr:nvSpPr>
      <xdr:spPr bwMode="auto">
        <a:xfrm>
          <a:off x="33060482"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0</xdr:rowOff>
    </xdr:from>
    <xdr:ext cx="95250" cy="171450"/>
    <xdr:sp macro="" textlink="">
      <xdr:nvSpPr>
        <xdr:cNvPr id="2119" name="Text Box 19">
          <a:extLst>
            <a:ext uri="{FF2B5EF4-FFF2-40B4-BE49-F238E27FC236}">
              <a16:creationId xmlns:a16="http://schemas.microsoft.com/office/drawing/2014/main" id="{39592BD1-C48A-4C1E-B37E-E0317CD5771D}"/>
            </a:ext>
          </a:extLst>
        </xdr:cNvPr>
        <xdr:cNvSpPr txBox="1">
          <a:spLocks noChangeArrowheads="1"/>
        </xdr:cNvSpPr>
      </xdr:nvSpPr>
      <xdr:spPr bwMode="auto">
        <a:xfrm>
          <a:off x="33060482"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0</xdr:rowOff>
    </xdr:from>
    <xdr:ext cx="95250" cy="171450"/>
    <xdr:sp macro="" textlink="">
      <xdr:nvSpPr>
        <xdr:cNvPr id="2120" name="Text Box 16">
          <a:extLst>
            <a:ext uri="{FF2B5EF4-FFF2-40B4-BE49-F238E27FC236}">
              <a16:creationId xmlns:a16="http://schemas.microsoft.com/office/drawing/2014/main" id="{7C611422-C755-43B3-9948-486146B516A4}"/>
            </a:ext>
          </a:extLst>
        </xdr:cNvPr>
        <xdr:cNvSpPr txBox="1">
          <a:spLocks noChangeArrowheads="1"/>
        </xdr:cNvSpPr>
      </xdr:nvSpPr>
      <xdr:spPr bwMode="auto">
        <a:xfrm>
          <a:off x="33060482"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0</xdr:rowOff>
    </xdr:from>
    <xdr:ext cx="95250" cy="171450"/>
    <xdr:sp macro="" textlink="">
      <xdr:nvSpPr>
        <xdr:cNvPr id="2121" name="Text Box 17">
          <a:extLst>
            <a:ext uri="{FF2B5EF4-FFF2-40B4-BE49-F238E27FC236}">
              <a16:creationId xmlns:a16="http://schemas.microsoft.com/office/drawing/2014/main" id="{C560FAA8-E809-4B02-AB68-CAB417A0C512}"/>
            </a:ext>
          </a:extLst>
        </xdr:cNvPr>
        <xdr:cNvSpPr txBox="1">
          <a:spLocks noChangeArrowheads="1"/>
        </xdr:cNvSpPr>
      </xdr:nvSpPr>
      <xdr:spPr bwMode="auto">
        <a:xfrm>
          <a:off x="33060482"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30</xdr:row>
      <xdr:rowOff>15875</xdr:rowOff>
    </xdr:from>
    <xdr:ext cx="95250" cy="171450"/>
    <xdr:sp macro="" textlink="">
      <xdr:nvSpPr>
        <xdr:cNvPr id="2122" name="Text Box 18">
          <a:extLst>
            <a:ext uri="{FF2B5EF4-FFF2-40B4-BE49-F238E27FC236}">
              <a16:creationId xmlns:a16="http://schemas.microsoft.com/office/drawing/2014/main" id="{984DB3D8-7426-4ACB-9AAF-7F2506E0D183}"/>
            </a:ext>
          </a:extLst>
        </xdr:cNvPr>
        <xdr:cNvSpPr txBox="1">
          <a:spLocks noChangeArrowheads="1"/>
        </xdr:cNvSpPr>
      </xdr:nvSpPr>
      <xdr:spPr bwMode="auto">
        <a:xfrm>
          <a:off x="33062069" y="13928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442269"/>
    <xdr:sp macro="" textlink="">
      <xdr:nvSpPr>
        <xdr:cNvPr id="2123" name="Text Box 15">
          <a:extLst>
            <a:ext uri="{FF2B5EF4-FFF2-40B4-BE49-F238E27FC236}">
              <a16:creationId xmlns:a16="http://schemas.microsoft.com/office/drawing/2014/main" id="{5D8CCC8D-0427-40E8-B750-DCD2DB1D40BE}"/>
            </a:ext>
          </a:extLst>
        </xdr:cNvPr>
        <xdr:cNvSpPr txBox="1">
          <a:spLocks noChangeArrowheads="1"/>
        </xdr:cNvSpPr>
      </xdr:nvSpPr>
      <xdr:spPr bwMode="auto">
        <a:xfrm>
          <a:off x="33060482"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213632"/>
    <xdr:sp macro="" textlink="">
      <xdr:nvSpPr>
        <xdr:cNvPr id="2124" name="Text Box 15">
          <a:extLst>
            <a:ext uri="{FF2B5EF4-FFF2-40B4-BE49-F238E27FC236}">
              <a16:creationId xmlns:a16="http://schemas.microsoft.com/office/drawing/2014/main" id="{C6809AAE-B806-4ADE-89A4-4A7F56982B8A}"/>
            </a:ext>
          </a:extLst>
        </xdr:cNvPr>
        <xdr:cNvSpPr txBox="1">
          <a:spLocks noChangeArrowheads="1"/>
        </xdr:cNvSpPr>
      </xdr:nvSpPr>
      <xdr:spPr bwMode="auto">
        <a:xfrm>
          <a:off x="33060482"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25" name="Text Box 16">
          <a:extLst>
            <a:ext uri="{FF2B5EF4-FFF2-40B4-BE49-F238E27FC236}">
              <a16:creationId xmlns:a16="http://schemas.microsoft.com/office/drawing/2014/main" id="{492514B0-4329-463C-A34A-46ABF500C95E}"/>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26" name="Text Box 17">
          <a:extLst>
            <a:ext uri="{FF2B5EF4-FFF2-40B4-BE49-F238E27FC236}">
              <a16:creationId xmlns:a16="http://schemas.microsoft.com/office/drawing/2014/main" id="{E9A0A2EA-2CFA-42FA-A290-9D0817196FCE}"/>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27" name="Text Box 18">
          <a:extLst>
            <a:ext uri="{FF2B5EF4-FFF2-40B4-BE49-F238E27FC236}">
              <a16:creationId xmlns:a16="http://schemas.microsoft.com/office/drawing/2014/main" id="{9EA62922-2E4C-4DC4-B521-DC1A97936A5F}"/>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28" name="Text Box 19">
          <a:extLst>
            <a:ext uri="{FF2B5EF4-FFF2-40B4-BE49-F238E27FC236}">
              <a16:creationId xmlns:a16="http://schemas.microsoft.com/office/drawing/2014/main" id="{E5E9E60F-7B6A-42C1-AD38-8AE959E8DBF6}"/>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442269"/>
    <xdr:sp macro="" textlink="">
      <xdr:nvSpPr>
        <xdr:cNvPr id="2129" name="Text Box 15">
          <a:extLst>
            <a:ext uri="{FF2B5EF4-FFF2-40B4-BE49-F238E27FC236}">
              <a16:creationId xmlns:a16="http://schemas.microsoft.com/office/drawing/2014/main" id="{2ECBE808-09B2-445C-9928-FAF6DBB3F35E}"/>
            </a:ext>
          </a:extLst>
        </xdr:cNvPr>
        <xdr:cNvSpPr txBox="1">
          <a:spLocks noChangeArrowheads="1"/>
        </xdr:cNvSpPr>
      </xdr:nvSpPr>
      <xdr:spPr bwMode="auto">
        <a:xfrm>
          <a:off x="35356800"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30" name="Text Box 16">
          <a:extLst>
            <a:ext uri="{FF2B5EF4-FFF2-40B4-BE49-F238E27FC236}">
              <a16:creationId xmlns:a16="http://schemas.microsoft.com/office/drawing/2014/main" id="{7EB40B86-C454-4EC0-B9EC-F2318FCA0C22}"/>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31" name="Text Box 17">
          <a:extLst>
            <a:ext uri="{FF2B5EF4-FFF2-40B4-BE49-F238E27FC236}">
              <a16:creationId xmlns:a16="http://schemas.microsoft.com/office/drawing/2014/main" id="{E34A88EC-4125-4CF9-8F84-FAF7C521B9EF}"/>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29</xdr:row>
      <xdr:rowOff>15875</xdr:rowOff>
    </xdr:from>
    <xdr:ext cx="95250" cy="171450"/>
    <xdr:sp macro="" textlink="">
      <xdr:nvSpPr>
        <xdr:cNvPr id="2132" name="Text Box 18">
          <a:extLst>
            <a:ext uri="{FF2B5EF4-FFF2-40B4-BE49-F238E27FC236}">
              <a16:creationId xmlns:a16="http://schemas.microsoft.com/office/drawing/2014/main" id="{B283DEAE-773B-49BB-A625-E52730565B6F}"/>
            </a:ext>
          </a:extLst>
        </xdr:cNvPr>
        <xdr:cNvSpPr txBox="1">
          <a:spLocks noChangeArrowheads="1"/>
        </xdr:cNvSpPr>
      </xdr:nvSpPr>
      <xdr:spPr bwMode="auto">
        <a:xfrm>
          <a:off x="35358387" y="13427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213632"/>
    <xdr:sp macro="" textlink="">
      <xdr:nvSpPr>
        <xdr:cNvPr id="2133" name="Text Box 15">
          <a:extLst>
            <a:ext uri="{FF2B5EF4-FFF2-40B4-BE49-F238E27FC236}">
              <a16:creationId xmlns:a16="http://schemas.microsoft.com/office/drawing/2014/main" id="{5ADD85FD-F0FD-49B7-9EAB-F6D56A23E429}"/>
            </a:ext>
          </a:extLst>
        </xdr:cNvPr>
        <xdr:cNvSpPr txBox="1">
          <a:spLocks noChangeArrowheads="1"/>
        </xdr:cNvSpPr>
      </xdr:nvSpPr>
      <xdr:spPr bwMode="auto">
        <a:xfrm>
          <a:off x="35356800"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134" name="Text Box 16">
          <a:extLst>
            <a:ext uri="{FF2B5EF4-FFF2-40B4-BE49-F238E27FC236}">
              <a16:creationId xmlns:a16="http://schemas.microsoft.com/office/drawing/2014/main" id="{D576713B-E81F-4CE2-9F36-4082EE1F8780}"/>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135" name="Text Box 17">
          <a:extLst>
            <a:ext uri="{FF2B5EF4-FFF2-40B4-BE49-F238E27FC236}">
              <a16:creationId xmlns:a16="http://schemas.microsoft.com/office/drawing/2014/main" id="{93F03081-7EE8-42FA-B5E9-259A0914F25C}"/>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136" name="Text Box 18">
          <a:extLst>
            <a:ext uri="{FF2B5EF4-FFF2-40B4-BE49-F238E27FC236}">
              <a16:creationId xmlns:a16="http://schemas.microsoft.com/office/drawing/2014/main" id="{886500A4-F271-48ED-8120-B3489AC2F730}"/>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137" name="Text Box 19">
          <a:extLst>
            <a:ext uri="{FF2B5EF4-FFF2-40B4-BE49-F238E27FC236}">
              <a16:creationId xmlns:a16="http://schemas.microsoft.com/office/drawing/2014/main" id="{DF3A671D-21D9-4B07-862D-896673F9C46D}"/>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442269"/>
    <xdr:sp macro="" textlink="">
      <xdr:nvSpPr>
        <xdr:cNvPr id="2138" name="Text Box 15">
          <a:extLst>
            <a:ext uri="{FF2B5EF4-FFF2-40B4-BE49-F238E27FC236}">
              <a16:creationId xmlns:a16="http://schemas.microsoft.com/office/drawing/2014/main" id="{8F574C39-FF55-4061-B995-5B644CA34881}"/>
            </a:ext>
          </a:extLst>
        </xdr:cNvPr>
        <xdr:cNvSpPr txBox="1">
          <a:spLocks noChangeArrowheads="1"/>
        </xdr:cNvSpPr>
      </xdr:nvSpPr>
      <xdr:spPr bwMode="auto">
        <a:xfrm>
          <a:off x="35356800"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139" name="Text Box 16">
          <a:extLst>
            <a:ext uri="{FF2B5EF4-FFF2-40B4-BE49-F238E27FC236}">
              <a16:creationId xmlns:a16="http://schemas.microsoft.com/office/drawing/2014/main" id="{635898BC-06CB-40AB-A21F-C5D5EAE5E7BA}"/>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140" name="Text Box 17">
          <a:extLst>
            <a:ext uri="{FF2B5EF4-FFF2-40B4-BE49-F238E27FC236}">
              <a16:creationId xmlns:a16="http://schemas.microsoft.com/office/drawing/2014/main" id="{A0120A4E-AC32-4B42-A5A4-A06F154460E0}"/>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27</xdr:row>
      <xdr:rowOff>15875</xdr:rowOff>
    </xdr:from>
    <xdr:ext cx="95250" cy="171450"/>
    <xdr:sp macro="" textlink="">
      <xdr:nvSpPr>
        <xdr:cNvPr id="2141" name="Text Box 18">
          <a:extLst>
            <a:ext uri="{FF2B5EF4-FFF2-40B4-BE49-F238E27FC236}">
              <a16:creationId xmlns:a16="http://schemas.microsoft.com/office/drawing/2014/main" id="{F4C152F2-C145-45AF-ABD6-892CA21A0AEC}"/>
            </a:ext>
          </a:extLst>
        </xdr:cNvPr>
        <xdr:cNvSpPr txBox="1">
          <a:spLocks noChangeArrowheads="1"/>
        </xdr:cNvSpPr>
      </xdr:nvSpPr>
      <xdr:spPr bwMode="auto">
        <a:xfrm>
          <a:off x="35358387" y="124237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213632"/>
    <xdr:sp macro="" textlink="">
      <xdr:nvSpPr>
        <xdr:cNvPr id="2142" name="Text Box 15">
          <a:extLst>
            <a:ext uri="{FF2B5EF4-FFF2-40B4-BE49-F238E27FC236}">
              <a16:creationId xmlns:a16="http://schemas.microsoft.com/office/drawing/2014/main" id="{C583A12D-E293-47B4-B82F-3E3C37874BE7}"/>
            </a:ext>
          </a:extLst>
        </xdr:cNvPr>
        <xdr:cNvSpPr txBox="1">
          <a:spLocks noChangeArrowheads="1"/>
        </xdr:cNvSpPr>
      </xdr:nvSpPr>
      <xdr:spPr bwMode="auto">
        <a:xfrm>
          <a:off x="35356800"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442269"/>
    <xdr:sp macro="" textlink="">
      <xdr:nvSpPr>
        <xdr:cNvPr id="2143" name="Text Box 15">
          <a:extLst>
            <a:ext uri="{FF2B5EF4-FFF2-40B4-BE49-F238E27FC236}">
              <a16:creationId xmlns:a16="http://schemas.microsoft.com/office/drawing/2014/main" id="{C504CC5C-B74C-4EBC-ACAC-4B06BB16A21F}"/>
            </a:ext>
          </a:extLst>
        </xdr:cNvPr>
        <xdr:cNvSpPr txBox="1">
          <a:spLocks noChangeArrowheads="1"/>
        </xdr:cNvSpPr>
      </xdr:nvSpPr>
      <xdr:spPr bwMode="auto">
        <a:xfrm>
          <a:off x="35356800" y="124126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213632"/>
    <xdr:sp macro="" textlink="">
      <xdr:nvSpPr>
        <xdr:cNvPr id="2144" name="Text Box 15">
          <a:extLst>
            <a:ext uri="{FF2B5EF4-FFF2-40B4-BE49-F238E27FC236}">
              <a16:creationId xmlns:a16="http://schemas.microsoft.com/office/drawing/2014/main" id="{5D1E4489-E5AF-43CB-9F44-689DBDBA9CA2}"/>
            </a:ext>
          </a:extLst>
        </xdr:cNvPr>
        <xdr:cNvSpPr txBox="1">
          <a:spLocks noChangeArrowheads="1"/>
        </xdr:cNvSpPr>
      </xdr:nvSpPr>
      <xdr:spPr bwMode="auto">
        <a:xfrm>
          <a:off x="35356800" y="124126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145" name="Text Box 16">
          <a:extLst>
            <a:ext uri="{FF2B5EF4-FFF2-40B4-BE49-F238E27FC236}">
              <a16:creationId xmlns:a16="http://schemas.microsoft.com/office/drawing/2014/main" id="{884CE0C3-AE23-4E23-8407-9CC3343EA9BE}"/>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146" name="Text Box 17">
          <a:extLst>
            <a:ext uri="{FF2B5EF4-FFF2-40B4-BE49-F238E27FC236}">
              <a16:creationId xmlns:a16="http://schemas.microsoft.com/office/drawing/2014/main" id="{DA6E47F8-ADA8-4CE9-9355-D94567475415}"/>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147" name="Text Box 18">
          <a:extLst>
            <a:ext uri="{FF2B5EF4-FFF2-40B4-BE49-F238E27FC236}">
              <a16:creationId xmlns:a16="http://schemas.microsoft.com/office/drawing/2014/main" id="{35B2D302-A7C0-4326-BD9B-9D030918C35F}"/>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148" name="Text Box 19">
          <a:extLst>
            <a:ext uri="{FF2B5EF4-FFF2-40B4-BE49-F238E27FC236}">
              <a16:creationId xmlns:a16="http://schemas.microsoft.com/office/drawing/2014/main" id="{8A315FED-4BF4-410D-B5A5-C9FE477E15FB}"/>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442269"/>
    <xdr:sp macro="" textlink="">
      <xdr:nvSpPr>
        <xdr:cNvPr id="2149" name="Text Box 15">
          <a:extLst>
            <a:ext uri="{FF2B5EF4-FFF2-40B4-BE49-F238E27FC236}">
              <a16:creationId xmlns:a16="http://schemas.microsoft.com/office/drawing/2014/main" id="{C1E2B3AC-7C76-4371-83E8-4DB03457A1FF}"/>
            </a:ext>
          </a:extLst>
        </xdr:cNvPr>
        <xdr:cNvSpPr txBox="1">
          <a:spLocks noChangeArrowheads="1"/>
        </xdr:cNvSpPr>
      </xdr:nvSpPr>
      <xdr:spPr bwMode="auto">
        <a:xfrm>
          <a:off x="35356800"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150" name="Text Box 16">
          <a:extLst>
            <a:ext uri="{FF2B5EF4-FFF2-40B4-BE49-F238E27FC236}">
              <a16:creationId xmlns:a16="http://schemas.microsoft.com/office/drawing/2014/main" id="{0C2130D0-3194-4574-8FE5-C578C56EB6A8}"/>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151" name="Text Box 17">
          <a:extLst>
            <a:ext uri="{FF2B5EF4-FFF2-40B4-BE49-F238E27FC236}">
              <a16:creationId xmlns:a16="http://schemas.microsoft.com/office/drawing/2014/main" id="{D99B59AA-AB87-4B71-B437-21A25CE0939A}"/>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1587</xdr:colOff>
      <xdr:row>29</xdr:row>
      <xdr:rowOff>1587</xdr:rowOff>
    </xdr:from>
    <xdr:ext cx="95250" cy="171450"/>
    <xdr:sp macro="" textlink="">
      <xdr:nvSpPr>
        <xdr:cNvPr id="2152" name="Text Box 18">
          <a:extLst>
            <a:ext uri="{FF2B5EF4-FFF2-40B4-BE49-F238E27FC236}">
              <a16:creationId xmlns:a16="http://schemas.microsoft.com/office/drawing/2014/main" id="{3CF9FEC6-0ED3-4452-8A93-EE90C49C055E}"/>
            </a:ext>
          </a:extLst>
        </xdr:cNvPr>
        <xdr:cNvSpPr txBox="1">
          <a:spLocks noChangeArrowheads="1"/>
        </xdr:cNvSpPr>
      </xdr:nvSpPr>
      <xdr:spPr bwMode="auto">
        <a:xfrm>
          <a:off x="35390137" y="1341278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213632"/>
    <xdr:sp macro="" textlink="">
      <xdr:nvSpPr>
        <xdr:cNvPr id="2153" name="Text Box 15">
          <a:extLst>
            <a:ext uri="{FF2B5EF4-FFF2-40B4-BE49-F238E27FC236}">
              <a16:creationId xmlns:a16="http://schemas.microsoft.com/office/drawing/2014/main" id="{FF4214D3-92AD-485B-905B-18BD23A857C5}"/>
            </a:ext>
          </a:extLst>
        </xdr:cNvPr>
        <xdr:cNvSpPr txBox="1">
          <a:spLocks noChangeArrowheads="1"/>
        </xdr:cNvSpPr>
      </xdr:nvSpPr>
      <xdr:spPr bwMode="auto">
        <a:xfrm>
          <a:off x="35356800"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442269"/>
    <xdr:sp macro="" textlink="">
      <xdr:nvSpPr>
        <xdr:cNvPr id="2154" name="Text Box 15">
          <a:extLst>
            <a:ext uri="{FF2B5EF4-FFF2-40B4-BE49-F238E27FC236}">
              <a16:creationId xmlns:a16="http://schemas.microsoft.com/office/drawing/2014/main" id="{BF9A4091-F58B-43A0-A5B3-2D4E49C114E8}"/>
            </a:ext>
          </a:extLst>
        </xdr:cNvPr>
        <xdr:cNvSpPr txBox="1">
          <a:spLocks noChangeArrowheads="1"/>
        </xdr:cNvSpPr>
      </xdr:nvSpPr>
      <xdr:spPr bwMode="auto">
        <a:xfrm>
          <a:off x="35356800"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213632"/>
    <xdr:sp macro="" textlink="">
      <xdr:nvSpPr>
        <xdr:cNvPr id="2155" name="Text Box 15">
          <a:extLst>
            <a:ext uri="{FF2B5EF4-FFF2-40B4-BE49-F238E27FC236}">
              <a16:creationId xmlns:a16="http://schemas.microsoft.com/office/drawing/2014/main" id="{5FF34B78-8AF5-493E-A877-E27D23F74739}"/>
            </a:ext>
          </a:extLst>
        </xdr:cNvPr>
        <xdr:cNvSpPr txBox="1">
          <a:spLocks noChangeArrowheads="1"/>
        </xdr:cNvSpPr>
      </xdr:nvSpPr>
      <xdr:spPr bwMode="auto">
        <a:xfrm>
          <a:off x="35356800"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56" name="Text Box 16">
          <a:extLst>
            <a:ext uri="{FF2B5EF4-FFF2-40B4-BE49-F238E27FC236}">
              <a16:creationId xmlns:a16="http://schemas.microsoft.com/office/drawing/2014/main" id="{02981357-FED5-43F7-8633-61F843572AC0}"/>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57" name="Text Box 17">
          <a:extLst>
            <a:ext uri="{FF2B5EF4-FFF2-40B4-BE49-F238E27FC236}">
              <a16:creationId xmlns:a16="http://schemas.microsoft.com/office/drawing/2014/main" id="{CCFC28E7-C328-4DB2-9280-88A89C9FE914}"/>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58" name="Text Box 18">
          <a:extLst>
            <a:ext uri="{FF2B5EF4-FFF2-40B4-BE49-F238E27FC236}">
              <a16:creationId xmlns:a16="http://schemas.microsoft.com/office/drawing/2014/main" id="{953A6CA1-D892-4E24-8F62-6B3C28238072}"/>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59" name="Text Box 19">
          <a:extLst>
            <a:ext uri="{FF2B5EF4-FFF2-40B4-BE49-F238E27FC236}">
              <a16:creationId xmlns:a16="http://schemas.microsoft.com/office/drawing/2014/main" id="{F85E1564-8439-4EBC-985C-63417608923B}"/>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442269"/>
    <xdr:sp macro="" textlink="">
      <xdr:nvSpPr>
        <xdr:cNvPr id="2160" name="Text Box 15">
          <a:extLst>
            <a:ext uri="{FF2B5EF4-FFF2-40B4-BE49-F238E27FC236}">
              <a16:creationId xmlns:a16="http://schemas.microsoft.com/office/drawing/2014/main" id="{04D5297C-9E6D-4C24-A805-9432472311EE}"/>
            </a:ext>
          </a:extLst>
        </xdr:cNvPr>
        <xdr:cNvSpPr txBox="1">
          <a:spLocks noChangeArrowheads="1"/>
        </xdr:cNvSpPr>
      </xdr:nvSpPr>
      <xdr:spPr bwMode="auto">
        <a:xfrm>
          <a:off x="35356800"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61" name="Text Box 16">
          <a:extLst>
            <a:ext uri="{FF2B5EF4-FFF2-40B4-BE49-F238E27FC236}">
              <a16:creationId xmlns:a16="http://schemas.microsoft.com/office/drawing/2014/main" id="{5A1B63D7-D440-40A1-9B03-ADF67ABA7907}"/>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162" name="Text Box 17">
          <a:extLst>
            <a:ext uri="{FF2B5EF4-FFF2-40B4-BE49-F238E27FC236}">
              <a16:creationId xmlns:a16="http://schemas.microsoft.com/office/drawing/2014/main" id="{D6F915BB-C593-455E-9E67-FE65C185C6C6}"/>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29</xdr:row>
      <xdr:rowOff>15875</xdr:rowOff>
    </xdr:from>
    <xdr:ext cx="95250" cy="171450"/>
    <xdr:sp macro="" textlink="">
      <xdr:nvSpPr>
        <xdr:cNvPr id="2163" name="Text Box 18">
          <a:extLst>
            <a:ext uri="{FF2B5EF4-FFF2-40B4-BE49-F238E27FC236}">
              <a16:creationId xmlns:a16="http://schemas.microsoft.com/office/drawing/2014/main" id="{259EAEF6-8C80-4555-8CCA-A4D563317542}"/>
            </a:ext>
          </a:extLst>
        </xdr:cNvPr>
        <xdr:cNvSpPr txBox="1">
          <a:spLocks noChangeArrowheads="1"/>
        </xdr:cNvSpPr>
      </xdr:nvSpPr>
      <xdr:spPr bwMode="auto">
        <a:xfrm>
          <a:off x="35358387" y="13427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213632"/>
    <xdr:sp macro="" textlink="">
      <xdr:nvSpPr>
        <xdr:cNvPr id="2164" name="Text Box 15">
          <a:extLst>
            <a:ext uri="{FF2B5EF4-FFF2-40B4-BE49-F238E27FC236}">
              <a16:creationId xmlns:a16="http://schemas.microsoft.com/office/drawing/2014/main" id="{9A300DBD-A53F-4300-8E08-8CF9A4281574}"/>
            </a:ext>
          </a:extLst>
        </xdr:cNvPr>
        <xdr:cNvSpPr txBox="1">
          <a:spLocks noChangeArrowheads="1"/>
        </xdr:cNvSpPr>
      </xdr:nvSpPr>
      <xdr:spPr bwMode="auto">
        <a:xfrm>
          <a:off x="35356800"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442269"/>
    <xdr:sp macro="" textlink="">
      <xdr:nvSpPr>
        <xdr:cNvPr id="2165" name="Text Box 15">
          <a:extLst>
            <a:ext uri="{FF2B5EF4-FFF2-40B4-BE49-F238E27FC236}">
              <a16:creationId xmlns:a16="http://schemas.microsoft.com/office/drawing/2014/main" id="{324B52E5-2EF5-4426-B999-1AD2403A06CB}"/>
            </a:ext>
          </a:extLst>
        </xdr:cNvPr>
        <xdr:cNvSpPr txBox="1">
          <a:spLocks noChangeArrowheads="1"/>
        </xdr:cNvSpPr>
      </xdr:nvSpPr>
      <xdr:spPr bwMode="auto">
        <a:xfrm>
          <a:off x="35356800"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213632"/>
    <xdr:sp macro="" textlink="">
      <xdr:nvSpPr>
        <xdr:cNvPr id="2166" name="Text Box 15">
          <a:extLst>
            <a:ext uri="{FF2B5EF4-FFF2-40B4-BE49-F238E27FC236}">
              <a16:creationId xmlns:a16="http://schemas.microsoft.com/office/drawing/2014/main" id="{F4AC1B2A-8BB5-4688-BD72-EF9C19D76D2D}"/>
            </a:ext>
          </a:extLst>
        </xdr:cNvPr>
        <xdr:cNvSpPr txBox="1">
          <a:spLocks noChangeArrowheads="1"/>
        </xdr:cNvSpPr>
      </xdr:nvSpPr>
      <xdr:spPr bwMode="auto">
        <a:xfrm>
          <a:off x="35356800"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0</xdr:rowOff>
    </xdr:from>
    <xdr:ext cx="95250" cy="171450"/>
    <xdr:sp macro="" textlink="">
      <xdr:nvSpPr>
        <xdr:cNvPr id="2167" name="Text Box 16">
          <a:extLst>
            <a:ext uri="{FF2B5EF4-FFF2-40B4-BE49-F238E27FC236}">
              <a16:creationId xmlns:a16="http://schemas.microsoft.com/office/drawing/2014/main" id="{3C35570B-2879-45D9-9FFA-D99C044DDBBA}"/>
            </a:ext>
          </a:extLst>
        </xdr:cNvPr>
        <xdr:cNvSpPr txBox="1">
          <a:spLocks noChangeArrowheads="1"/>
        </xdr:cNvSpPr>
      </xdr:nvSpPr>
      <xdr:spPr bwMode="auto">
        <a:xfrm>
          <a:off x="35356800"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0</xdr:rowOff>
    </xdr:from>
    <xdr:ext cx="95250" cy="171450"/>
    <xdr:sp macro="" textlink="">
      <xdr:nvSpPr>
        <xdr:cNvPr id="2168" name="Text Box 17">
          <a:extLst>
            <a:ext uri="{FF2B5EF4-FFF2-40B4-BE49-F238E27FC236}">
              <a16:creationId xmlns:a16="http://schemas.microsoft.com/office/drawing/2014/main" id="{71363483-DAD4-4618-ACDD-8D865877B2DE}"/>
            </a:ext>
          </a:extLst>
        </xdr:cNvPr>
        <xdr:cNvSpPr txBox="1">
          <a:spLocks noChangeArrowheads="1"/>
        </xdr:cNvSpPr>
      </xdr:nvSpPr>
      <xdr:spPr bwMode="auto">
        <a:xfrm>
          <a:off x="35356800"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0</xdr:rowOff>
    </xdr:from>
    <xdr:ext cx="95250" cy="171450"/>
    <xdr:sp macro="" textlink="">
      <xdr:nvSpPr>
        <xdr:cNvPr id="2169" name="Text Box 18">
          <a:extLst>
            <a:ext uri="{FF2B5EF4-FFF2-40B4-BE49-F238E27FC236}">
              <a16:creationId xmlns:a16="http://schemas.microsoft.com/office/drawing/2014/main" id="{DE365F3A-8227-4547-9A92-3C040F889C06}"/>
            </a:ext>
          </a:extLst>
        </xdr:cNvPr>
        <xdr:cNvSpPr txBox="1">
          <a:spLocks noChangeArrowheads="1"/>
        </xdr:cNvSpPr>
      </xdr:nvSpPr>
      <xdr:spPr bwMode="auto">
        <a:xfrm>
          <a:off x="35356800"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0</xdr:rowOff>
    </xdr:from>
    <xdr:ext cx="95250" cy="171450"/>
    <xdr:sp macro="" textlink="">
      <xdr:nvSpPr>
        <xdr:cNvPr id="2170" name="Text Box 19">
          <a:extLst>
            <a:ext uri="{FF2B5EF4-FFF2-40B4-BE49-F238E27FC236}">
              <a16:creationId xmlns:a16="http://schemas.microsoft.com/office/drawing/2014/main" id="{7765570B-85CB-438A-8F08-5E32D5E27707}"/>
            </a:ext>
          </a:extLst>
        </xdr:cNvPr>
        <xdr:cNvSpPr txBox="1">
          <a:spLocks noChangeArrowheads="1"/>
        </xdr:cNvSpPr>
      </xdr:nvSpPr>
      <xdr:spPr bwMode="auto">
        <a:xfrm>
          <a:off x="35356800"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0</xdr:rowOff>
    </xdr:from>
    <xdr:ext cx="95250" cy="171450"/>
    <xdr:sp macro="" textlink="">
      <xdr:nvSpPr>
        <xdr:cNvPr id="2171" name="Text Box 16">
          <a:extLst>
            <a:ext uri="{FF2B5EF4-FFF2-40B4-BE49-F238E27FC236}">
              <a16:creationId xmlns:a16="http://schemas.microsoft.com/office/drawing/2014/main" id="{754A54FC-F486-43A1-9BA1-C37D4E6552A2}"/>
            </a:ext>
          </a:extLst>
        </xdr:cNvPr>
        <xdr:cNvSpPr txBox="1">
          <a:spLocks noChangeArrowheads="1"/>
        </xdr:cNvSpPr>
      </xdr:nvSpPr>
      <xdr:spPr bwMode="auto">
        <a:xfrm>
          <a:off x="35356800"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0</xdr:rowOff>
    </xdr:from>
    <xdr:ext cx="95250" cy="171450"/>
    <xdr:sp macro="" textlink="">
      <xdr:nvSpPr>
        <xdr:cNvPr id="2172" name="Text Box 17">
          <a:extLst>
            <a:ext uri="{FF2B5EF4-FFF2-40B4-BE49-F238E27FC236}">
              <a16:creationId xmlns:a16="http://schemas.microsoft.com/office/drawing/2014/main" id="{10DB1D70-38A8-4E56-A979-ECC872325034}"/>
            </a:ext>
          </a:extLst>
        </xdr:cNvPr>
        <xdr:cNvSpPr txBox="1">
          <a:spLocks noChangeArrowheads="1"/>
        </xdr:cNvSpPr>
      </xdr:nvSpPr>
      <xdr:spPr bwMode="auto">
        <a:xfrm>
          <a:off x="35356800" y="13912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30</xdr:row>
      <xdr:rowOff>15875</xdr:rowOff>
    </xdr:from>
    <xdr:ext cx="95250" cy="171450"/>
    <xdr:sp macro="" textlink="">
      <xdr:nvSpPr>
        <xdr:cNvPr id="2173" name="Text Box 18">
          <a:extLst>
            <a:ext uri="{FF2B5EF4-FFF2-40B4-BE49-F238E27FC236}">
              <a16:creationId xmlns:a16="http://schemas.microsoft.com/office/drawing/2014/main" id="{FD46AF59-D433-4AD7-8DF4-08D026E329B5}"/>
            </a:ext>
          </a:extLst>
        </xdr:cNvPr>
        <xdr:cNvSpPr txBox="1">
          <a:spLocks noChangeArrowheads="1"/>
        </xdr:cNvSpPr>
      </xdr:nvSpPr>
      <xdr:spPr bwMode="auto">
        <a:xfrm>
          <a:off x="35358387" y="13928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442269"/>
    <xdr:sp macro="" textlink="">
      <xdr:nvSpPr>
        <xdr:cNvPr id="2174" name="Text Box 15">
          <a:extLst>
            <a:ext uri="{FF2B5EF4-FFF2-40B4-BE49-F238E27FC236}">
              <a16:creationId xmlns:a16="http://schemas.microsoft.com/office/drawing/2014/main" id="{C507C867-2B7A-47B9-B162-143AB3608EC1}"/>
            </a:ext>
          </a:extLst>
        </xdr:cNvPr>
        <xdr:cNvSpPr txBox="1">
          <a:spLocks noChangeArrowheads="1"/>
        </xdr:cNvSpPr>
      </xdr:nvSpPr>
      <xdr:spPr bwMode="auto">
        <a:xfrm>
          <a:off x="35356800"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213632"/>
    <xdr:sp macro="" textlink="">
      <xdr:nvSpPr>
        <xdr:cNvPr id="2175" name="Text Box 15">
          <a:extLst>
            <a:ext uri="{FF2B5EF4-FFF2-40B4-BE49-F238E27FC236}">
              <a16:creationId xmlns:a16="http://schemas.microsoft.com/office/drawing/2014/main" id="{778B9A29-6E26-46B7-93F5-4985CFDEFC2C}"/>
            </a:ext>
          </a:extLst>
        </xdr:cNvPr>
        <xdr:cNvSpPr txBox="1">
          <a:spLocks noChangeArrowheads="1"/>
        </xdr:cNvSpPr>
      </xdr:nvSpPr>
      <xdr:spPr bwMode="auto">
        <a:xfrm>
          <a:off x="35356800"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4763</xdr:rowOff>
    </xdr:from>
    <xdr:ext cx="95250" cy="442269"/>
    <xdr:sp macro="" textlink="">
      <xdr:nvSpPr>
        <xdr:cNvPr id="2176" name="Text Box 15">
          <a:extLst>
            <a:ext uri="{FF2B5EF4-FFF2-40B4-BE49-F238E27FC236}">
              <a16:creationId xmlns:a16="http://schemas.microsoft.com/office/drawing/2014/main" id="{99AE19AA-B1A6-4331-A610-26F921562A94}"/>
            </a:ext>
          </a:extLst>
        </xdr:cNvPr>
        <xdr:cNvSpPr txBox="1">
          <a:spLocks noChangeArrowheads="1"/>
        </xdr:cNvSpPr>
      </xdr:nvSpPr>
      <xdr:spPr bwMode="auto">
        <a:xfrm>
          <a:off x="33060482" y="119110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4763</xdr:rowOff>
    </xdr:from>
    <xdr:ext cx="95250" cy="213632"/>
    <xdr:sp macro="" textlink="">
      <xdr:nvSpPr>
        <xdr:cNvPr id="2177" name="Text Box 15">
          <a:extLst>
            <a:ext uri="{FF2B5EF4-FFF2-40B4-BE49-F238E27FC236}">
              <a16:creationId xmlns:a16="http://schemas.microsoft.com/office/drawing/2014/main" id="{3D6C7E03-5CF3-4952-8003-C8B40AC83BF9}"/>
            </a:ext>
          </a:extLst>
        </xdr:cNvPr>
        <xdr:cNvSpPr txBox="1">
          <a:spLocks noChangeArrowheads="1"/>
        </xdr:cNvSpPr>
      </xdr:nvSpPr>
      <xdr:spPr bwMode="auto">
        <a:xfrm>
          <a:off x="33060482" y="119110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4763</xdr:rowOff>
    </xdr:from>
    <xdr:ext cx="95250" cy="442269"/>
    <xdr:sp macro="" textlink="">
      <xdr:nvSpPr>
        <xdr:cNvPr id="2178" name="Text Box 15">
          <a:extLst>
            <a:ext uri="{FF2B5EF4-FFF2-40B4-BE49-F238E27FC236}">
              <a16:creationId xmlns:a16="http://schemas.microsoft.com/office/drawing/2014/main" id="{DEC7AC5D-52D9-41FD-AFF2-EFCDAF6509BE}"/>
            </a:ext>
          </a:extLst>
        </xdr:cNvPr>
        <xdr:cNvSpPr txBox="1">
          <a:spLocks noChangeArrowheads="1"/>
        </xdr:cNvSpPr>
      </xdr:nvSpPr>
      <xdr:spPr bwMode="auto">
        <a:xfrm>
          <a:off x="35356800" y="119110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4763</xdr:rowOff>
    </xdr:from>
    <xdr:ext cx="95250" cy="213632"/>
    <xdr:sp macro="" textlink="">
      <xdr:nvSpPr>
        <xdr:cNvPr id="2179" name="Text Box 15">
          <a:extLst>
            <a:ext uri="{FF2B5EF4-FFF2-40B4-BE49-F238E27FC236}">
              <a16:creationId xmlns:a16="http://schemas.microsoft.com/office/drawing/2014/main" id="{54644CD2-B7F4-4F00-B132-69F1F1570326}"/>
            </a:ext>
          </a:extLst>
        </xdr:cNvPr>
        <xdr:cNvSpPr txBox="1">
          <a:spLocks noChangeArrowheads="1"/>
        </xdr:cNvSpPr>
      </xdr:nvSpPr>
      <xdr:spPr bwMode="auto">
        <a:xfrm>
          <a:off x="35356800" y="119110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442269"/>
    <xdr:sp macro="" textlink="">
      <xdr:nvSpPr>
        <xdr:cNvPr id="2180" name="Text Box 15">
          <a:extLst>
            <a:ext uri="{FF2B5EF4-FFF2-40B4-BE49-F238E27FC236}">
              <a16:creationId xmlns:a16="http://schemas.microsoft.com/office/drawing/2014/main" id="{94109BFD-AD1C-4556-A802-43A77C3CCAD8}"/>
            </a:ext>
          </a:extLst>
        </xdr:cNvPr>
        <xdr:cNvSpPr txBox="1">
          <a:spLocks noChangeArrowheads="1"/>
        </xdr:cNvSpPr>
      </xdr:nvSpPr>
      <xdr:spPr bwMode="auto">
        <a:xfrm>
          <a:off x="33060482"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213632"/>
    <xdr:sp macro="" textlink="">
      <xdr:nvSpPr>
        <xdr:cNvPr id="2181" name="Text Box 15">
          <a:extLst>
            <a:ext uri="{FF2B5EF4-FFF2-40B4-BE49-F238E27FC236}">
              <a16:creationId xmlns:a16="http://schemas.microsoft.com/office/drawing/2014/main" id="{65E91D3D-6E9D-4872-A8A4-9BA95775B2DB}"/>
            </a:ext>
          </a:extLst>
        </xdr:cNvPr>
        <xdr:cNvSpPr txBox="1">
          <a:spLocks noChangeArrowheads="1"/>
        </xdr:cNvSpPr>
      </xdr:nvSpPr>
      <xdr:spPr bwMode="auto">
        <a:xfrm>
          <a:off x="33060482"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27</xdr:row>
      <xdr:rowOff>219075</xdr:rowOff>
    </xdr:from>
    <xdr:ext cx="95250" cy="442269"/>
    <xdr:sp macro="" textlink="">
      <xdr:nvSpPr>
        <xdr:cNvPr id="2182" name="Text Box 15">
          <a:extLst>
            <a:ext uri="{FF2B5EF4-FFF2-40B4-BE49-F238E27FC236}">
              <a16:creationId xmlns:a16="http://schemas.microsoft.com/office/drawing/2014/main" id="{738AE98E-53C2-4376-8BF2-00868740AA28}"/>
            </a:ext>
          </a:extLst>
        </xdr:cNvPr>
        <xdr:cNvSpPr txBox="1">
          <a:spLocks noChangeArrowheads="1"/>
        </xdr:cNvSpPr>
      </xdr:nvSpPr>
      <xdr:spPr bwMode="auto">
        <a:xfrm>
          <a:off x="33020000" y="12626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9525</xdr:colOff>
      <xdr:row>27</xdr:row>
      <xdr:rowOff>238125</xdr:rowOff>
    </xdr:from>
    <xdr:ext cx="95250" cy="213632"/>
    <xdr:sp macro="" textlink="">
      <xdr:nvSpPr>
        <xdr:cNvPr id="2183" name="Text Box 15">
          <a:extLst>
            <a:ext uri="{FF2B5EF4-FFF2-40B4-BE49-F238E27FC236}">
              <a16:creationId xmlns:a16="http://schemas.microsoft.com/office/drawing/2014/main" id="{BDC31B7D-8E7E-423C-9833-43B78F6E491E}"/>
            </a:ext>
          </a:extLst>
        </xdr:cNvPr>
        <xdr:cNvSpPr txBox="1">
          <a:spLocks noChangeArrowheads="1"/>
        </xdr:cNvSpPr>
      </xdr:nvSpPr>
      <xdr:spPr bwMode="auto">
        <a:xfrm>
          <a:off x="33067625" y="126460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442269"/>
    <xdr:sp macro="" textlink="">
      <xdr:nvSpPr>
        <xdr:cNvPr id="2184" name="Text Box 15">
          <a:extLst>
            <a:ext uri="{FF2B5EF4-FFF2-40B4-BE49-F238E27FC236}">
              <a16:creationId xmlns:a16="http://schemas.microsoft.com/office/drawing/2014/main" id="{B0FDC9E4-3AF2-466C-A87C-7E2F2063F8A2}"/>
            </a:ext>
          </a:extLst>
        </xdr:cNvPr>
        <xdr:cNvSpPr txBox="1">
          <a:spLocks noChangeArrowheads="1"/>
        </xdr:cNvSpPr>
      </xdr:nvSpPr>
      <xdr:spPr bwMode="auto">
        <a:xfrm>
          <a:off x="33060482"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213632"/>
    <xdr:sp macro="" textlink="">
      <xdr:nvSpPr>
        <xdr:cNvPr id="2185" name="Text Box 15">
          <a:extLst>
            <a:ext uri="{FF2B5EF4-FFF2-40B4-BE49-F238E27FC236}">
              <a16:creationId xmlns:a16="http://schemas.microsoft.com/office/drawing/2014/main" id="{62CC7550-02CD-4C30-ADCA-0AE42A5B16C5}"/>
            </a:ext>
          </a:extLst>
        </xdr:cNvPr>
        <xdr:cNvSpPr txBox="1">
          <a:spLocks noChangeArrowheads="1"/>
        </xdr:cNvSpPr>
      </xdr:nvSpPr>
      <xdr:spPr bwMode="auto">
        <a:xfrm>
          <a:off x="33060482"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442269"/>
    <xdr:sp macro="" textlink="">
      <xdr:nvSpPr>
        <xdr:cNvPr id="2186" name="Text Box 15">
          <a:extLst>
            <a:ext uri="{FF2B5EF4-FFF2-40B4-BE49-F238E27FC236}">
              <a16:creationId xmlns:a16="http://schemas.microsoft.com/office/drawing/2014/main" id="{C8D37ECA-AD10-4216-8B5D-DB4534703978}"/>
            </a:ext>
          </a:extLst>
        </xdr:cNvPr>
        <xdr:cNvSpPr txBox="1">
          <a:spLocks noChangeArrowheads="1"/>
        </xdr:cNvSpPr>
      </xdr:nvSpPr>
      <xdr:spPr bwMode="auto">
        <a:xfrm>
          <a:off x="33060482"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213632"/>
    <xdr:sp macro="" textlink="">
      <xdr:nvSpPr>
        <xdr:cNvPr id="2187" name="Text Box 15">
          <a:extLst>
            <a:ext uri="{FF2B5EF4-FFF2-40B4-BE49-F238E27FC236}">
              <a16:creationId xmlns:a16="http://schemas.microsoft.com/office/drawing/2014/main" id="{31195AE3-9490-410C-8C84-973D060652E3}"/>
            </a:ext>
          </a:extLst>
        </xdr:cNvPr>
        <xdr:cNvSpPr txBox="1">
          <a:spLocks noChangeArrowheads="1"/>
        </xdr:cNvSpPr>
      </xdr:nvSpPr>
      <xdr:spPr bwMode="auto">
        <a:xfrm>
          <a:off x="33060482"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442269"/>
    <xdr:sp macro="" textlink="">
      <xdr:nvSpPr>
        <xdr:cNvPr id="2188" name="Text Box 15">
          <a:extLst>
            <a:ext uri="{FF2B5EF4-FFF2-40B4-BE49-F238E27FC236}">
              <a16:creationId xmlns:a16="http://schemas.microsoft.com/office/drawing/2014/main" id="{94E08D78-330D-44CA-8520-D3C93E5F7993}"/>
            </a:ext>
          </a:extLst>
        </xdr:cNvPr>
        <xdr:cNvSpPr txBox="1">
          <a:spLocks noChangeArrowheads="1"/>
        </xdr:cNvSpPr>
      </xdr:nvSpPr>
      <xdr:spPr bwMode="auto">
        <a:xfrm>
          <a:off x="33060482"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213632"/>
    <xdr:sp macro="" textlink="">
      <xdr:nvSpPr>
        <xdr:cNvPr id="2189" name="Text Box 15">
          <a:extLst>
            <a:ext uri="{FF2B5EF4-FFF2-40B4-BE49-F238E27FC236}">
              <a16:creationId xmlns:a16="http://schemas.microsoft.com/office/drawing/2014/main" id="{881D6988-DBB2-4BB3-9856-C7032A1BF897}"/>
            </a:ext>
          </a:extLst>
        </xdr:cNvPr>
        <xdr:cNvSpPr txBox="1">
          <a:spLocks noChangeArrowheads="1"/>
        </xdr:cNvSpPr>
      </xdr:nvSpPr>
      <xdr:spPr bwMode="auto">
        <a:xfrm>
          <a:off x="33060482"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442269"/>
    <xdr:sp macro="" textlink="">
      <xdr:nvSpPr>
        <xdr:cNvPr id="2190" name="Text Box 15">
          <a:extLst>
            <a:ext uri="{FF2B5EF4-FFF2-40B4-BE49-F238E27FC236}">
              <a16:creationId xmlns:a16="http://schemas.microsoft.com/office/drawing/2014/main" id="{0A574330-D754-4B5D-A5D2-21212BF03E88}"/>
            </a:ext>
          </a:extLst>
        </xdr:cNvPr>
        <xdr:cNvSpPr txBox="1">
          <a:spLocks noChangeArrowheads="1"/>
        </xdr:cNvSpPr>
      </xdr:nvSpPr>
      <xdr:spPr bwMode="auto">
        <a:xfrm>
          <a:off x="33060482"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213632"/>
    <xdr:sp macro="" textlink="">
      <xdr:nvSpPr>
        <xdr:cNvPr id="2191" name="Text Box 15">
          <a:extLst>
            <a:ext uri="{FF2B5EF4-FFF2-40B4-BE49-F238E27FC236}">
              <a16:creationId xmlns:a16="http://schemas.microsoft.com/office/drawing/2014/main" id="{E32E62AD-769F-4735-95CB-387E0B7E0E5D}"/>
            </a:ext>
          </a:extLst>
        </xdr:cNvPr>
        <xdr:cNvSpPr txBox="1">
          <a:spLocks noChangeArrowheads="1"/>
        </xdr:cNvSpPr>
      </xdr:nvSpPr>
      <xdr:spPr bwMode="auto">
        <a:xfrm>
          <a:off x="33060482"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442269"/>
    <xdr:sp macro="" textlink="">
      <xdr:nvSpPr>
        <xdr:cNvPr id="2192" name="Text Box 15">
          <a:extLst>
            <a:ext uri="{FF2B5EF4-FFF2-40B4-BE49-F238E27FC236}">
              <a16:creationId xmlns:a16="http://schemas.microsoft.com/office/drawing/2014/main" id="{901C7145-E479-4C06-A4C2-C009D0F126A1}"/>
            </a:ext>
          </a:extLst>
        </xdr:cNvPr>
        <xdr:cNvSpPr txBox="1">
          <a:spLocks noChangeArrowheads="1"/>
        </xdr:cNvSpPr>
      </xdr:nvSpPr>
      <xdr:spPr bwMode="auto">
        <a:xfrm>
          <a:off x="33060482"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213632"/>
    <xdr:sp macro="" textlink="">
      <xdr:nvSpPr>
        <xdr:cNvPr id="2193" name="Text Box 15">
          <a:extLst>
            <a:ext uri="{FF2B5EF4-FFF2-40B4-BE49-F238E27FC236}">
              <a16:creationId xmlns:a16="http://schemas.microsoft.com/office/drawing/2014/main" id="{08FC9CD6-3612-4840-BD42-66C293848770}"/>
            </a:ext>
          </a:extLst>
        </xdr:cNvPr>
        <xdr:cNvSpPr txBox="1">
          <a:spLocks noChangeArrowheads="1"/>
        </xdr:cNvSpPr>
      </xdr:nvSpPr>
      <xdr:spPr bwMode="auto">
        <a:xfrm>
          <a:off x="33060482"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442269"/>
    <xdr:sp macro="" textlink="">
      <xdr:nvSpPr>
        <xdr:cNvPr id="2194" name="Text Box 15">
          <a:extLst>
            <a:ext uri="{FF2B5EF4-FFF2-40B4-BE49-F238E27FC236}">
              <a16:creationId xmlns:a16="http://schemas.microsoft.com/office/drawing/2014/main" id="{89EA6C48-4449-458E-B5BC-93C701D30C2D}"/>
            </a:ext>
          </a:extLst>
        </xdr:cNvPr>
        <xdr:cNvSpPr txBox="1">
          <a:spLocks noChangeArrowheads="1"/>
        </xdr:cNvSpPr>
      </xdr:nvSpPr>
      <xdr:spPr bwMode="auto">
        <a:xfrm>
          <a:off x="33060482"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213632"/>
    <xdr:sp macro="" textlink="">
      <xdr:nvSpPr>
        <xdr:cNvPr id="2195" name="Text Box 15">
          <a:extLst>
            <a:ext uri="{FF2B5EF4-FFF2-40B4-BE49-F238E27FC236}">
              <a16:creationId xmlns:a16="http://schemas.microsoft.com/office/drawing/2014/main" id="{8EC17D86-0DD6-4E79-BFB3-04499476F283}"/>
            </a:ext>
          </a:extLst>
        </xdr:cNvPr>
        <xdr:cNvSpPr txBox="1">
          <a:spLocks noChangeArrowheads="1"/>
        </xdr:cNvSpPr>
      </xdr:nvSpPr>
      <xdr:spPr bwMode="auto">
        <a:xfrm>
          <a:off x="33060482"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442269"/>
    <xdr:sp macro="" textlink="">
      <xdr:nvSpPr>
        <xdr:cNvPr id="2196" name="Text Box 15">
          <a:extLst>
            <a:ext uri="{FF2B5EF4-FFF2-40B4-BE49-F238E27FC236}">
              <a16:creationId xmlns:a16="http://schemas.microsoft.com/office/drawing/2014/main" id="{42BF72C6-B7D7-403F-BE5B-DFE8C3345183}"/>
            </a:ext>
          </a:extLst>
        </xdr:cNvPr>
        <xdr:cNvSpPr txBox="1">
          <a:spLocks noChangeArrowheads="1"/>
        </xdr:cNvSpPr>
      </xdr:nvSpPr>
      <xdr:spPr bwMode="auto">
        <a:xfrm>
          <a:off x="33060482"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213632"/>
    <xdr:sp macro="" textlink="">
      <xdr:nvSpPr>
        <xdr:cNvPr id="2197" name="Text Box 15">
          <a:extLst>
            <a:ext uri="{FF2B5EF4-FFF2-40B4-BE49-F238E27FC236}">
              <a16:creationId xmlns:a16="http://schemas.microsoft.com/office/drawing/2014/main" id="{4B1E70AF-F421-46D8-83DB-1FA9F738AFE4}"/>
            </a:ext>
          </a:extLst>
        </xdr:cNvPr>
        <xdr:cNvSpPr txBox="1">
          <a:spLocks noChangeArrowheads="1"/>
        </xdr:cNvSpPr>
      </xdr:nvSpPr>
      <xdr:spPr bwMode="auto">
        <a:xfrm>
          <a:off x="33060482"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442269"/>
    <xdr:sp macro="" textlink="">
      <xdr:nvSpPr>
        <xdr:cNvPr id="2198" name="Text Box 15">
          <a:extLst>
            <a:ext uri="{FF2B5EF4-FFF2-40B4-BE49-F238E27FC236}">
              <a16:creationId xmlns:a16="http://schemas.microsoft.com/office/drawing/2014/main" id="{3CFDC5E4-BBA7-4D93-A2FC-0BCB436A7B9D}"/>
            </a:ext>
          </a:extLst>
        </xdr:cNvPr>
        <xdr:cNvSpPr txBox="1">
          <a:spLocks noChangeArrowheads="1"/>
        </xdr:cNvSpPr>
      </xdr:nvSpPr>
      <xdr:spPr bwMode="auto">
        <a:xfrm>
          <a:off x="35356800"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213632"/>
    <xdr:sp macro="" textlink="">
      <xdr:nvSpPr>
        <xdr:cNvPr id="2199" name="Text Box 15">
          <a:extLst>
            <a:ext uri="{FF2B5EF4-FFF2-40B4-BE49-F238E27FC236}">
              <a16:creationId xmlns:a16="http://schemas.microsoft.com/office/drawing/2014/main" id="{B25D2ADD-C356-4B5F-B5B2-53CCC87B1769}"/>
            </a:ext>
          </a:extLst>
        </xdr:cNvPr>
        <xdr:cNvSpPr txBox="1">
          <a:spLocks noChangeArrowheads="1"/>
        </xdr:cNvSpPr>
      </xdr:nvSpPr>
      <xdr:spPr bwMode="auto">
        <a:xfrm>
          <a:off x="35356800"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442269"/>
    <xdr:sp macro="" textlink="">
      <xdr:nvSpPr>
        <xdr:cNvPr id="2200" name="Text Box 15">
          <a:extLst>
            <a:ext uri="{FF2B5EF4-FFF2-40B4-BE49-F238E27FC236}">
              <a16:creationId xmlns:a16="http://schemas.microsoft.com/office/drawing/2014/main" id="{92FD2A48-2BA0-44A6-A32C-3873EB969CB1}"/>
            </a:ext>
          </a:extLst>
        </xdr:cNvPr>
        <xdr:cNvSpPr txBox="1">
          <a:spLocks noChangeArrowheads="1"/>
        </xdr:cNvSpPr>
      </xdr:nvSpPr>
      <xdr:spPr bwMode="auto">
        <a:xfrm>
          <a:off x="35356800" y="124126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213632"/>
    <xdr:sp macro="" textlink="">
      <xdr:nvSpPr>
        <xdr:cNvPr id="2201" name="Text Box 15">
          <a:extLst>
            <a:ext uri="{FF2B5EF4-FFF2-40B4-BE49-F238E27FC236}">
              <a16:creationId xmlns:a16="http://schemas.microsoft.com/office/drawing/2014/main" id="{F6C56779-92B3-4E96-A1AB-D950DE49E6DA}"/>
            </a:ext>
          </a:extLst>
        </xdr:cNvPr>
        <xdr:cNvSpPr txBox="1">
          <a:spLocks noChangeArrowheads="1"/>
        </xdr:cNvSpPr>
      </xdr:nvSpPr>
      <xdr:spPr bwMode="auto">
        <a:xfrm>
          <a:off x="35356800" y="124126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442269"/>
    <xdr:sp macro="" textlink="">
      <xdr:nvSpPr>
        <xdr:cNvPr id="2202" name="Text Box 15">
          <a:extLst>
            <a:ext uri="{FF2B5EF4-FFF2-40B4-BE49-F238E27FC236}">
              <a16:creationId xmlns:a16="http://schemas.microsoft.com/office/drawing/2014/main" id="{D496098C-A411-4DD5-922A-17B91B8D8ABC}"/>
            </a:ext>
          </a:extLst>
        </xdr:cNvPr>
        <xdr:cNvSpPr txBox="1">
          <a:spLocks noChangeArrowheads="1"/>
        </xdr:cNvSpPr>
      </xdr:nvSpPr>
      <xdr:spPr bwMode="auto">
        <a:xfrm>
          <a:off x="35356800"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213632"/>
    <xdr:sp macro="" textlink="">
      <xdr:nvSpPr>
        <xdr:cNvPr id="2203" name="Text Box 15">
          <a:extLst>
            <a:ext uri="{FF2B5EF4-FFF2-40B4-BE49-F238E27FC236}">
              <a16:creationId xmlns:a16="http://schemas.microsoft.com/office/drawing/2014/main" id="{30A71853-3CA1-40EF-83E3-3C816542C4A4}"/>
            </a:ext>
          </a:extLst>
        </xdr:cNvPr>
        <xdr:cNvSpPr txBox="1">
          <a:spLocks noChangeArrowheads="1"/>
        </xdr:cNvSpPr>
      </xdr:nvSpPr>
      <xdr:spPr bwMode="auto">
        <a:xfrm>
          <a:off x="35356800"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28575</xdr:colOff>
      <xdr:row>28</xdr:row>
      <xdr:rowOff>4763</xdr:rowOff>
    </xdr:from>
    <xdr:ext cx="95250" cy="442269"/>
    <xdr:sp macro="" textlink="">
      <xdr:nvSpPr>
        <xdr:cNvPr id="2204" name="Text Box 15">
          <a:extLst>
            <a:ext uri="{FF2B5EF4-FFF2-40B4-BE49-F238E27FC236}">
              <a16:creationId xmlns:a16="http://schemas.microsoft.com/office/drawing/2014/main" id="{2B272086-675F-42CF-99B2-31D332B748B1}"/>
            </a:ext>
          </a:extLst>
        </xdr:cNvPr>
        <xdr:cNvSpPr txBox="1">
          <a:spLocks noChangeArrowheads="1"/>
        </xdr:cNvSpPr>
      </xdr:nvSpPr>
      <xdr:spPr bwMode="auto">
        <a:xfrm>
          <a:off x="35417125"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213632"/>
    <xdr:sp macro="" textlink="">
      <xdr:nvSpPr>
        <xdr:cNvPr id="2205" name="Text Box 15">
          <a:extLst>
            <a:ext uri="{FF2B5EF4-FFF2-40B4-BE49-F238E27FC236}">
              <a16:creationId xmlns:a16="http://schemas.microsoft.com/office/drawing/2014/main" id="{F8309B67-D2E6-46DB-9713-E316221826E0}"/>
            </a:ext>
          </a:extLst>
        </xdr:cNvPr>
        <xdr:cNvSpPr txBox="1">
          <a:spLocks noChangeArrowheads="1"/>
        </xdr:cNvSpPr>
      </xdr:nvSpPr>
      <xdr:spPr bwMode="auto">
        <a:xfrm>
          <a:off x="35356800"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442269"/>
    <xdr:sp macro="" textlink="">
      <xdr:nvSpPr>
        <xdr:cNvPr id="2206" name="Text Box 15">
          <a:extLst>
            <a:ext uri="{FF2B5EF4-FFF2-40B4-BE49-F238E27FC236}">
              <a16:creationId xmlns:a16="http://schemas.microsoft.com/office/drawing/2014/main" id="{C3992D49-8581-4FB8-A1C3-D2E94289C0E5}"/>
            </a:ext>
          </a:extLst>
        </xdr:cNvPr>
        <xdr:cNvSpPr txBox="1">
          <a:spLocks noChangeArrowheads="1"/>
        </xdr:cNvSpPr>
      </xdr:nvSpPr>
      <xdr:spPr bwMode="auto">
        <a:xfrm>
          <a:off x="35356800"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213632"/>
    <xdr:sp macro="" textlink="">
      <xdr:nvSpPr>
        <xdr:cNvPr id="2207" name="Text Box 15">
          <a:extLst>
            <a:ext uri="{FF2B5EF4-FFF2-40B4-BE49-F238E27FC236}">
              <a16:creationId xmlns:a16="http://schemas.microsoft.com/office/drawing/2014/main" id="{C816F969-9867-4889-9A77-CF6DCF44CAFB}"/>
            </a:ext>
          </a:extLst>
        </xdr:cNvPr>
        <xdr:cNvSpPr txBox="1">
          <a:spLocks noChangeArrowheads="1"/>
        </xdr:cNvSpPr>
      </xdr:nvSpPr>
      <xdr:spPr bwMode="auto">
        <a:xfrm>
          <a:off x="35356800"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442269"/>
    <xdr:sp macro="" textlink="">
      <xdr:nvSpPr>
        <xdr:cNvPr id="2208" name="Text Box 15">
          <a:extLst>
            <a:ext uri="{FF2B5EF4-FFF2-40B4-BE49-F238E27FC236}">
              <a16:creationId xmlns:a16="http://schemas.microsoft.com/office/drawing/2014/main" id="{162EED13-A887-489C-A783-0830B30976B0}"/>
            </a:ext>
          </a:extLst>
        </xdr:cNvPr>
        <xdr:cNvSpPr txBox="1">
          <a:spLocks noChangeArrowheads="1"/>
        </xdr:cNvSpPr>
      </xdr:nvSpPr>
      <xdr:spPr bwMode="auto">
        <a:xfrm>
          <a:off x="35356800"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213632"/>
    <xdr:sp macro="" textlink="">
      <xdr:nvSpPr>
        <xdr:cNvPr id="2209" name="Text Box 15">
          <a:extLst>
            <a:ext uri="{FF2B5EF4-FFF2-40B4-BE49-F238E27FC236}">
              <a16:creationId xmlns:a16="http://schemas.microsoft.com/office/drawing/2014/main" id="{3C19A03A-202D-45F2-A3E9-62FF31DA6562}"/>
            </a:ext>
          </a:extLst>
        </xdr:cNvPr>
        <xdr:cNvSpPr txBox="1">
          <a:spLocks noChangeArrowheads="1"/>
        </xdr:cNvSpPr>
      </xdr:nvSpPr>
      <xdr:spPr bwMode="auto">
        <a:xfrm>
          <a:off x="35356800"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442269"/>
    <xdr:sp macro="" textlink="">
      <xdr:nvSpPr>
        <xdr:cNvPr id="2210" name="Text Box 15">
          <a:extLst>
            <a:ext uri="{FF2B5EF4-FFF2-40B4-BE49-F238E27FC236}">
              <a16:creationId xmlns:a16="http://schemas.microsoft.com/office/drawing/2014/main" id="{12DB5E5D-C294-4779-B51A-BB28094987C4}"/>
            </a:ext>
          </a:extLst>
        </xdr:cNvPr>
        <xdr:cNvSpPr txBox="1">
          <a:spLocks noChangeArrowheads="1"/>
        </xdr:cNvSpPr>
      </xdr:nvSpPr>
      <xdr:spPr bwMode="auto">
        <a:xfrm>
          <a:off x="35356800"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213632"/>
    <xdr:sp macro="" textlink="">
      <xdr:nvSpPr>
        <xdr:cNvPr id="2211" name="Text Box 15">
          <a:extLst>
            <a:ext uri="{FF2B5EF4-FFF2-40B4-BE49-F238E27FC236}">
              <a16:creationId xmlns:a16="http://schemas.microsoft.com/office/drawing/2014/main" id="{5CEA4CEC-98D0-424F-A65C-F634D0AB2239}"/>
            </a:ext>
          </a:extLst>
        </xdr:cNvPr>
        <xdr:cNvSpPr txBox="1">
          <a:spLocks noChangeArrowheads="1"/>
        </xdr:cNvSpPr>
      </xdr:nvSpPr>
      <xdr:spPr bwMode="auto">
        <a:xfrm>
          <a:off x="35356800"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442269"/>
    <xdr:sp macro="" textlink="">
      <xdr:nvSpPr>
        <xdr:cNvPr id="2212" name="Text Box 15">
          <a:extLst>
            <a:ext uri="{FF2B5EF4-FFF2-40B4-BE49-F238E27FC236}">
              <a16:creationId xmlns:a16="http://schemas.microsoft.com/office/drawing/2014/main" id="{6E4E60B6-0B54-4076-869D-4F555975652D}"/>
            </a:ext>
          </a:extLst>
        </xdr:cNvPr>
        <xdr:cNvSpPr txBox="1">
          <a:spLocks noChangeArrowheads="1"/>
        </xdr:cNvSpPr>
      </xdr:nvSpPr>
      <xdr:spPr bwMode="auto">
        <a:xfrm>
          <a:off x="35356800"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213632"/>
    <xdr:sp macro="" textlink="">
      <xdr:nvSpPr>
        <xdr:cNvPr id="2213" name="Text Box 15">
          <a:extLst>
            <a:ext uri="{FF2B5EF4-FFF2-40B4-BE49-F238E27FC236}">
              <a16:creationId xmlns:a16="http://schemas.microsoft.com/office/drawing/2014/main" id="{78A8486A-75DE-4F1F-B512-8F3EF9AE2D12}"/>
            </a:ext>
          </a:extLst>
        </xdr:cNvPr>
        <xdr:cNvSpPr txBox="1">
          <a:spLocks noChangeArrowheads="1"/>
        </xdr:cNvSpPr>
      </xdr:nvSpPr>
      <xdr:spPr bwMode="auto">
        <a:xfrm>
          <a:off x="35356800"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442269"/>
    <xdr:sp macro="" textlink="">
      <xdr:nvSpPr>
        <xdr:cNvPr id="2214" name="Text Box 15">
          <a:extLst>
            <a:ext uri="{FF2B5EF4-FFF2-40B4-BE49-F238E27FC236}">
              <a16:creationId xmlns:a16="http://schemas.microsoft.com/office/drawing/2014/main" id="{6F72A03D-EE6A-4400-87F8-D72F6D01A51C}"/>
            </a:ext>
          </a:extLst>
        </xdr:cNvPr>
        <xdr:cNvSpPr txBox="1">
          <a:spLocks noChangeArrowheads="1"/>
        </xdr:cNvSpPr>
      </xdr:nvSpPr>
      <xdr:spPr bwMode="auto">
        <a:xfrm>
          <a:off x="35356800"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213632"/>
    <xdr:sp macro="" textlink="">
      <xdr:nvSpPr>
        <xdr:cNvPr id="2215" name="Text Box 15">
          <a:extLst>
            <a:ext uri="{FF2B5EF4-FFF2-40B4-BE49-F238E27FC236}">
              <a16:creationId xmlns:a16="http://schemas.microsoft.com/office/drawing/2014/main" id="{5DDF70BA-932B-4A13-A22A-6B5FE41550DC}"/>
            </a:ext>
          </a:extLst>
        </xdr:cNvPr>
        <xdr:cNvSpPr txBox="1">
          <a:spLocks noChangeArrowheads="1"/>
        </xdr:cNvSpPr>
      </xdr:nvSpPr>
      <xdr:spPr bwMode="auto">
        <a:xfrm>
          <a:off x="35356800"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28</xdr:row>
      <xdr:rowOff>219075</xdr:rowOff>
    </xdr:from>
    <xdr:ext cx="95250" cy="442269"/>
    <xdr:sp macro="" textlink="">
      <xdr:nvSpPr>
        <xdr:cNvPr id="2216" name="Text Box 15">
          <a:extLst>
            <a:ext uri="{FF2B5EF4-FFF2-40B4-BE49-F238E27FC236}">
              <a16:creationId xmlns:a16="http://schemas.microsoft.com/office/drawing/2014/main" id="{16E912C2-F3BA-4863-8C46-330139334F46}"/>
            </a:ext>
          </a:extLst>
        </xdr:cNvPr>
        <xdr:cNvSpPr txBox="1">
          <a:spLocks noChangeArrowheads="1"/>
        </xdr:cNvSpPr>
      </xdr:nvSpPr>
      <xdr:spPr bwMode="auto">
        <a:xfrm>
          <a:off x="33020000" y="13128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29</xdr:row>
      <xdr:rowOff>219075</xdr:rowOff>
    </xdr:from>
    <xdr:ext cx="95250" cy="442269"/>
    <xdr:sp macro="" textlink="">
      <xdr:nvSpPr>
        <xdr:cNvPr id="2217" name="Text Box 15">
          <a:extLst>
            <a:ext uri="{FF2B5EF4-FFF2-40B4-BE49-F238E27FC236}">
              <a16:creationId xmlns:a16="http://schemas.microsoft.com/office/drawing/2014/main" id="{E254B375-7B78-48EB-9EEC-31F44E00EB34}"/>
            </a:ext>
          </a:extLst>
        </xdr:cNvPr>
        <xdr:cNvSpPr txBox="1">
          <a:spLocks noChangeArrowheads="1"/>
        </xdr:cNvSpPr>
      </xdr:nvSpPr>
      <xdr:spPr bwMode="auto">
        <a:xfrm>
          <a:off x="33020000" y="13630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218" name="Text Box 16">
          <a:extLst>
            <a:ext uri="{FF2B5EF4-FFF2-40B4-BE49-F238E27FC236}">
              <a16:creationId xmlns:a16="http://schemas.microsoft.com/office/drawing/2014/main" id="{B3C24852-4DCC-423D-96AC-88120CDC20B2}"/>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219" name="Text Box 17">
          <a:extLst>
            <a:ext uri="{FF2B5EF4-FFF2-40B4-BE49-F238E27FC236}">
              <a16:creationId xmlns:a16="http://schemas.microsoft.com/office/drawing/2014/main" id="{158E0682-0C23-4D66-9C19-633B374929BB}"/>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220" name="Text Box 18">
          <a:extLst>
            <a:ext uri="{FF2B5EF4-FFF2-40B4-BE49-F238E27FC236}">
              <a16:creationId xmlns:a16="http://schemas.microsoft.com/office/drawing/2014/main" id="{B4AB0F65-7A70-43FF-B7B2-4663862EBAAB}"/>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221" name="Text Box 19">
          <a:extLst>
            <a:ext uri="{FF2B5EF4-FFF2-40B4-BE49-F238E27FC236}">
              <a16:creationId xmlns:a16="http://schemas.microsoft.com/office/drawing/2014/main" id="{75C9219F-3058-4A58-A9D3-95CC6AA42303}"/>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442269"/>
    <xdr:sp macro="" textlink="">
      <xdr:nvSpPr>
        <xdr:cNvPr id="2222" name="Text Box 15">
          <a:extLst>
            <a:ext uri="{FF2B5EF4-FFF2-40B4-BE49-F238E27FC236}">
              <a16:creationId xmlns:a16="http://schemas.microsoft.com/office/drawing/2014/main" id="{D8F9A875-E375-486E-9978-B2E86BAE72CC}"/>
            </a:ext>
          </a:extLst>
        </xdr:cNvPr>
        <xdr:cNvSpPr txBox="1">
          <a:spLocks noChangeArrowheads="1"/>
        </xdr:cNvSpPr>
      </xdr:nvSpPr>
      <xdr:spPr bwMode="auto">
        <a:xfrm>
          <a:off x="33060482"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223" name="Text Box 16">
          <a:extLst>
            <a:ext uri="{FF2B5EF4-FFF2-40B4-BE49-F238E27FC236}">
              <a16:creationId xmlns:a16="http://schemas.microsoft.com/office/drawing/2014/main" id="{BAE92750-2C37-4A94-946F-73801D7F3858}"/>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0</xdr:rowOff>
    </xdr:from>
    <xdr:ext cx="95250" cy="171450"/>
    <xdr:sp macro="" textlink="">
      <xdr:nvSpPr>
        <xdr:cNvPr id="2224" name="Text Box 17">
          <a:extLst>
            <a:ext uri="{FF2B5EF4-FFF2-40B4-BE49-F238E27FC236}">
              <a16:creationId xmlns:a16="http://schemas.microsoft.com/office/drawing/2014/main" id="{409BCC17-7784-4306-A4CD-8AF6BF42E3B0}"/>
            </a:ext>
          </a:extLst>
        </xdr:cNvPr>
        <xdr:cNvSpPr txBox="1">
          <a:spLocks noChangeArrowheads="1"/>
        </xdr:cNvSpPr>
      </xdr:nvSpPr>
      <xdr:spPr bwMode="auto">
        <a:xfrm>
          <a:off x="33060482"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29</xdr:row>
      <xdr:rowOff>15875</xdr:rowOff>
    </xdr:from>
    <xdr:ext cx="95250" cy="171450"/>
    <xdr:sp macro="" textlink="">
      <xdr:nvSpPr>
        <xdr:cNvPr id="2225" name="Text Box 18">
          <a:extLst>
            <a:ext uri="{FF2B5EF4-FFF2-40B4-BE49-F238E27FC236}">
              <a16:creationId xmlns:a16="http://schemas.microsoft.com/office/drawing/2014/main" id="{97BAFBB9-0675-4CDC-99BB-517F5C280EEF}"/>
            </a:ext>
          </a:extLst>
        </xdr:cNvPr>
        <xdr:cNvSpPr txBox="1">
          <a:spLocks noChangeArrowheads="1"/>
        </xdr:cNvSpPr>
      </xdr:nvSpPr>
      <xdr:spPr bwMode="auto">
        <a:xfrm>
          <a:off x="33062069" y="13427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213632"/>
    <xdr:sp macro="" textlink="">
      <xdr:nvSpPr>
        <xdr:cNvPr id="2226" name="Text Box 15">
          <a:extLst>
            <a:ext uri="{FF2B5EF4-FFF2-40B4-BE49-F238E27FC236}">
              <a16:creationId xmlns:a16="http://schemas.microsoft.com/office/drawing/2014/main" id="{7B942976-3B03-4950-AD26-2C6D2C519C12}"/>
            </a:ext>
          </a:extLst>
        </xdr:cNvPr>
        <xdr:cNvSpPr txBox="1">
          <a:spLocks noChangeArrowheads="1"/>
        </xdr:cNvSpPr>
      </xdr:nvSpPr>
      <xdr:spPr bwMode="auto">
        <a:xfrm>
          <a:off x="33060482"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227" name="Text Box 16">
          <a:extLst>
            <a:ext uri="{FF2B5EF4-FFF2-40B4-BE49-F238E27FC236}">
              <a16:creationId xmlns:a16="http://schemas.microsoft.com/office/drawing/2014/main" id="{61F03D4C-52DC-45C4-87B5-387D03AE04B1}"/>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228" name="Text Box 17">
          <a:extLst>
            <a:ext uri="{FF2B5EF4-FFF2-40B4-BE49-F238E27FC236}">
              <a16:creationId xmlns:a16="http://schemas.microsoft.com/office/drawing/2014/main" id="{D25F6352-E5F2-4787-8ECE-970B3763811F}"/>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229" name="Text Box 18">
          <a:extLst>
            <a:ext uri="{FF2B5EF4-FFF2-40B4-BE49-F238E27FC236}">
              <a16:creationId xmlns:a16="http://schemas.microsoft.com/office/drawing/2014/main" id="{3312AD53-5CB5-42EA-A7E3-D36AAA0A8E7B}"/>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230" name="Text Box 19">
          <a:extLst>
            <a:ext uri="{FF2B5EF4-FFF2-40B4-BE49-F238E27FC236}">
              <a16:creationId xmlns:a16="http://schemas.microsoft.com/office/drawing/2014/main" id="{1BCF777F-1D21-4355-BB3F-565AEE82D7AB}"/>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231" name="Text Box 16">
          <a:extLst>
            <a:ext uri="{FF2B5EF4-FFF2-40B4-BE49-F238E27FC236}">
              <a16:creationId xmlns:a16="http://schemas.microsoft.com/office/drawing/2014/main" id="{B753E9FF-18BB-469A-86B5-C1F7683A4BF4}"/>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442269"/>
    <xdr:sp macro="" textlink="">
      <xdr:nvSpPr>
        <xdr:cNvPr id="2232" name="Text Box 15">
          <a:extLst>
            <a:ext uri="{FF2B5EF4-FFF2-40B4-BE49-F238E27FC236}">
              <a16:creationId xmlns:a16="http://schemas.microsoft.com/office/drawing/2014/main" id="{9B93251B-3D21-4438-88D8-45A2033DB76B}"/>
            </a:ext>
          </a:extLst>
        </xdr:cNvPr>
        <xdr:cNvSpPr txBox="1">
          <a:spLocks noChangeArrowheads="1"/>
        </xdr:cNvSpPr>
      </xdr:nvSpPr>
      <xdr:spPr bwMode="auto">
        <a:xfrm>
          <a:off x="33060482"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213632"/>
    <xdr:sp macro="" textlink="">
      <xdr:nvSpPr>
        <xdr:cNvPr id="2233" name="Text Box 15">
          <a:extLst>
            <a:ext uri="{FF2B5EF4-FFF2-40B4-BE49-F238E27FC236}">
              <a16:creationId xmlns:a16="http://schemas.microsoft.com/office/drawing/2014/main" id="{C125C2ED-7793-46F6-9DB6-6F140A223BB5}"/>
            </a:ext>
          </a:extLst>
        </xdr:cNvPr>
        <xdr:cNvSpPr txBox="1">
          <a:spLocks noChangeArrowheads="1"/>
        </xdr:cNvSpPr>
      </xdr:nvSpPr>
      <xdr:spPr bwMode="auto">
        <a:xfrm>
          <a:off x="33060482"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442269"/>
    <xdr:sp macro="" textlink="">
      <xdr:nvSpPr>
        <xdr:cNvPr id="2234" name="Text Box 15">
          <a:extLst>
            <a:ext uri="{FF2B5EF4-FFF2-40B4-BE49-F238E27FC236}">
              <a16:creationId xmlns:a16="http://schemas.microsoft.com/office/drawing/2014/main" id="{1B23EDD1-375F-42AF-9F76-D748BCD16126}"/>
            </a:ext>
          </a:extLst>
        </xdr:cNvPr>
        <xdr:cNvSpPr txBox="1">
          <a:spLocks noChangeArrowheads="1"/>
        </xdr:cNvSpPr>
      </xdr:nvSpPr>
      <xdr:spPr bwMode="auto">
        <a:xfrm>
          <a:off x="33060482"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213632"/>
    <xdr:sp macro="" textlink="">
      <xdr:nvSpPr>
        <xdr:cNvPr id="2235" name="Text Box 15">
          <a:extLst>
            <a:ext uri="{FF2B5EF4-FFF2-40B4-BE49-F238E27FC236}">
              <a16:creationId xmlns:a16="http://schemas.microsoft.com/office/drawing/2014/main" id="{39209659-F71C-42FD-8457-D3866A2D560A}"/>
            </a:ext>
          </a:extLst>
        </xdr:cNvPr>
        <xdr:cNvSpPr txBox="1">
          <a:spLocks noChangeArrowheads="1"/>
        </xdr:cNvSpPr>
      </xdr:nvSpPr>
      <xdr:spPr bwMode="auto">
        <a:xfrm>
          <a:off x="33060482"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236" name="Text Box 16">
          <a:extLst>
            <a:ext uri="{FF2B5EF4-FFF2-40B4-BE49-F238E27FC236}">
              <a16:creationId xmlns:a16="http://schemas.microsoft.com/office/drawing/2014/main" id="{ED04CEAD-52DB-4097-B97C-81BDD0636F24}"/>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237" name="Text Box 17">
          <a:extLst>
            <a:ext uri="{FF2B5EF4-FFF2-40B4-BE49-F238E27FC236}">
              <a16:creationId xmlns:a16="http://schemas.microsoft.com/office/drawing/2014/main" id="{654F380A-A3C8-4823-9D60-53FE3123EB00}"/>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238" name="Text Box 18">
          <a:extLst>
            <a:ext uri="{FF2B5EF4-FFF2-40B4-BE49-F238E27FC236}">
              <a16:creationId xmlns:a16="http://schemas.microsoft.com/office/drawing/2014/main" id="{126C50D9-1F5F-4CA6-9A04-D326B4EDB38B}"/>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239" name="Text Box 19">
          <a:extLst>
            <a:ext uri="{FF2B5EF4-FFF2-40B4-BE49-F238E27FC236}">
              <a16:creationId xmlns:a16="http://schemas.microsoft.com/office/drawing/2014/main" id="{AFE20D64-E5E6-4C28-9473-6EF7BF22A96B}"/>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442269"/>
    <xdr:sp macro="" textlink="">
      <xdr:nvSpPr>
        <xdr:cNvPr id="2240" name="Text Box 15">
          <a:extLst>
            <a:ext uri="{FF2B5EF4-FFF2-40B4-BE49-F238E27FC236}">
              <a16:creationId xmlns:a16="http://schemas.microsoft.com/office/drawing/2014/main" id="{D8D75B9B-507F-44D5-944F-12D06A5E0E7D}"/>
            </a:ext>
          </a:extLst>
        </xdr:cNvPr>
        <xdr:cNvSpPr txBox="1">
          <a:spLocks noChangeArrowheads="1"/>
        </xdr:cNvSpPr>
      </xdr:nvSpPr>
      <xdr:spPr bwMode="auto">
        <a:xfrm>
          <a:off x="35356800"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241" name="Text Box 16">
          <a:extLst>
            <a:ext uri="{FF2B5EF4-FFF2-40B4-BE49-F238E27FC236}">
              <a16:creationId xmlns:a16="http://schemas.microsoft.com/office/drawing/2014/main" id="{67D1B977-7E30-4005-BAF6-2221FFDE6CB5}"/>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0</xdr:rowOff>
    </xdr:from>
    <xdr:ext cx="95250" cy="171450"/>
    <xdr:sp macro="" textlink="">
      <xdr:nvSpPr>
        <xdr:cNvPr id="2242" name="Text Box 17">
          <a:extLst>
            <a:ext uri="{FF2B5EF4-FFF2-40B4-BE49-F238E27FC236}">
              <a16:creationId xmlns:a16="http://schemas.microsoft.com/office/drawing/2014/main" id="{D2CBC257-A946-4D64-B42E-8F8C5FBD8F86}"/>
            </a:ext>
          </a:extLst>
        </xdr:cNvPr>
        <xdr:cNvSpPr txBox="1">
          <a:spLocks noChangeArrowheads="1"/>
        </xdr:cNvSpPr>
      </xdr:nvSpPr>
      <xdr:spPr bwMode="auto">
        <a:xfrm>
          <a:off x="35356800" y="134112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29</xdr:row>
      <xdr:rowOff>15875</xdr:rowOff>
    </xdr:from>
    <xdr:ext cx="95250" cy="171450"/>
    <xdr:sp macro="" textlink="">
      <xdr:nvSpPr>
        <xdr:cNvPr id="2243" name="Text Box 18">
          <a:extLst>
            <a:ext uri="{FF2B5EF4-FFF2-40B4-BE49-F238E27FC236}">
              <a16:creationId xmlns:a16="http://schemas.microsoft.com/office/drawing/2014/main" id="{D13C9CE1-61D4-460A-A301-4B406F728FDC}"/>
            </a:ext>
          </a:extLst>
        </xdr:cNvPr>
        <xdr:cNvSpPr txBox="1">
          <a:spLocks noChangeArrowheads="1"/>
        </xdr:cNvSpPr>
      </xdr:nvSpPr>
      <xdr:spPr bwMode="auto">
        <a:xfrm>
          <a:off x="35358387" y="13427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213632"/>
    <xdr:sp macro="" textlink="">
      <xdr:nvSpPr>
        <xdr:cNvPr id="2244" name="Text Box 15">
          <a:extLst>
            <a:ext uri="{FF2B5EF4-FFF2-40B4-BE49-F238E27FC236}">
              <a16:creationId xmlns:a16="http://schemas.microsoft.com/office/drawing/2014/main" id="{7FAA327A-C0C0-4AB5-BD04-D6FDB61F4B50}"/>
            </a:ext>
          </a:extLst>
        </xdr:cNvPr>
        <xdr:cNvSpPr txBox="1">
          <a:spLocks noChangeArrowheads="1"/>
        </xdr:cNvSpPr>
      </xdr:nvSpPr>
      <xdr:spPr bwMode="auto">
        <a:xfrm>
          <a:off x="35356800"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442269"/>
    <xdr:sp macro="" textlink="">
      <xdr:nvSpPr>
        <xdr:cNvPr id="2245" name="Text Box 15">
          <a:extLst>
            <a:ext uri="{FF2B5EF4-FFF2-40B4-BE49-F238E27FC236}">
              <a16:creationId xmlns:a16="http://schemas.microsoft.com/office/drawing/2014/main" id="{2D764564-6B18-45BD-8F3C-9E3F792B7A58}"/>
            </a:ext>
          </a:extLst>
        </xdr:cNvPr>
        <xdr:cNvSpPr txBox="1">
          <a:spLocks noChangeArrowheads="1"/>
        </xdr:cNvSpPr>
      </xdr:nvSpPr>
      <xdr:spPr bwMode="auto">
        <a:xfrm>
          <a:off x="35356800"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213632"/>
    <xdr:sp macro="" textlink="">
      <xdr:nvSpPr>
        <xdr:cNvPr id="2246" name="Text Box 15">
          <a:extLst>
            <a:ext uri="{FF2B5EF4-FFF2-40B4-BE49-F238E27FC236}">
              <a16:creationId xmlns:a16="http://schemas.microsoft.com/office/drawing/2014/main" id="{5396DF7E-F2FE-45B9-B97A-DEEB542622EA}"/>
            </a:ext>
          </a:extLst>
        </xdr:cNvPr>
        <xdr:cNvSpPr txBox="1">
          <a:spLocks noChangeArrowheads="1"/>
        </xdr:cNvSpPr>
      </xdr:nvSpPr>
      <xdr:spPr bwMode="auto">
        <a:xfrm>
          <a:off x="35356800"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442269"/>
    <xdr:sp macro="" textlink="">
      <xdr:nvSpPr>
        <xdr:cNvPr id="2247" name="Text Box 15">
          <a:extLst>
            <a:ext uri="{FF2B5EF4-FFF2-40B4-BE49-F238E27FC236}">
              <a16:creationId xmlns:a16="http://schemas.microsoft.com/office/drawing/2014/main" id="{ECEEEC97-FD5E-4366-8972-3AA50487A9EC}"/>
            </a:ext>
          </a:extLst>
        </xdr:cNvPr>
        <xdr:cNvSpPr txBox="1">
          <a:spLocks noChangeArrowheads="1"/>
        </xdr:cNvSpPr>
      </xdr:nvSpPr>
      <xdr:spPr bwMode="auto">
        <a:xfrm>
          <a:off x="35356800"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213632"/>
    <xdr:sp macro="" textlink="">
      <xdr:nvSpPr>
        <xdr:cNvPr id="2248" name="Text Box 15">
          <a:extLst>
            <a:ext uri="{FF2B5EF4-FFF2-40B4-BE49-F238E27FC236}">
              <a16:creationId xmlns:a16="http://schemas.microsoft.com/office/drawing/2014/main" id="{3A893BFC-57E9-43FB-9F35-FFED68CE8AB9}"/>
            </a:ext>
          </a:extLst>
        </xdr:cNvPr>
        <xdr:cNvSpPr txBox="1">
          <a:spLocks noChangeArrowheads="1"/>
        </xdr:cNvSpPr>
      </xdr:nvSpPr>
      <xdr:spPr bwMode="auto">
        <a:xfrm>
          <a:off x="35356800"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442269"/>
    <xdr:sp macro="" textlink="">
      <xdr:nvSpPr>
        <xdr:cNvPr id="2249" name="Text Box 15">
          <a:extLst>
            <a:ext uri="{FF2B5EF4-FFF2-40B4-BE49-F238E27FC236}">
              <a16:creationId xmlns:a16="http://schemas.microsoft.com/office/drawing/2014/main" id="{43CE1EDF-88BE-4C89-9CC5-5850DE70FDD8}"/>
            </a:ext>
          </a:extLst>
        </xdr:cNvPr>
        <xdr:cNvSpPr txBox="1">
          <a:spLocks noChangeArrowheads="1"/>
        </xdr:cNvSpPr>
      </xdr:nvSpPr>
      <xdr:spPr bwMode="auto">
        <a:xfrm>
          <a:off x="33060482"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213632"/>
    <xdr:sp macro="" textlink="">
      <xdr:nvSpPr>
        <xdr:cNvPr id="2250" name="Text Box 15">
          <a:extLst>
            <a:ext uri="{FF2B5EF4-FFF2-40B4-BE49-F238E27FC236}">
              <a16:creationId xmlns:a16="http://schemas.microsoft.com/office/drawing/2014/main" id="{32DE6CBF-C688-49E0-9A2D-D5907E7EADE2}"/>
            </a:ext>
          </a:extLst>
        </xdr:cNvPr>
        <xdr:cNvSpPr txBox="1">
          <a:spLocks noChangeArrowheads="1"/>
        </xdr:cNvSpPr>
      </xdr:nvSpPr>
      <xdr:spPr bwMode="auto">
        <a:xfrm>
          <a:off x="33060482"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442269"/>
    <xdr:sp macro="" textlink="">
      <xdr:nvSpPr>
        <xdr:cNvPr id="2251" name="Text Box 15">
          <a:extLst>
            <a:ext uri="{FF2B5EF4-FFF2-40B4-BE49-F238E27FC236}">
              <a16:creationId xmlns:a16="http://schemas.microsoft.com/office/drawing/2014/main" id="{B697C76B-FC3E-425F-B395-0DAABBF4345A}"/>
            </a:ext>
          </a:extLst>
        </xdr:cNvPr>
        <xdr:cNvSpPr txBox="1">
          <a:spLocks noChangeArrowheads="1"/>
        </xdr:cNvSpPr>
      </xdr:nvSpPr>
      <xdr:spPr bwMode="auto">
        <a:xfrm>
          <a:off x="33060482"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30</xdr:row>
      <xdr:rowOff>4763</xdr:rowOff>
    </xdr:from>
    <xdr:ext cx="95250" cy="213632"/>
    <xdr:sp macro="" textlink="">
      <xdr:nvSpPr>
        <xdr:cNvPr id="2252" name="Text Box 15">
          <a:extLst>
            <a:ext uri="{FF2B5EF4-FFF2-40B4-BE49-F238E27FC236}">
              <a16:creationId xmlns:a16="http://schemas.microsoft.com/office/drawing/2014/main" id="{205A4EDD-D5DC-4070-9EAF-CDF5DF35A16E}"/>
            </a:ext>
          </a:extLst>
        </xdr:cNvPr>
        <xdr:cNvSpPr txBox="1">
          <a:spLocks noChangeArrowheads="1"/>
        </xdr:cNvSpPr>
      </xdr:nvSpPr>
      <xdr:spPr bwMode="auto">
        <a:xfrm>
          <a:off x="33060482"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442269"/>
    <xdr:sp macro="" textlink="">
      <xdr:nvSpPr>
        <xdr:cNvPr id="2253" name="Text Box 15">
          <a:extLst>
            <a:ext uri="{FF2B5EF4-FFF2-40B4-BE49-F238E27FC236}">
              <a16:creationId xmlns:a16="http://schemas.microsoft.com/office/drawing/2014/main" id="{71D58764-56A2-4679-A926-A9C6DD1A979A}"/>
            </a:ext>
          </a:extLst>
        </xdr:cNvPr>
        <xdr:cNvSpPr txBox="1">
          <a:spLocks noChangeArrowheads="1"/>
        </xdr:cNvSpPr>
      </xdr:nvSpPr>
      <xdr:spPr bwMode="auto">
        <a:xfrm>
          <a:off x="35356800"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213632"/>
    <xdr:sp macro="" textlink="">
      <xdr:nvSpPr>
        <xdr:cNvPr id="2254" name="Text Box 15">
          <a:extLst>
            <a:ext uri="{FF2B5EF4-FFF2-40B4-BE49-F238E27FC236}">
              <a16:creationId xmlns:a16="http://schemas.microsoft.com/office/drawing/2014/main" id="{346FAF90-48B2-4DE3-ABB3-5217A270F1F0}"/>
            </a:ext>
          </a:extLst>
        </xdr:cNvPr>
        <xdr:cNvSpPr txBox="1">
          <a:spLocks noChangeArrowheads="1"/>
        </xdr:cNvSpPr>
      </xdr:nvSpPr>
      <xdr:spPr bwMode="auto">
        <a:xfrm>
          <a:off x="35356800"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442269"/>
    <xdr:sp macro="" textlink="">
      <xdr:nvSpPr>
        <xdr:cNvPr id="2255" name="Text Box 15">
          <a:extLst>
            <a:ext uri="{FF2B5EF4-FFF2-40B4-BE49-F238E27FC236}">
              <a16:creationId xmlns:a16="http://schemas.microsoft.com/office/drawing/2014/main" id="{12457C87-5C33-42A2-9F3C-3D9C232A708B}"/>
            </a:ext>
          </a:extLst>
        </xdr:cNvPr>
        <xdr:cNvSpPr txBox="1">
          <a:spLocks noChangeArrowheads="1"/>
        </xdr:cNvSpPr>
      </xdr:nvSpPr>
      <xdr:spPr bwMode="auto">
        <a:xfrm>
          <a:off x="35356800" y="139176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30</xdr:row>
      <xdr:rowOff>4763</xdr:rowOff>
    </xdr:from>
    <xdr:ext cx="95250" cy="213632"/>
    <xdr:sp macro="" textlink="">
      <xdr:nvSpPr>
        <xdr:cNvPr id="2256" name="Text Box 15">
          <a:extLst>
            <a:ext uri="{FF2B5EF4-FFF2-40B4-BE49-F238E27FC236}">
              <a16:creationId xmlns:a16="http://schemas.microsoft.com/office/drawing/2014/main" id="{56B7D20F-3DCF-4568-8721-B8F9F8615CAE}"/>
            </a:ext>
          </a:extLst>
        </xdr:cNvPr>
        <xdr:cNvSpPr txBox="1">
          <a:spLocks noChangeArrowheads="1"/>
        </xdr:cNvSpPr>
      </xdr:nvSpPr>
      <xdr:spPr bwMode="auto">
        <a:xfrm>
          <a:off x="35356800" y="139176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442269"/>
    <xdr:sp macro="" textlink="">
      <xdr:nvSpPr>
        <xdr:cNvPr id="2257" name="Text Box 15">
          <a:extLst>
            <a:ext uri="{FF2B5EF4-FFF2-40B4-BE49-F238E27FC236}">
              <a16:creationId xmlns:a16="http://schemas.microsoft.com/office/drawing/2014/main" id="{A3B5C6FF-FB8D-4DF1-A94C-07DE65C098D7}"/>
            </a:ext>
          </a:extLst>
        </xdr:cNvPr>
        <xdr:cNvSpPr txBox="1">
          <a:spLocks noChangeArrowheads="1"/>
        </xdr:cNvSpPr>
      </xdr:nvSpPr>
      <xdr:spPr bwMode="auto">
        <a:xfrm>
          <a:off x="33060482"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213632"/>
    <xdr:sp macro="" textlink="">
      <xdr:nvSpPr>
        <xdr:cNvPr id="2258" name="Text Box 15">
          <a:extLst>
            <a:ext uri="{FF2B5EF4-FFF2-40B4-BE49-F238E27FC236}">
              <a16:creationId xmlns:a16="http://schemas.microsoft.com/office/drawing/2014/main" id="{9496B626-C9F8-43FE-B44E-6D253F781642}"/>
            </a:ext>
          </a:extLst>
        </xdr:cNvPr>
        <xdr:cNvSpPr txBox="1">
          <a:spLocks noChangeArrowheads="1"/>
        </xdr:cNvSpPr>
      </xdr:nvSpPr>
      <xdr:spPr bwMode="auto">
        <a:xfrm>
          <a:off x="33060482"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442269"/>
    <xdr:sp macro="" textlink="">
      <xdr:nvSpPr>
        <xdr:cNvPr id="2259" name="Text Box 15">
          <a:extLst>
            <a:ext uri="{FF2B5EF4-FFF2-40B4-BE49-F238E27FC236}">
              <a16:creationId xmlns:a16="http://schemas.microsoft.com/office/drawing/2014/main" id="{1C38B1DA-862F-46A8-B226-58F62C414A84}"/>
            </a:ext>
          </a:extLst>
        </xdr:cNvPr>
        <xdr:cNvSpPr txBox="1">
          <a:spLocks noChangeArrowheads="1"/>
        </xdr:cNvSpPr>
      </xdr:nvSpPr>
      <xdr:spPr bwMode="auto">
        <a:xfrm>
          <a:off x="35356800"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213632"/>
    <xdr:sp macro="" textlink="">
      <xdr:nvSpPr>
        <xdr:cNvPr id="2260" name="Text Box 15">
          <a:extLst>
            <a:ext uri="{FF2B5EF4-FFF2-40B4-BE49-F238E27FC236}">
              <a16:creationId xmlns:a16="http://schemas.microsoft.com/office/drawing/2014/main" id="{30D101A7-E05C-4EC1-99E6-0E62FE8C619D}"/>
            </a:ext>
          </a:extLst>
        </xdr:cNvPr>
        <xdr:cNvSpPr txBox="1">
          <a:spLocks noChangeArrowheads="1"/>
        </xdr:cNvSpPr>
      </xdr:nvSpPr>
      <xdr:spPr bwMode="auto">
        <a:xfrm>
          <a:off x="35356800"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442269"/>
    <xdr:sp macro="" textlink="">
      <xdr:nvSpPr>
        <xdr:cNvPr id="2261" name="Text Box 15">
          <a:extLst>
            <a:ext uri="{FF2B5EF4-FFF2-40B4-BE49-F238E27FC236}">
              <a16:creationId xmlns:a16="http://schemas.microsoft.com/office/drawing/2014/main" id="{DD20477D-85D6-4813-9B10-816DE64C5DAD}"/>
            </a:ext>
          </a:extLst>
        </xdr:cNvPr>
        <xdr:cNvSpPr txBox="1">
          <a:spLocks noChangeArrowheads="1"/>
        </xdr:cNvSpPr>
      </xdr:nvSpPr>
      <xdr:spPr bwMode="auto">
        <a:xfrm>
          <a:off x="33060482"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29</xdr:row>
      <xdr:rowOff>4762</xdr:rowOff>
    </xdr:from>
    <xdr:ext cx="95250" cy="213632"/>
    <xdr:sp macro="" textlink="">
      <xdr:nvSpPr>
        <xdr:cNvPr id="2262" name="Text Box 15">
          <a:extLst>
            <a:ext uri="{FF2B5EF4-FFF2-40B4-BE49-F238E27FC236}">
              <a16:creationId xmlns:a16="http://schemas.microsoft.com/office/drawing/2014/main" id="{DF64054E-1D4A-449B-980E-9924BAED72CA}"/>
            </a:ext>
          </a:extLst>
        </xdr:cNvPr>
        <xdr:cNvSpPr txBox="1">
          <a:spLocks noChangeArrowheads="1"/>
        </xdr:cNvSpPr>
      </xdr:nvSpPr>
      <xdr:spPr bwMode="auto">
        <a:xfrm>
          <a:off x="33060482"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442269"/>
    <xdr:sp macro="" textlink="">
      <xdr:nvSpPr>
        <xdr:cNvPr id="2263" name="Text Box 15">
          <a:extLst>
            <a:ext uri="{FF2B5EF4-FFF2-40B4-BE49-F238E27FC236}">
              <a16:creationId xmlns:a16="http://schemas.microsoft.com/office/drawing/2014/main" id="{C2A7B616-B06F-418B-B76A-C0C95969447C}"/>
            </a:ext>
          </a:extLst>
        </xdr:cNvPr>
        <xdr:cNvSpPr txBox="1">
          <a:spLocks noChangeArrowheads="1"/>
        </xdr:cNvSpPr>
      </xdr:nvSpPr>
      <xdr:spPr bwMode="auto">
        <a:xfrm>
          <a:off x="35356800" y="134159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29</xdr:row>
      <xdr:rowOff>4762</xdr:rowOff>
    </xdr:from>
    <xdr:ext cx="95250" cy="213632"/>
    <xdr:sp macro="" textlink="">
      <xdr:nvSpPr>
        <xdr:cNvPr id="2264" name="Text Box 15">
          <a:extLst>
            <a:ext uri="{FF2B5EF4-FFF2-40B4-BE49-F238E27FC236}">
              <a16:creationId xmlns:a16="http://schemas.microsoft.com/office/drawing/2014/main" id="{429D0669-95C7-460D-88A5-4E0A5817D519}"/>
            </a:ext>
          </a:extLst>
        </xdr:cNvPr>
        <xdr:cNvSpPr txBox="1">
          <a:spLocks noChangeArrowheads="1"/>
        </xdr:cNvSpPr>
      </xdr:nvSpPr>
      <xdr:spPr bwMode="auto">
        <a:xfrm>
          <a:off x="35356800" y="134159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265" name="Text Box 16">
          <a:extLst>
            <a:ext uri="{FF2B5EF4-FFF2-40B4-BE49-F238E27FC236}">
              <a16:creationId xmlns:a16="http://schemas.microsoft.com/office/drawing/2014/main" id="{57B6C0AB-6BD6-4242-9C54-53D43C47631B}"/>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266" name="Text Box 17">
          <a:extLst>
            <a:ext uri="{FF2B5EF4-FFF2-40B4-BE49-F238E27FC236}">
              <a16:creationId xmlns:a16="http://schemas.microsoft.com/office/drawing/2014/main" id="{747D1858-8C48-461A-B9D1-459D2DC0DDD6}"/>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267" name="Text Box 18">
          <a:extLst>
            <a:ext uri="{FF2B5EF4-FFF2-40B4-BE49-F238E27FC236}">
              <a16:creationId xmlns:a16="http://schemas.microsoft.com/office/drawing/2014/main" id="{9F85962F-7FA6-4FD0-B7C7-E086C858F792}"/>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268" name="Text Box 19">
          <a:extLst>
            <a:ext uri="{FF2B5EF4-FFF2-40B4-BE49-F238E27FC236}">
              <a16:creationId xmlns:a16="http://schemas.microsoft.com/office/drawing/2014/main" id="{75D2B597-463B-4755-A742-FCC9E2097F36}"/>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269" name="Text Box 16">
          <a:extLst>
            <a:ext uri="{FF2B5EF4-FFF2-40B4-BE49-F238E27FC236}">
              <a16:creationId xmlns:a16="http://schemas.microsoft.com/office/drawing/2014/main" id="{91EB17C4-1589-4656-AD66-7E77412197E9}"/>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0</xdr:rowOff>
    </xdr:from>
    <xdr:ext cx="95250" cy="171450"/>
    <xdr:sp macro="" textlink="">
      <xdr:nvSpPr>
        <xdr:cNvPr id="2270" name="Text Box 17">
          <a:extLst>
            <a:ext uri="{FF2B5EF4-FFF2-40B4-BE49-F238E27FC236}">
              <a16:creationId xmlns:a16="http://schemas.microsoft.com/office/drawing/2014/main" id="{1C24F543-F4FD-4E1C-9F98-4759A8024D30}"/>
            </a:ext>
          </a:extLst>
        </xdr:cNvPr>
        <xdr:cNvSpPr txBox="1">
          <a:spLocks noChangeArrowheads="1"/>
        </xdr:cNvSpPr>
      </xdr:nvSpPr>
      <xdr:spPr bwMode="auto">
        <a:xfrm>
          <a:off x="33060482"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28</xdr:row>
      <xdr:rowOff>15875</xdr:rowOff>
    </xdr:from>
    <xdr:ext cx="95250" cy="171450"/>
    <xdr:sp macro="" textlink="">
      <xdr:nvSpPr>
        <xdr:cNvPr id="2271" name="Text Box 18">
          <a:extLst>
            <a:ext uri="{FF2B5EF4-FFF2-40B4-BE49-F238E27FC236}">
              <a16:creationId xmlns:a16="http://schemas.microsoft.com/office/drawing/2014/main" id="{0AD7A240-86C9-4748-AE4B-92B575FC8A2B}"/>
            </a:ext>
          </a:extLst>
        </xdr:cNvPr>
        <xdr:cNvSpPr txBox="1">
          <a:spLocks noChangeArrowheads="1"/>
        </xdr:cNvSpPr>
      </xdr:nvSpPr>
      <xdr:spPr bwMode="auto">
        <a:xfrm>
          <a:off x="33062069" y="129254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272" name="Text Box 16">
          <a:extLst>
            <a:ext uri="{FF2B5EF4-FFF2-40B4-BE49-F238E27FC236}">
              <a16:creationId xmlns:a16="http://schemas.microsoft.com/office/drawing/2014/main" id="{7C6D766D-2102-42EA-84D2-68185FA5C450}"/>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273" name="Text Box 17">
          <a:extLst>
            <a:ext uri="{FF2B5EF4-FFF2-40B4-BE49-F238E27FC236}">
              <a16:creationId xmlns:a16="http://schemas.microsoft.com/office/drawing/2014/main" id="{E5F40295-9A67-42A4-8530-257AD37AFC94}"/>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274" name="Text Box 18">
          <a:extLst>
            <a:ext uri="{FF2B5EF4-FFF2-40B4-BE49-F238E27FC236}">
              <a16:creationId xmlns:a16="http://schemas.microsoft.com/office/drawing/2014/main" id="{99C9C1D5-ECD2-47C8-A9DB-B637B0C5423D}"/>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275" name="Text Box 19">
          <a:extLst>
            <a:ext uri="{FF2B5EF4-FFF2-40B4-BE49-F238E27FC236}">
              <a16:creationId xmlns:a16="http://schemas.microsoft.com/office/drawing/2014/main" id="{D00980EC-3CEA-4151-8B22-944D6221931E}"/>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276" name="Text Box 16">
          <a:extLst>
            <a:ext uri="{FF2B5EF4-FFF2-40B4-BE49-F238E27FC236}">
              <a16:creationId xmlns:a16="http://schemas.microsoft.com/office/drawing/2014/main" id="{903C35E8-4014-4CB0-BDAC-AB330B10AD2A}"/>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442269"/>
    <xdr:sp macro="" textlink="">
      <xdr:nvSpPr>
        <xdr:cNvPr id="2277" name="Text Box 15">
          <a:extLst>
            <a:ext uri="{FF2B5EF4-FFF2-40B4-BE49-F238E27FC236}">
              <a16:creationId xmlns:a16="http://schemas.microsoft.com/office/drawing/2014/main" id="{E4A5F509-CB4D-4CBA-9396-94CFF9DFAEAB}"/>
            </a:ext>
          </a:extLst>
        </xdr:cNvPr>
        <xdr:cNvSpPr txBox="1">
          <a:spLocks noChangeArrowheads="1"/>
        </xdr:cNvSpPr>
      </xdr:nvSpPr>
      <xdr:spPr bwMode="auto">
        <a:xfrm>
          <a:off x="33060482"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213632"/>
    <xdr:sp macro="" textlink="">
      <xdr:nvSpPr>
        <xdr:cNvPr id="2278" name="Text Box 15">
          <a:extLst>
            <a:ext uri="{FF2B5EF4-FFF2-40B4-BE49-F238E27FC236}">
              <a16:creationId xmlns:a16="http://schemas.microsoft.com/office/drawing/2014/main" id="{CD65FB68-4CA1-4C55-AACC-4190DD1BE35B}"/>
            </a:ext>
          </a:extLst>
        </xdr:cNvPr>
        <xdr:cNvSpPr txBox="1">
          <a:spLocks noChangeArrowheads="1"/>
        </xdr:cNvSpPr>
      </xdr:nvSpPr>
      <xdr:spPr bwMode="auto">
        <a:xfrm>
          <a:off x="33060482"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279" name="Text Box 16">
          <a:extLst>
            <a:ext uri="{FF2B5EF4-FFF2-40B4-BE49-F238E27FC236}">
              <a16:creationId xmlns:a16="http://schemas.microsoft.com/office/drawing/2014/main" id="{4B40AAB8-FAD9-4D95-A25A-8C8028AF87CA}"/>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280" name="Text Box 17">
          <a:extLst>
            <a:ext uri="{FF2B5EF4-FFF2-40B4-BE49-F238E27FC236}">
              <a16:creationId xmlns:a16="http://schemas.microsoft.com/office/drawing/2014/main" id="{6DA01B87-1EB1-43E7-BBD3-EE719A60E67C}"/>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281" name="Text Box 18">
          <a:extLst>
            <a:ext uri="{FF2B5EF4-FFF2-40B4-BE49-F238E27FC236}">
              <a16:creationId xmlns:a16="http://schemas.microsoft.com/office/drawing/2014/main" id="{07127CBF-BCE4-4B28-B948-CBC3CFED0C24}"/>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282" name="Text Box 19">
          <a:extLst>
            <a:ext uri="{FF2B5EF4-FFF2-40B4-BE49-F238E27FC236}">
              <a16:creationId xmlns:a16="http://schemas.microsoft.com/office/drawing/2014/main" id="{F8447D4C-1A1F-4EC0-BC01-A5774AC60CF6}"/>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283" name="Text Box 16">
          <a:extLst>
            <a:ext uri="{FF2B5EF4-FFF2-40B4-BE49-F238E27FC236}">
              <a16:creationId xmlns:a16="http://schemas.microsoft.com/office/drawing/2014/main" id="{F6945FCF-311A-495D-B37E-CAC57B5BA32B}"/>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0</xdr:rowOff>
    </xdr:from>
    <xdr:ext cx="95250" cy="171450"/>
    <xdr:sp macro="" textlink="">
      <xdr:nvSpPr>
        <xdr:cNvPr id="2284" name="Text Box 17">
          <a:extLst>
            <a:ext uri="{FF2B5EF4-FFF2-40B4-BE49-F238E27FC236}">
              <a16:creationId xmlns:a16="http://schemas.microsoft.com/office/drawing/2014/main" id="{BB726361-985B-4CD6-BCA6-73623A22D3A1}"/>
            </a:ext>
          </a:extLst>
        </xdr:cNvPr>
        <xdr:cNvSpPr txBox="1">
          <a:spLocks noChangeArrowheads="1"/>
        </xdr:cNvSpPr>
      </xdr:nvSpPr>
      <xdr:spPr bwMode="auto">
        <a:xfrm>
          <a:off x="35356800" y="12909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28</xdr:row>
      <xdr:rowOff>15875</xdr:rowOff>
    </xdr:from>
    <xdr:ext cx="95250" cy="171450"/>
    <xdr:sp macro="" textlink="">
      <xdr:nvSpPr>
        <xdr:cNvPr id="2285" name="Text Box 18">
          <a:extLst>
            <a:ext uri="{FF2B5EF4-FFF2-40B4-BE49-F238E27FC236}">
              <a16:creationId xmlns:a16="http://schemas.microsoft.com/office/drawing/2014/main" id="{9133A557-EC5D-439C-8443-04094F512981}"/>
            </a:ext>
          </a:extLst>
        </xdr:cNvPr>
        <xdr:cNvSpPr txBox="1">
          <a:spLocks noChangeArrowheads="1"/>
        </xdr:cNvSpPr>
      </xdr:nvSpPr>
      <xdr:spPr bwMode="auto">
        <a:xfrm>
          <a:off x="35358387" y="129254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442269"/>
    <xdr:sp macro="" textlink="">
      <xdr:nvSpPr>
        <xdr:cNvPr id="2286" name="Text Box 15">
          <a:extLst>
            <a:ext uri="{FF2B5EF4-FFF2-40B4-BE49-F238E27FC236}">
              <a16:creationId xmlns:a16="http://schemas.microsoft.com/office/drawing/2014/main" id="{A5B1840C-2436-4B44-B616-653874F79458}"/>
            </a:ext>
          </a:extLst>
        </xdr:cNvPr>
        <xdr:cNvSpPr txBox="1">
          <a:spLocks noChangeArrowheads="1"/>
        </xdr:cNvSpPr>
      </xdr:nvSpPr>
      <xdr:spPr bwMode="auto">
        <a:xfrm>
          <a:off x="35356800"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213632"/>
    <xdr:sp macro="" textlink="">
      <xdr:nvSpPr>
        <xdr:cNvPr id="2287" name="Text Box 15">
          <a:extLst>
            <a:ext uri="{FF2B5EF4-FFF2-40B4-BE49-F238E27FC236}">
              <a16:creationId xmlns:a16="http://schemas.microsoft.com/office/drawing/2014/main" id="{843D6E13-B1E6-4931-BA48-D263EBC37B69}"/>
            </a:ext>
          </a:extLst>
        </xdr:cNvPr>
        <xdr:cNvSpPr txBox="1">
          <a:spLocks noChangeArrowheads="1"/>
        </xdr:cNvSpPr>
      </xdr:nvSpPr>
      <xdr:spPr bwMode="auto">
        <a:xfrm>
          <a:off x="35356800"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442269"/>
    <xdr:sp macro="" textlink="">
      <xdr:nvSpPr>
        <xdr:cNvPr id="2288" name="Text Box 15">
          <a:extLst>
            <a:ext uri="{FF2B5EF4-FFF2-40B4-BE49-F238E27FC236}">
              <a16:creationId xmlns:a16="http://schemas.microsoft.com/office/drawing/2014/main" id="{B7862023-2516-47D7-847A-0CEB4475983B}"/>
            </a:ext>
          </a:extLst>
        </xdr:cNvPr>
        <xdr:cNvSpPr txBox="1">
          <a:spLocks noChangeArrowheads="1"/>
        </xdr:cNvSpPr>
      </xdr:nvSpPr>
      <xdr:spPr bwMode="auto">
        <a:xfrm>
          <a:off x="33060482"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213632"/>
    <xdr:sp macro="" textlink="">
      <xdr:nvSpPr>
        <xdr:cNvPr id="2289" name="Text Box 15">
          <a:extLst>
            <a:ext uri="{FF2B5EF4-FFF2-40B4-BE49-F238E27FC236}">
              <a16:creationId xmlns:a16="http://schemas.microsoft.com/office/drawing/2014/main" id="{9D379604-3C0F-41CF-9DA7-C953551CA714}"/>
            </a:ext>
          </a:extLst>
        </xdr:cNvPr>
        <xdr:cNvSpPr txBox="1">
          <a:spLocks noChangeArrowheads="1"/>
        </xdr:cNvSpPr>
      </xdr:nvSpPr>
      <xdr:spPr bwMode="auto">
        <a:xfrm>
          <a:off x="33060482"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442269"/>
    <xdr:sp macro="" textlink="">
      <xdr:nvSpPr>
        <xdr:cNvPr id="2290" name="Text Box 15">
          <a:extLst>
            <a:ext uri="{FF2B5EF4-FFF2-40B4-BE49-F238E27FC236}">
              <a16:creationId xmlns:a16="http://schemas.microsoft.com/office/drawing/2014/main" id="{199D47B3-553F-4A5C-8774-23CCD63F8A4A}"/>
            </a:ext>
          </a:extLst>
        </xdr:cNvPr>
        <xdr:cNvSpPr txBox="1">
          <a:spLocks noChangeArrowheads="1"/>
        </xdr:cNvSpPr>
      </xdr:nvSpPr>
      <xdr:spPr bwMode="auto">
        <a:xfrm>
          <a:off x="35356800"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213632"/>
    <xdr:sp macro="" textlink="">
      <xdr:nvSpPr>
        <xdr:cNvPr id="2291" name="Text Box 15">
          <a:extLst>
            <a:ext uri="{FF2B5EF4-FFF2-40B4-BE49-F238E27FC236}">
              <a16:creationId xmlns:a16="http://schemas.microsoft.com/office/drawing/2014/main" id="{46487760-6213-4D85-8D2B-E49E170239DE}"/>
            </a:ext>
          </a:extLst>
        </xdr:cNvPr>
        <xdr:cNvSpPr txBox="1">
          <a:spLocks noChangeArrowheads="1"/>
        </xdr:cNvSpPr>
      </xdr:nvSpPr>
      <xdr:spPr bwMode="auto">
        <a:xfrm>
          <a:off x="35356800"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442269"/>
    <xdr:sp macro="" textlink="">
      <xdr:nvSpPr>
        <xdr:cNvPr id="2292" name="Text Box 15">
          <a:extLst>
            <a:ext uri="{FF2B5EF4-FFF2-40B4-BE49-F238E27FC236}">
              <a16:creationId xmlns:a16="http://schemas.microsoft.com/office/drawing/2014/main" id="{43C9069E-2BE2-4AE5-A50A-D8214A963430}"/>
            </a:ext>
          </a:extLst>
        </xdr:cNvPr>
        <xdr:cNvSpPr txBox="1">
          <a:spLocks noChangeArrowheads="1"/>
        </xdr:cNvSpPr>
      </xdr:nvSpPr>
      <xdr:spPr bwMode="auto">
        <a:xfrm>
          <a:off x="33060482"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213632"/>
    <xdr:sp macro="" textlink="">
      <xdr:nvSpPr>
        <xdr:cNvPr id="2293" name="Text Box 15">
          <a:extLst>
            <a:ext uri="{FF2B5EF4-FFF2-40B4-BE49-F238E27FC236}">
              <a16:creationId xmlns:a16="http://schemas.microsoft.com/office/drawing/2014/main" id="{C3ACC319-95A7-42F8-99C0-510EC62A50A0}"/>
            </a:ext>
          </a:extLst>
        </xdr:cNvPr>
        <xdr:cNvSpPr txBox="1">
          <a:spLocks noChangeArrowheads="1"/>
        </xdr:cNvSpPr>
      </xdr:nvSpPr>
      <xdr:spPr bwMode="auto">
        <a:xfrm>
          <a:off x="33060482"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442269"/>
    <xdr:sp macro="" textlink="">
      <xdr:nvSpPr>
        <xdr:cNvPr id="2294" name="Text Box 15">
          <a:extLst>
            <a:ext uri="{FF2B5EF4-FFF2-40B4-BE49-F238E27FC236}">
              <a16:creationId xmlns:a16="http://schemas.microsoft.com/office/drawing/2014/main" id="{D4674CD5-45D2-4421-8F36-0750328FFC23}"/>
            </a:ext>
          </a:extLst>
        </xdr:cNvPr>
        <xdr:cNvSpPr txBox="1">
          <a:spLocks noChangeArrowheads="1"/>
        </xdr:cNvSpPr>
      </xdr:nvSpPr>
      <xdr:spPr bwMode="auto">
        <a:xfrm>
          <a:off x="35356800"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213632"/>
    <xdr:sp macro="" textlink="">
      <xdr:nvSpPr>
        <xdr:cNvPr id="2295" name="Text Box 15">
          <a:extLst>
            <a:ext uri="{FF2B5EF4-FFF2-40B4-BE49-F238E27FC236}">
              <a16:creationId xmlns:a16="http://schemas.microsoft.com/office/drawing/2014/main" id="{5C4D09FD-3B81-4146-B5B3-589C886E2DCF}"/>
            </a:ext>
          </a:extLst>
        </xdr:cNvPr>
        <xdr:cNvSpPr txBox="1">
          <a:spLocks noChangeArrowheads="1"/>
        </xdr:cNvSpPr>
      </xdr:nvSpPr>
      <xdr:spPr bwMode="auto">
        <a:xfrm>
          <a:off x="35356800"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442269"/>
    <xdr:sp macro="" textlink="">
      <xdr:nvSpPr>
        <xdr:cNvPr id="2296" name="Text Box 15">
          <a:extLst>
            <a:ext uri="{FF2B5EF4-FFF2-40B4-BE49-F238E27FC236}">
              <a16:creationId xmlns:a16="http://schemas.microsoft.com/office/drawing/2014/main" id="{36794B6D-7C94-4A05-9BA0-B0664BD6922D}"/>
            </a:ext>
          </a:extLst>
        </xdr:cNvPr>
        <xdr:cNvSpPr txBox="1">
          <a:spLocks noChangeArrowheads="1"/>
        </xdr:cNvSpPr>
      </xdr:nvSpPr>
      <xdr:spPr bwMode="auto">
        <a:xfrm>
          <a:off x="33060482"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28</xdr:row>
      <xdr:rowOff>4763</xdr:rowOff>
    </xdr:from>
    <xdr:ext cx="95250" cy="213632"/>
    <xdr:sp macro="" textlink="">
      <xdr:nvSpPr>
        <xdr:cNvPr id="2297" name="Text Box 15">
          <a:extLst>
            <a:ext uri="{FF2B5EF4-FFF2-40B4-BE49-F238E27FC236}">
              <a16:creationId xmlns:a16="http://schemas.microsoft.com/office/drawing/2014/main" id="{DBAC352D-1E00-4F94-BCCE-549056677E72}"/>
            </a:ext>
          </a:extLst>
        </xdr:cNvPr>
        <xdr:cNvSpPr txBox="1">
          <a:spLocks noChangeArrowheads="1"/>
        </xdr:cNvSpPr>
      </xdr:nvSpPr>
      <xdr:spPr bwMode="auto">
        <a:xfrm>
          <a:off x="33060482"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442269"/>
    <xdr:sp macro="" textlink="">
      <xdr:nvSpPr>
        <xdr:cNvPr id="2298" name="Text Box 15">
          <a:extLst>
            <a:ext uri="{FF2B5EF4-FFF2-40B4-BE49-F238E27FC236}">
              <a16:creationId xmlns:a16="http://schemas.microsoft.com/office/drawing/2014/main" id="{52E67561-3EAB-4865-90DF-F87BF7116A40}"/>
            </a:ext>
          </a:extLst>
        </xdr:cNvPr>
        <xdr:cNvSpPr txBox="1">
          <a:spLocks noChangeArrowheads="1"/>
        </xdr:cNvSpPr>
      </xdr:nvSpPr>
      <xdr:spPr bwMode="auto">
        <a:xfrm>
          <a:off x="35356800" y="12914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28</xdr:row>
      <xdr:rowOff>4763</xdr:rowOff>
    </xdr:from>
    <xdr:ext cx="95250" cy="213632"/>
    <xdr:sp macro="" textlink="">
      <xdr:nvSpPr>
        <xdr:cNvPr id="2299" name="Text Box 15">
          <a:extLst>
            <a:ext uri="{FF2B5EF4-FFF2-40B4-BE49-F238E27FC236}">
              <a16:creationId xmlns:a16="http://schemas.microsoft.com/office/drawing/2014/main" id="{B71D5627-3098-4284-8599-8F87CA03920B}"/>
            </a:ext>
          </a:extLst>
        </xdr:cNvPr>
        <xdr:cNvSpPr txBox="1">
          <a:spLocks noChangeArrowheads="1"/>
        </xdr:cNvSpPr>
      </xdr:nvSpPr>
      <xdr:spPr bwMode="auto">
        <a:xfrm>
          <a:off x="35356800" y="12914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300" name="Text Box 16">
          <a:extLst>
            <a:ext uri="{FF2B5EF4-FFF2-40B4-BE49-F238E27FC236}">
              <a16:creationId xmlns:a16="http://schemas.microsoft.com/office/drawing/2014/main" id="{519433B4-0B76-426A-8980-D244EEEEAF6C}"/>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301" name="Text Box 17">
          <a:extLst>
            <a:ext uri="{FF2B5EF4-FFF2-40B4-BE49-F238E27FC236}">
              <a16:creationId xmlns:a16="http://schemas.microsoft.com/office/drawing/2014/main" id="{D184DA4D-34ED-4D03-A025-3FFE84DDE327}"/>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302" name="Text Box 18">
          <a:extLst>
            <a:ext uri="{FF2B5EF4-FFF2-40B4-BE49-F238E27FC236}">
              <a16:creationId xmlns:a16="http://schemas.microsoft.com/office/drawing/2014/main" id="{06B0F588-F6F4-4763-B465-A3D176E73871}"/>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303" name="Text Box 19">
          <a:extLst>
            <a:ext uri="{FF2B5EF4-FFF2-40B4-BE49-F238E27FC236}">
              <a16:creationId xmlns:a16="http://schemas.microsoft.com/office/drawing/2014/main" id="{E60E1DDC-7E65-49D3-A29B-64D08983F02C}"/>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304" name="Text Box 16">
          <a:extLst>
            <a:ext uri="{FF2B5EF4-FFF2-40B4-BE49-F238E27FC236}">
              <a16:creationId xmlns:a16="http://schemas.microsoft.com/office/drawing/2014/main" id="{C7D4088F-A65A-43C5-8708-917E7D75CF3F}"/>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0</xdr:rowOff>
    </xdr:from>
    <xdr:ext cx="95250" cy="171450"/>
    <xdr:sp macro="" textlink="">
      <xdr:nvSpPr>
        <xdr:cNvPr id="2305" name="Text Box 17">
          <a:extLst>
            <a:ext uri="{FF2B5EF4-FFF2-40B4-BE49-F238E27FC236}">
              <a16:creationId xmlns:a16="http://schemas.microsoft.com/office/drawing/2014/main" id="{BFF1A95C-29AE-42A2-8F33-D91FCCD9E6E8}"/>
            </a:ext>
          </a:extLst>
        </xdr:cNvPr>
        <xdr:cNvSpPr txBox="1">
          <a:spLocks noChangeArrowheads="1"/>
        </xdr:cNvSpPr>
      </xdr:nvSpPr>
      <xdr:spPr bwMode="auto">
        <a:xfrm>
          <a:off x="33060482"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27</xdr:row>
      <xdr:rowOff>15875</xdr:rowOff>
    </xdr:from>
    <xdr:ext cx="95250" cy="171450"/>
    <xdr:sp macro="" textlink="">
      <xdr:nvSpPr>
        <xdr:cNvPr id="2306" name="Text Box 18">
          <a:extLst>
            <a:ext uri="{FF2B5EF4-FFF2-40B4-BE49-F238E27FC236}">
              <a16:creationId xmlns:a16="http://schemas.microsoft.com/office/drawing/2014/main" id="{8B6A1CB1-5684-4EB8-8BAA-A17C20BF2EE4}"/>
            </a:ext>
          </a:extLst>
        </xdr:cNvPr>
        <xdr:cNvSpPr txBox="1">
          <a:spLocks noChangeArrowheads="1"/>
        </xdr:cNvSpPr>
      </xdr:nvSpPr>
      <xdr:spPr bwMode="auto">
        <a:xfrm>
          <a:off x="33062069" y="124237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307" name="Text Box 16">
          <a:extLst>
            <a:ext uri="{FF2B5EF4-FFF2-40B4-BE49-F238E27FC236}">
              <a16:creationId xmlns:a16="http://schemas.microsoft.com/office/drawing/2014/main" id="{1513FBE1-DC78-41A3-9964-CB2D6AD35510}"/>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308" name="Text Box 17">
          <a:extLst>
            <a:ext uri="{FF2B5EF4-FFF2-40B4-BE49-F238E27FC236}">
              <a16:creationId xmlns:a16="http://schemas.microsoft.com/office/drawing/2014/main" id="{433AEF94-4835-4C5B-B3CF-27EB164BBC72}"/>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309" name="Text Box 18">
          <a:extLst>
            <a:ext uri="{FF2B5EF4-FFF2-40B4-BE49-F238E27FC236}">
              <a16:creationId xmlns:a16="http://schemas.microsoft.com/office/drawing/2014/main" id="{CBB2427A-A1E0-4B93-A507-D3DEFE1376CA}"/>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310" name="Text Box 19">
          <a:extLst>
            <a:ext uri="{FF2B5EF4-FFF2-40B4-BE49-F238E27FC236}">
              <a16:creationId xmlns:a16="http://schemas.microsoft.com/office/drawing/2014/main" id="{CBEBED0B-5D6E-47C4-8F85-8686D4F76261}"/>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311" name="Text Box 16">
          <a:extLst>
            <a:ext uri="{FF2B5EF4-FFF2-40B4-BE49-F238E27FC236}">
              <a16:creationId xmlns:a16="http://schemas.microsoft.com/office/drawing/2014/main" id="{3756AB17-BA5F-44F8-8522-19163DE11806}"/>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4762</xdr:rowOff>
    </xdr:from>
    <xdr:ext cx="95250" cy="442269"/>
    <xdr:sp macro="" textlink="">
      <xdr:nvSpPr>
        <xdr:cNvPr id="2312" name="Text Box 15">
          <a:extLst>
            <a:ext uri="{FF2B5EF4-FFF2-40B4-BE49-F238E27FC236}">
              <a16:creationId xmlns:a16="http://schemas.microsoft.com/office/drawing/2014/main" id="{1C03D9D1-B2E4-4C6B-97CE-B48219126AFC}"/>
            </a:ext>
          </a:extLst>
        </xdr:cNvPr>
        <xdr:cNvSpPr txBox="1">
          <a:spLocks noChangeArrowheads="1"/>
        </xdr:cNvSpPr>
      </xdr:nvSpPr>
      <xdr:spPr bwMode="auto">
        <a:xfrm>
          <a:off x="33060482" y="124126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4762</xdr:rowOff>
    </xdr:from>
    <xdr:ext cx="95250" cy="213632"/>
    <xdr:sp macro="" textlink="">
      <xdr:nvSpPr>
        <xdr:cNvPr id="2313" name="Text Box 15">
          <a:extLst>
            <a:ext uri="{FF2B5EF4-FFF2-40B4-BE49-F238E27FC236}">
              <a16:creationId xmlns:a16="http://schemas.microsoft.com/office/drawing/2014/main" id="{D5215C05-D7EC-4907-8726-411B83852020}"/>
            </a:ext>
          </a:extLst>
        </xdr:cNvPr>
        <xdr:cNvSpPr txBox="1">
          <a:spLocks noChangeArrowheads="1"/>
        </xdr:cNvSpPr>
      </xdr:nvSpPr>
      <xdr:spPr bwMode="auto">
        <a:xfrm>
          <a:off x="33060482" y="124126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314" name="Text Box 16">
          <a:extLst>
            <a:ext uri="{FF2B5EF4-FFF2-40B4-BE49-F238E27FC236}">
              <a16:creationId xmlns:a16="http://schemas.microsoft.com/office/drawing/2014/main" id="{2669D728-DE29-45B9-87AE-C46B29A4BE82}"/>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315" name="Text Box 17">
          <a:extLst>
            <a:ext uri="{FF2B5EF4-FFF2-40B4-BE49-F238E27FC236}">
              <a16:creationId xmlns:a16="http://schemas.microsoft.com/office/drawing/2014/main" id="{39003202-4F86-4177-B2E9-20887485CAC7}"/>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316" name="Text Box 18">
          <a:extLst>
            <a:ext uri="{FF2B5EF4-FFF2-40B4-BE49-F238E27FC236}">
              <a16:creationId xmlns:a16="http://schemas.microsoft.com/office/drawing/2014/main" id="{031B4B01-8603-4585-9234-D1C38CC68235}"/>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317" name="Text Box 19">
          <a:extLst>
            <a:ext uri="{FF2B5EF4-FFF2-40B4-BE49-F238E27FC236}">
              <a16:creationId xmlns:a16="http://schemas.microsoft.com/office/drawing/2014/main" id="{792DBF9B-D1DC-45E9-82A9-D27B69003DE5}"/>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318" name="Text Box 16">
          <a:extLst>
            <a:ext uri="{FF2B5EF4-FFF2-40B4-BE49-F238E27FC236}">
              <a16:creationId xmlns:a16="http://schemas.microsoft.com/office/drawing/2014/main" id="{07F54C64-7D52-434E-BA9D-A1CEF1D995D5}"/>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0</xdr:rowOff>
    </xdr:from>
    <xdr:ext cx="95250" cy="171450"/>
    <xdr:sp macro="" textlink="">
      <xdr:nvSpPr>
        <xdr:cNvPr id="2319" name="Text Box 17">
          <a:extLst>
            <a:ext uri="{FF2B5EF4-FFF2-40B4-BE49-F238E27FC236}">
              <a16:creationId xmlns:a16="http://schemas.microsoft.com/office/drawing/2014/main" id="{D66E130F-5A0C-4695-A2AE-162EAFA99C7D}"/>
            </a:ext>
          </a:extLst>
        </xdr:cNvPr>
        <xdr:cNvSpPr txBox="1">
          <a:spLocks noChangeArrowheads="1"/>
        </xdr:cNvSpPr>
      </xdr:nvSpPr>
      <xdr:spPr bwMode="auto">
        <a:xfrm>
          <a:off x="35356800" y="12407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27</xdr:row>
      <xdr:rowOff>15875</xdr:rowOff>
    </xdr:from>
    <xdr:ext cx="95250" cy="171450"/>
    <xdr:sp macro="" textlink="">
      <xdr:nvSpPr>
        <xdr:cNvPr id="2320" name="Text Box 18">
          <a:extLst>
            <a:ext uri="{FF2B5EF4-FFF2-40B4-BE49-F238E27FC236}">
              <a16:creationId xmlns:a16="http://schemas.microsoft.com/office/drawing/2014/main" id="{5FF13B5F-0251-4ABC-B0DC-7ABD859B1540}"/>
            </a:ext>
          </a:extLst>
        </xdr:cNvPr>
        <xdr:cNvSpPr txBox="1">
          <a:spLocks noChangeArrowheads="1"/>
        </xdr:cNvSpPr>
      </xdr:nvSpPr>
      <xdr:spPr bwMode="auto">
        <a:xfrm>
          <a:off x="35358387" y="124237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442269"/>
    <xdr:sp macro="" textlink="">
      <xdr:nvSpPr>
        <xdr:cNvPr id="2321" name="Text Box 15">
          <a:extLst>
            <a:ext uri="{FF2B5EF4-FFF2-40B4-BE49-F238E27FC236}">
              <a16:creationId xmlns:a16="http://schemas.microsoft.com/office/drawing/2014/main" id="{63409016-A90B-4481-94D5-2E26DDAB3858}"/>
            </a:ext>
          </a:extLst>
        </xdr:cNvPr>
        <xdr:cNvSpPr txBox="1">
          <a:spLocks noChangeArrowheads="1"/>
        </xdr:cNvSpPr>
      </xdr:nvSpPr>
      <xdr:spPr bwMode="auto">
        <a:xfrm>
          <a:off x="35356800" y="124126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213632"/>
    <xdr:sp macro="" textlink="">
      <xdr:nvSpPr>
        <xdr:cNvPr id="2322" name="Text Box 15">
          <a:extLst>
            <a:ext uri="{FF2B5EF4-FFF2-40B4-BE49-F238E27FC236}">
              <a16:creationId xmlns:a16="http://schemas.microsoft.com/office/drawing/2014/main" id="{7FE13AE7-4E78-4844-9505-F27EEDB0696E}"/>
            </a:ext>
          </a:extLst>
        </xdr:cNvPr>
        <xdr:cNvSpPr txBox="1">
          <a:spLocks noChangeArrowheads="1"/>
        </xdr:cNvSpPr>
      </xdr:nvSpPr>
      <xdr:spPr bwMode="auto">
        <a:xfrm>
          <a:off x="35356800" y="124126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4762</xdr:rowOff>
    </xdr:from>
    <xdr:ext cx="95250" cy="442269"/>
    <xdr:sp macro="" textlink="">
      <xdr:nvSpPr>
        <xdr:cNvPr id="2323" name="Text Box 15">
          <a:extLst>
            <a:ext uri="{FF2B5EF4-FFF2-40B4-BE49-F238E27FC236}">
              <a16:creationId xmlns:a16="http://schemas.microsoft.com/office/drawing/2014/main" id="{A648D3FC-2665-4F99-8D88-D8B844F97B63}"/>
            </a:ext>
          </a:extLst>
        </xdr:cNvPr>
        <xdr:cNvSpPr txBox="1">
          <a:spLocks noChangeArrowheads="1"/>
        </xdr:cNvSpPr>
      </xdr:nvSpPr>
      <xdr:spPr bwMode="auto">
        <a:xfrm>
          <a:off x="33060482" y="124126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4762</xdr:rowOff>
    </xdr:from>
    <xdr:ext cx="95250" cy="213632"/>
    <xdr:sp macro="" textlink="">
      <xdr:nvSpPr>
        <xdr:cNvPr id="2324" name="Text Box 15">
          <a:extLst>
            <a:ext uri="{FF2B5EF4-FFF2-40B4-BE49-F238E27FC236}">
              <a16:creationId xmlns:a16="http://schemas.microsoft.com/office/drawing/2014/main" id="{BA8CB4DC-9A2A-4466-B96D-B15355DFC5EA}"/>
            </a:ext>
          </a:extLst>
        </xdr:cNvPr>
        <xdr:cNvSpPr txBox="1">
          <a:spLocks noChangeArrowheads="1"/>
        </xdr:cNvSpPr>
      </xdr:nvSpPr>
      <xdr:spPr bwMode="auto">
        <a:xfrm>
          <a:off x="33060482" y="124126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442269"/>
    <xdr:sp macro="" textlink="">
      <xdr:nvSpPr>
        <xdr:cNvPr id="2325" name="Text Box 15">
          <a:extLst>
            <a:ext uri="{FF2B5EF4-FFF2-40B4-BE49-F238E27FC236}">
              <a16:creationId xmlns:a16="http://schemas.microsoft.com/office/drawing/2014/main" id="{6AC1946B-5964-4FF6-B38C-43D8857C8B74}"/>
            </a:ext>
          </a:extLst>
        </xdr:cNvPr>
        <xdr:cNvSpPr txBox="1">
          <a:spLocks noChangeArrowheads="1"/>
        </xdr:cNvSpPr>
      </xdr:nvSpPr>
      <xdr:spPr bwMode="auto">
        <a:xfrm>
          <a:off x="35356800" y="124126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213632"/>
    <xdr:sp macro="" textlink="">
      <xdr:nvSpPr>
        <xdr:cNvPr id="2326" name="Text Box 15">
          <a:extLst>
            <a:ext uri="{FF2B5EF4-FFF2-40B4-BE49-F238E27FC236}">
              <a16:creationId xmlns:a16="http://schemas.microsoft.com/office/drawing/2014/main" id="{BEAE5DA3-1E11-4E9C-AFA9-35AD4A0DBB1F}"/>
            </a:ext>
          </a:extLst>
        </xdr:cNvPr>
        <xdr:cNvSpPr txBox="1">
          <a:spLocks noChangeArrowheads="1"/>
        </xdr:cNvSpPr>
      </xdr:nvSpPr>
      <xdr:spPr bwMode="auto">
        <a:xfrm>
          <a:off x="35356800" y="124126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4762</xdr:rowOff>
    </xdr:from>
    <xdr:ext cx="95250" cy="442269"/>
    <xdr:sp macro="" textlink="">
      <xdr:nvSpPr>
        <xdr:cNvPr id="2327" name="Text Box 15">
          <a:extLst>
            <a:ext uri="{FF2B5EF4-FFF2-40B4-BE49-F238E27FC236}">
              <a16:creationId xmlns:a16="http://schemas.microsoft.com/office/drawing/2014/main" id="{CBA9E45F-79FD-4170-8D0F-DE63291B1484}"/>
            </a:ext>
          </a:extLst>
        </xdr:cNvPr>
        <xdr:cNvSpPr txBox="1">
          <a:spLocks noChangeArrowheads="1"/>
        </xdr:cNvSpPr>
      </xdr:nvSpPr>
      <xdr:spPr bwMode="auto">
        <a:xfrm>
          <a:off x="33060482" y="124126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4762</xdr:rowOff>
    </xdr:from>
    <xdr:ext cx="95250" cy="213632"/>
    <xdr:sp macro="" textlink="">
      <xdr:nvSpPr>
        <xdr:cNvPr id="2328" name="Text Box 15">
          <a:extLst>
            <a:ext uri="{FF2B5EF4-FFF2-40B4-BE49-F238E27FC236}">
              <a16:creationId xmlns:a16="http://schemas.microsoft.com/office/drawing/2014/main" id="{5172EC97-D273-409A-8733-7B0010FA6F76}"/>
            </a:ext>
          </a:extLst>
        </xdr:cNvPr>
        <xdr:cNvSpPr txBox="1">
          <a:spLocks noChangeArrowheads="1"/>
        </xdr:cNvSpPr>
      </xdr:nvSpPr>
      <xdr:spPr bwMode="auto">
        <a:xfrm>
          <a:off x="33060482" y="124126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442269"/>
    <xdr:sp macro="" textlink="">
      <xdr:nvSpPr>
        <xdr:cNvPr id="2329" name="Text Box 15">
          <a:extLst>
            <a:ext uri="{FF2B5EF4-FFF2-40B4-BE49-F238E27FC236}">
              <a16:creationId xmlns:a16="http://schemas.microsoft.com/office/drawing/2014/main" id="{2396C364-6AB8-4BC5-A40A-8F8499BB196E}"/>
            </a:ext>
          </a:extLst>
        </xdr:cNvPr>
        <xdr:cNvSpPr txBox="1">
          <a:spLocks noChangeArrowheads="1"/>
        </xdr:cNvSpPr>
      </xdr:nvSpPr>
      <xdr:spPr bwMode="auto">
        <a:xfrm>
          <a:off x="35356800" y="124126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213632"/>
    <xdr:sp macro="" textlink="">
      <xdr:nvSpPr>
        <xdr:cNvPr id="2330" name="Text Box 15">
          <a:extLst>
            <a:ext uri="{FF2B5EF4-FFF2-40B4-BE49-F238E27FC236}">
              <a16:creationId xmlns:a16="http://schemas.microsoft.com/office/drawing/2014/main" id="{190A430D-57CD-4146-B95C-AD4F8BC19F68}"/>
            </a:ext>
          </a:extLst>
        </xdr:cNvPr>
        <xdr:cNvSpPr txBox="1">
          <a:spLocks noChangeArrowheads="1"/>
        </xdr:cNvSpPr>
      </xdr:nvSpPr>
      <xdr:spPr bwMode="auto">
        <a:xfrm>
          <a:off x="35356800" y="124126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4762</xdr:rowOff>
    </xdr:from>
    <xdr:ext cx="95250" cy="442269"/>
    <xdr:sp macro="" textlink="">
      <xdr:nvSpPr>
        <xdr:cNvPr id="2331" name="Text Box 15">
          <a:extLst>
            <a:ext uri="{FF2B5EF4-FFF2-40B4-BE49-F238E27FC236}">
              <a16:creationId xmlns:a16="http://schemas.microsoft.com/office/drawing/2014/main" id="{A02D2EEE-A41F-4CCC-9C23-69C2C1CFEFF6}"/>
            </a:ext>
          </a:extLst>
        </xdr:cNvPr>
        <xdr:cNvSpPr txBox="1">
          <a:spLocks noChangeArrowheads="1"/>
        </xdr:cNvSpPr>
      </xdr:nvSpPr>
      <xdr:spPr bwMode="auto">
        <a:xfrm>
          <a:off x="33060482" y="124126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27</xdr:row>
      <xdr:rowOff>4762</xdr:rowOff>
    </xdr:from>
    <xdr:ext cx="95250" cy="213632"/>
    <xdr:sp macro="" textlink="">
      <xdr:nvSpPr>
        <xdr:cNvPr id="2332" name="Text Box 15">
          <a:extLst>
            <a:ext uri="{FF2B5EF4-FFF2-40B4-BE49-F238E27FC236}">
              <a16:creationId xmlns:a16="http://schemas.microsoft.com/office/drawing/2014/main" id="{9A71D12A-19BA-4F90-B9F7-85458A2D139D}"/>
            </a:ext>
          </a:extLst>
        </xdr:cNvPr>
        <xdr:cNvSpPr txBox="1">
          <a:spLocks noChangeArrowheads="1"/>
        </xdr:cNvSpPr>
      </xdr:nvSpPr>
      <xdr:spPr bwMode="auto">
        <a:xfrm>
          <a:off x="33060482" y="124126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442269"/>
    <xdr:sp macro="" textlink="">
      <xdr:nvSpPr>
        <xdr:cNvPr id="2333" name="Text Box 15">
          <a:extLst>
            <a:ext uri="{FF2B5EF4-FFF2-40B4-BE49-F238E27FC236}">
              <a16:creationId xmlns:a16="http://schemas.microsoft.com/office/drawing/2014/main" id="{1839975C-2A32-46DE-A6E2-A50F6A5CC1B2}"/>
            </a:ext>
          </a:extLst>
        </xdr:cNvPr>
        <xdr:cNvSpPr txBox="1">
          <a:spLocks noChangeArrowheads="1"/>
        </xdr:cNvSpPr>
      </xdr:nvSpPr>
      <xdr:spPr bwMode="auto">
        <a:xfrm>
          <a:off x="35356800" y="124126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27</xdr:row>
      <xdr:rowOff>4762</xdr:rowOff>
    </xdr:from>
    <xdr:ext cx="95250" cy="213632"/>
    <xdr:sp macro="" textlink="">
      <xdr:nvSpPr>
        <xdr:cNvPr id="2334" name="Text Box 15">
          <a:extLst>
            <a:ext uri="{FF2B5EF4-FFF2-40B4-BE49-F238E27FC236}">
              <a16:creationId xmlns:a16="http://schemas.microsoft.com/office/drawing/2014/main" id="{C392BF24-82DE-4C8F-9D34-47D0BADD44DA}"/>
            </a:ext>
          </a:extLst>
        </xdr:cNvPr>
        <xdr:cNvSpPr txBox="1">
          <a:spLocks noChangeArrowheads="1"/>
        </xdr:cNvSpPr>
      </xdr:nvSpPr>
      <xdr:spPr bwMode="auto">
        <a:xfrm>
          <a:off x="35356800" y="124126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0</xdr:rowOff>
    </xdr:from>
    <xdr:ext cx="95250" cy="171450"/>
    <xdr:sp macro="" textlink="">
      <xdr:nvSpPr>
        <xdr:cNvPr id="2335" name="Text Box 16">
          <a:extLst>
            <a:ext uri="{FF2B5EF4-FFF2-40B4-BE49-F238E27FC236}">
              <a16:creationId xmlns:a16="http://schemas.microsoft.com/office/drawing/2014/main" id="{F66FF9C4-A606-4848-AFFB-A6AF20C1A61D}"/>
            </a:ext>
          </a:extLst>
        </xdr:cNvPr>
        <xdr:cNvSpPr txBox="1">
          <a:spLocks noChangeArrowheads="1"/>
        </xdr:cNvSpPr>
      </xdr:nvSpPr>
      <xdr:spPr bwMode="auto">
        <a:xfrm>
          <a:off x="3306048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0</xdr:rowOff>
    </xdr:from>
    <xdr:ext cx="95250" cy="171450"/>
    <xdr:sp macro="" textlink="">
      <xdr:nvSpPr>
        <xdr:cNvPr id="2336" name="Text Box 17">
          <a:extLst>
            <a:ext uri="{FF2B5EF4-FFF2-40B4-BE49-F238E27FC236}">
              <a16:creationId xmlns:a16="http://schemas.microsoft.com/office/drawing/2014/main" id="{F7688584-D428-42C4-83A0-933B724EAB59}"/>
            </a:ext>
          </a:extLst>
        </xdr:cNvPr>
        <xdr:cNvSpPr txBox="1">
          <a:spLocks noChangeArrowheads="1"/>
        </xdr:cNvSpPr>
      </xdr:nvSpPr>
      <xdr:spPr bwMode="auto">
        <a:xfrm>
          <a:off x="3306048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0</xdr:rowOff>
    </xdr:from>
    <xdr:ext cx="95250" cy="171450"/>
    <xdr:sp macro="" textlink="">
      <xdr:nvSpPr>
        <xdr:cNvPr id="2337" name="Text Box 18">
          <a:extLst>
            <a:ext uri="{FF2B5EF4-FFF2-40B4-BE49-F238E27FC236}">
              <a16:creationId xmlns:a16="http://schemas.microsoft.com/office/drawing/2014/main" id="{2563462D-C114-42C4-A66A-A395AF1F2A3D}"/>
            </a:ext>
          </a:extLst>
        </xdr:cNvPr>
        <xdr:cNvSpPr txBox="1">
          <a:spLocks noChangeArrowheads="1"/>
        </xdr:cNvSpPr>
      </xdr:nvSpPr>
      <xdr:spPr bwMode="auto">
        <a:xfrm>
          <a:off x="3306048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0</xdr:rowOff>
    </xdr:from>
    <xdr:ext cx="95250" cy="171450"/>
    <xdr:sp macro="" textlink="">
      <xdr:nvSpPr>
        <xdr:cNvPr id="2338" name="Text Box 19">
          <a:extLst>
            <a:ext uri="{FF2B5EF4-FFF2-40B4-BE49-F238E27FC236}">
              <a16:creationId xmlns:a16="http://schemas.microsoft.com/office/drawing/2014/main" id="{A269210D-E99D-410D-B48F-A8E625653ED0}"/>
            </a:ext>
          </a:extLst>
        </xdr:cNvPr>
        <xdr:cNvSpPr txBox="1">
          <a:spLocks noChangeArrowheads="1"/>
        </xdr:cNvSpPr>
      </xdr:nvSpPr>
      <xdr:spPr bwMode="auto">
        <a:xfrm>
          <a:off x="3306048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0</xdr:rowOff>
    </xdr:from>
    <xdr:ext cx="95250" cy="171450"/>
    <xdr:sp macro="" textlink="">
      <xdr:nvSpPr>
        <xdr:cNvPr id="2339" name="Text Box 16">
          <a:extLst>
            <a:ext uri="{FF2B5EF4-FFF2-40B4-BE49-F238E27FC236}">
              <a16:creationId xmlns:a16="http://schemas.microsoft.com/office/drawing/2014/main" id="{5A3DAC51-9A52-4E54-BFCE-5979B0B25C82}"/>
            </a:ext>
          </a:extLst>
        </xdr:cNvPr>
        <xdr:cNvSpPr txBox="1">
          <a:spLocks noChangeArrowheads="1"/>
        </xdr:cNvSpPr>
      </xdr:nvSpPr>
      <xdr:spPr bwMode="auto">
        <a:xfrm>
          <a:off x="3306048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0</xdr:rowOff>
    </xdr:from>
    <xdr:ext cx="95250" cy="171450"/>
    <xdr:sp macro="" textlink="">
      <xdr:nvSpPr>
        <xdr:cNvPr id="2340" name="Text Box 17">
          <a:extLst>
            <a:ext uri="{FF2B5EF4-FFF2-40B4-BE49-F238E27FC236}">
              <a16:creationId xmlns:a16="http://schemas.microsoft.com/office/drawing/2014/main" id="{16AEB9D2-A835-4B3C-A835-F032E13A8977}"/>
            </a:ext>
          </a:extLst>
        </xdr:cNvPr>
        <xdr:cNvSpPr txBox="1">
          <a:spLocks noChangeArrowheads="1"/>
        </xdr:cNvSpPr>
      </xdr:nvSpPr>
      <xdr:spPr bwMode="auto">
        <a:xfrm>
          <a:off x="33060482"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26</xdr:row>
      <xdr:rowOff>15875</xdr:rowOff>
    </xdr:from>
    <xdr:ext cx="95250" cy="171450"/>
    <xdr:sp macro="" textlink="">
      <xdr:nvSpPr>
        <xdr:cNvPr id="2341" name="Text Box 18">
          <a:extLst>
            <a:ext uri="{FF2B5EF4-FFF2-40B4-BE49-F238E27FC236}">
              <a16:creationId xmlns:a16="http://schemas.microsoft.com/office/drawing/2014/main" id="{68FD949E-7B8D-47D6-BF71-6E47264CFB83}"/>
            </a:ext>
          </a:extLst>
        </xdr:cNvPr>
        <xdr:cNvSpPr txBox="1">
          <a:spLocks noChangeArrowheads="1"/>
        </xdr:cNvSpPr>
      </xdr:nvSpPr>
      <xdr:spPr bwMode="auto">
        <a:xfrm>
          <a:off x="33062069" y="1192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0</xdr:rowOff>
    </xdr:from>
    <xdr:ext cx="95250" cy="171450"/>
    <xdr:sp macro="" textlink="">
      <xdr:nvSpPr>
        <xdr:cNvPr id="2342" name="Text Box 16">
          <a:extLst>
            <a:ext uri="{FF2B5EF4-FFF2-40B4-BE49-F238E27FC236}">
              <a16:creationId xmlns:a16="http://schemas.microsoft.com/office/drawing/2014/main" id="{7208A43F-D2A6-415B-827F-527D721960D8}"/>
            </a:ext>
          </a:extLst>
        </xdr:cNvPr>
        <xdr:cNvSpPr txBox="1">
          <a:spLocks noChangeArrowheads="1"/>
        </xdr:cNvSpPr>
      </xdr:nvSpPr>
      <xdr:spPr bwMode="auto">
        <a:xfrm>
          <a:off x="35356800"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0</xdr:rowOff>
    </xdr:from>
    <xdr:ext cx="95250" cy="171450"/>
    <xdr:sp macro="" textlink="">
      <xdr:nvSpPr>
        <xdr:cNvPr id="2343" name="Text Box 17">
          <a:extLst>
            <a:ext uri="{FF2B5EF4-FFF2-40B4-BE49-F238E27FC236}">
              <a16:creationId xmlns:a16="http://schemas.microsoft.com/office/drawing/2014/main" id="{3177E948-FCD2-4ECB-89B6-A12B2E58FE46}"/>
            </a:ext>
          </a:extLst>
        </xdr:cNvPr>
        <xdr:cNvSpPr txBox="1">
          <a:spLocks noChangeArrowheads="1"/>
        </xdr:cNvSpPr>
      </xdr:nvSpPr>
      <xdr:spPr bwMode="auto">
        <a:xfrm>
          <a:off x="35356800"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0</xdr:rowOff>
    </xdr:from>
    <xdr:ext cx="95250" cy="171450"/>
    <xdr:sp macro="" textlink="">
      <xdr:nvSpPr>
        <xdr:cNvPr id="2344" name="Text Box 18">
          <a:extLst>
            <a:ext uri="{FF2B5EF4-FFF2-40B4-BE49-F238E27FC236}">
              <a16:creationId xmlns:a16="http://schemas.microsoft.com/office/drawing/2014/main" id="{CE435C50-8DE5-4FA8-8F14-7A968274E4CF}"/>
            </a:ext>
          </a:extLst>
        </xdr:cNvPr>
        <xdr:cNvSpPr txBox="1">
          <a:spLocks noChangeArrowheads="1"/>
        </xdr:cNvSpPr>
      </xdr:nvSpPr>
      <xdr:spPr bwMode="auto">
        <a:xfrm>
          <a:off x="35356800"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0</xdr:rowOff>
    </xdr:from>
    <xdr:ext cx="95250" cy="171450"/>
    <xdr:sp macro="" textlink="">
      <xdr:nvSpPr>
        <xdr:cNvPr id="2345" name="Text Box 19">
          <a:extLst>
            <a:ext uri="{FF2B5EF4-FFF2-40B4-BE49-F238E27FC236}">
              <a16:creationId xmlns:a16="http://schemas.microsoft.com/office/drawing/2014/main" id="{D39C7F15-503A-4567-9D4D-D4F04B151DB7}"/>
            </a:ext>
          </a:extLst>
        </xdr:cNvPr>
        <xdr:cNvSpPr txBox="1">
          <a:spLocks noChangeArrowheads="1"/>
        </xdr:cNvSpPr>
      </xdr:nvSpPr>
      <xdr:spPr bwMode="auto">
        <a:xfrm>
          <a:off x="35356800"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0</xdr:rowOff>
    </xdr:from>
    <xdr:ext cx="95250" cy="171450"/>
    <xdr:sp macro="" textlink="">
      <xdr:nvSpPr>
        <xdr:cNvPr id="2346" name="Text Box 16">
          <a:extLst>
            <a:ext uri="{FF2B5EF4-FFF2-40B4-BE49-F238E27FC236}">
              <a16:creationId xmlns:a16="http://schemas.microsoft.com/office/drawing/2014/main" id="{F70BA03D-673D-4B57-9000-6AC30E69235D}"/>
            </a:ext>
          </a:extLst>
        </xdr:cNvPr>
        <xdr:cNvSpPr txBox="1">
          <a:spLocks noChangeArrowheads="1"/>
        </xdr:cNvSpPr>
      </xdr:nvSpPr>
      <xdr:spPr bwMode="auto">
        <a:xfrm>
          <a:off x="35356800"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4763</xdr:rowOff>
    </xdr:from>
    <xdr:ext cx="95250" cy="442269"/>
    <xdr:sp macro="" textlink="">
      <xdr:nvSpPr>
        <xdr:cNvPr id="2347" name="Text Box 15">
          <a:extLst>
            <a:ext uri="{FF2B5EF4-FFF2-40B4-BE49-F238E27FC236}">
              <a16:creationId xmlns:a16="http://schemas.microsoft.com/office/drawing/2014/main" id="{B42C3B78-54B1-437E-AF8C-FC893D5EBBD6}"/>
            </a:ext>
          </a:extLst>
        </xdr:cNvPr>
        <xdr:cNvSpPr txBox="1">
          <a:spLocks noChangeArrowheads="1"/>
        </xdr:cNvSpPr>
      </xdr:nvSpPr>
      <xdr:spPr bwMode="auto">
        <a:xfrm>
          <a:off x="33060482" y="119110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0</xdr:rowOff>
    </xdr:from>
    <xdr:ext cx="95250" cy="171450"/>
    <xdr:sp macro="" textlink="">
      <xdr:nvSpPr>
        <xdr:cNvPr id="2348" name="Text Box 16">
          <a:extLst>
            <a:ext uri="{FF2B5EF4-FFF2-40B4-BE49-F238E27FC236}">
              <a16:creationId xmlns:a16="http://schemas.microsoft.com/office/drawing/2014/main" id="{3EB37A16-7785-4E65-878B-8B86297320BF}"/>
            </a:ext>
          </a:extLst>
        </xdr:cNvPr>
        <xdr:cNvSpPr txBox="1">
          <a:spLocks noChangeArrowheads="1"/>
        </xdr:cNvSpPr>
      </xdr:nvSpPr>
      <xdr:spPr bwMode="auto">
        <a:xfrm>
          <a:off x="35356800"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0</xdr:rowOff>
    </xdr:from>
    <xdr:ext cx="95250" cy="171450"/>
    <xdr:sp macro="" textlink="">
      <xdr:nvSpPr>
        <xdr:cNvPr id="2349" name="Text Box 17">
          <a:extLst>
            <a:ext uri="{FF2B5EF4-FFF2-40B4-BE49-F238E27FC236}">
              <a16:creationId xmlns:a16="http://schemas.microsoft.com/office/drawing/2014/main" id="{E34C12DB-072F-4B6D-9FEB-0D40C0A95BBB}"/>
            </a:ext>
          </a:extLst>
        </xdr:cNvPr>
        <xdr:cNvSpPr txBox="1">
          <a:spLocks noChangeArrowheads="1"/>
        </xdr:cNvSpPr>
      </xdr:nvSpPr>
      <xdr:spPr bwMode="auto">
        <a:xfrm>
          <a:off x="35356800"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0</xdr:rowOff>
    </xdr:from>
    <xdr:ext cx="95250" cy="171450"/>
    <xdr:sp macro="" textlink="">
      <xdr:nvSpPr>
        <xdr:cNvPr id="2350" name="Text Box 18">
          <a:extLst>
            <a:ext uri="{FF2B5EF4-FFF2-40B4-BE49-F238E27FC236}">
              <a16:creationId xmlns:a16="http://schemas.microsoft.com/office/drawing/2014/main" id="{80477585-F5CC-4E58-943C-1292D33E74CD}"/>
            </a:ext>
          </a:extLst>
        </xdr:cNvPr>
        <xdr:cNvSpPr txBox="1">
          <a:spLocks noChangeArrowheads="1"/>
        </xdr:cNvSpPr>
      </xdr:nvSpPr>
      <xdr:spPr bwMode="auto">
        <a:xfrm>
          <a:off x="35356800"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0</xdr:rowOff>
    </xdr:from>
    <xdr:ext cx="95250" cy="171450"/>
    <xdr:sp macro="" textlink="">
      <xdr:nvSpPr>
        <xdr:cNvPr id="2351" name="Text Box 19">
          <a:extLst>
            <a:ext uri="{FF2B5EF4-FFF2-40B4-BE49-F238E27FC236}">
              <a16:creationId xmlns:a16="http://schemas.microsoft.com/office/drawing/2014/main" id="{6855A04B-6D29-42CA-8842-77A51509C399}"/>
            </a:ext>
          </a:extLst>
        </xdr:cNvPr>
        <xdr:cNvSpPr txBox="1">
          <a:spLocks noChangeArrowheads="1"/>
        </xdr:cNvSpPr>
      </xdr:nvSpPr>
      <xdr:spPr bwMode="auto">
        <a:xfrm>
          <a:off x="35356800"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0</xdr:rowOff>
    </xdr:from>
    <xdr:ext cx="95250" cy="171450"/>
    <xdr:sp macro="" textlink="">
      <xdr:nvSpPr>
        <xdr:cNvPr id="2352" name="Text Box 16">
          <a:extLst>
            <a:ext uri="{FF2B5EF4-FFF2-40B4-BE49-F238E27FC236}">
              <a16:creationId xmlns:a16="http://schemas.microsoft.com/office/drawing/2014/main" id="{2E4B43C9-BBA6-437C-8081-1E1FA68D9876}"/>
            </a:ext>
          </a:extLst>
        </xdr:cNvPr>
        <xdr:cNvSpPr txBox="1">
          <a:spLocks noChangeArrowheads="1"/>
        </xdr:cNvSpPr>
      </xdr:nvSpPr>
      <xdr:spPr bwMode="auto">
        <a:xfrm>
          <a:off x="35356800"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0</xdr:rowOff>
    </xdr:from>
    <xdr:ext cx="95250" cy="171450"/>
    <xdr:sp macro="" textlink="">
      <xdr:nvSpPr>
        <xdr:cNvPr id="2353" name="Text Box 17">
          <a:extLst>
            <a:ext uri="{FF2B5EF4-FFF2-40B4-BE49-F238E27FC236}">
              <a16:creationId xmlns:a16="http://schemas.microsoft.com/office/drawing/2014/main" id="{5F1590C4-334F-4D40-9162-7AD80E2E9FB1}"/>
            </a:ext>
          </a:extLst>
        </xdr:cNvPr>
        <xdr:cNvSpPr txBox="1">
          <a:spLocks noChangeArrowheads="1"/>
        </xdr:cNvSpPr>
      </xdr:nvSpPr>
      <xdr:spPr bwMode="auto">
        <a:xfrm>
          <a:off x="35356800" y="11906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26</xdr:row>
      <xdr:rowOff>15875</xdr:rowOff>
    </xdr:from>
    <xdr:ext cx="95250" cy="171450"/>
    <xdr:sp macro="" textlink="">
      <xdr:nvSpPr>
        <xdr:cNvPr id="2354" name="Text Box 18">
          <a:extLst>
            <a:ext uri="{FF2B5EF4-FFF2-40B4-BE49-F238E27FC236}">
              <a16:creationId xmlns:a16="http://schemas.microsoft.com/office/drawing/2014/main" id="{AAFE708C-592B-4514-B896-B020E63483B9}"/>
            </a:ext>
          </a:extLst>
        </xdr:cNvPr>
        <xdr:cNvSpPr txBox="1">
          <a:spLocks noChangeArrowheads="1"/>
        </xdr:cNvSpPr>
      </xdr:nvSpPr>
      <xdr:spPr bwMode="auto">
        <a:xfrm>
          <a:off x="35358387" y="1192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4763</xdr:rowOff>
    </xdr:from>
    <xdr:ext cx="95250" cy="442269"/>
    <xdr:sp macro="" textlink="">
      <xdr:nvSpPr>
        <xdr:cNvPr id="2355" name="Text Box 15">
          <a:extLst>
            <a:ext uri="{FF2B5EF4-FFF2-40B4-BE49-F238E27FC236}">
              <a16:creationId xmlns:a16="http://schemas.microsoft.com/office/drawing/2014/main" id="{85822700-9D32-4A38-9663-DF9972611D7F}"/>
            </a:ext>
          </a:extLst>
        </xdr:cNvPr>
        <xdr:cNvSpPr txBox="1">
          <a:spLocks noChangeArrowheads="1"/>
        </xdr:cNvSpPr>
      </xdr:nvSpPr>
      <xdr:spPr bwMode="auto">
        <a:xfrm>
          <a:off x="35356800" y="119110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4763</xdr:rowOff>
    </xdr:from>
    <xdr:ext cx="95250" cy="442269"/>
    <xdr:sp macro="" textlink="">
      <xdr:nvSpPr>
        <xdr:cNvPr id="2356" name="Text Box 15">
          <a:extLst>
            <a:ext uri="{FF2B5EF4-FFF2-40B4-BE49-F238E27FC236}">
              <a16:creationId xmlns:a16="http://schemas.microsoft.com/office/drawing/2014/main" id="{A8E720E6-6020-430D-86F4-4E353620EDB3}"/>
            </a:ext>
          </a:extLst>
        </xdr:cNvPr>
        <xdr:cNvSpPr txBox="1">
          <a:spLocks noChangeArrowheads="1"/>
        </xdr:cNvSpPr>
      </xdr:nvSpPr>
      <xdr:spPr bwMode="auto">
        <a:xfrm>
          <a:off x="33060482" y="119110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4763</xdr:rowOff>
    </xdr:from>
    <xdr:ext cx="95250" cy="442269"/>
    <xdr:sp macro="" textlink="">
      <xdr:nvSpPr>
        <xdr:cNvPr id="2357" name="Text Box 15">
          <a:extLst>
            <a:ext uri="{FF2B5EF4-FFF2-40B4-BE49-F238E27FC236}">
              <a16:creationId xmlns:a16="http://schemas.microsoft.com/office/drawing/2014/main" id="{452D87CC-A706-465B-94F2-57AE8B9AD80A}"/>
            </a:ext>
          </a:extLst>
        </xdr:cNvPr>
        <xdr:cNvSpPr txBox="1">
          <a:spLocks noChangeArrowheads="1"/>
        </xdr:cNvSpPr>
      </xdr:nvSpPr>
      <xdr:spPr bwMode="auto">
        <a:xfrm>
          <a:off x="35356800" y="119110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4763</xdr:rowOff>
    </xdr:from>
    <xdr:ext cx="95250" cy="442269"/>
    <xdr:sp macro="" textlink="">
      <xdr:nvSpPr>
        <xdr:cNvPr id="2358" name="Text Box 15">
          <a:extLst>
            <a:ext uri="{FF2B5EF4-FFF2-40B4-BE49-F238E27FC236}">
              <a16:creationId xmlns:a16="http://schemas.microsoft.com/office/drawing/2014/main" id="{684C903A-C4E4-481B-AEB9-CDDFF612E092}"/>
            </a:ext>
          </a:extLst>
        </xdr:cNvPr>
        <xdr:cNvSpPr txBox="1">
          <a:spLocks noChangeArrowheads="1"/>
        </xdr:cNvSpPr>
      </xdr:nvSpPr>
      <xdr:spPr bwMode="auto">
        <a:xfrm>
          <a:off x="33060482" y="119110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4763</xdr:rowOff>
    </xdr:from>
    <xdr:ext cx="95250" cy="442269"/>
    <xdr:sp macro="" textlink="">
      <xdr:nvSpPr>
        <xdr:cNvPr id="2359" name="Text Box 15">
          <a:extLst>
            <a:ext uri="{FF2B5EF4-FFF2-40B4-BE49-F238E27FC236}">
              <a16:creationId xmlns:a16="http://schemas.microsoft.com/office/drawing/2014/main" id="{C31CC54C-ACCB-42B7-A7CA-B16C5F625FBC}"/>
            </a:ext>
          </a:extLst>
        </xdr:cNvPr>
        <xdr:cNvSpPr txBox="1">
          <a:spLocks noChangeArrowheads="1"/>
        </xdr:cNvSpPr>
      </xdr:nvSpPr>
      <xdr:spPr bwMode="auto">
        <a:xfrm>
          <a:off x="35356800" y="119110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26</xdr:row>
      <xdr:rowOff>4763</xdr:rowOff>
    </xdr:from>
    <xdr:ext cx="95250" cy="442269"/>
    <xdr:sp macro="" textlink="">
      <xdr:nvSpPr>
        <xdr:cNvPr id="2360" name="Text Box 15">
          <a:extLst>
            <a:ext uri="{FF2B5EF4-FFF2-40B4-BE49-F238E27FC236}">
              <a16:creationId xmlns:a16="http://schemas.microsoft.com/office/drawing/2014/main" id="{213E7F96-F9AE-417A-9AD3-78D03971E799}"/>
            </a:ext>
          </a:extLst>
        </xdr:cNvPr>
        <xdr:cNvSpPr txBox="1">
          <a:spLocks noChangeArrowheads="1"/>
        </xdr:cNvSpPr>
      </xdr:nvSpPr>
      <xdr:spPr bwMode="auto">
        <a:xfrm>
          <a:off x="33060482" y="119110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26</xdr:row>
      <xdr:rowOff>4763</xdr:rowOff>
    </xdr:from>
    <xdr:ext cx="95250" cy="442269"/>
    <xdr:sp macro="" textlink="">
      <xdr:nvSpPr>
        <xdr:cNvPr id="2361" name="Text Box 15">
          <a:extLst>
            <a:ext uri="{FF2B5EF4-FFF2-40B4-BE49-F238E27FC236}">
              <a16:creationId xmlns:a16="http://schemas.microsoft.com/office/drawing/2014/main" id="{10CBB08D-B756-48E2-999D-A994713B7788}"/>
            </a:ext>
          </a:extLst>
        </xdr:cNvPr>
        <xdr:cNvSpPr txBox="1">
          <a:spLocks noChangeArrowheads="1"/>
        </xdr:cNvSpPr>
      </xdr:nvSpPr>
      <xdr:spPr bwMode="auto">
        <a:xfrm>
          <a:off x="35356800" y="119110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62" name="Text Box 16">
          <a:extLst>
            <a:ext uri="{FF2B5EF4-FFF2-40B4-BE49-F238E27FC236}">
              <a16:creationId xmlns:a16="http://schemas.microsoft.com/office/drawing/2014/main" id="{D1B5D7FD-C116-4854-AF19-CCF3776C8B01}"/>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63" name="Text Box 17">
          <a:extLst>
            <a:ext uri="{FF2B5EF4-FFF2-40B4-BE49-F238E27FC236}">
              <a16:creationId xmlns:a16="http://schemas.microsoft.com/office/drawing/2014/main" id="{7A520FA5-8BB5-4E9A-A01E-CA49C62CFCEB}"/>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64" name="Text Box 18">
          <a:extLst>
            <a:ext uri="{FF2B5EF4-FFF2-40B4-BE49-F238E27FC236}">
              <a16:creationId xmlns:a16="http://schemas.microsoft.com/office/drawing/2014/main" id="{6339F550-CAA9-4073-B8F7-41B801985AA3}"/>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65" name="Text Box 19">
          <a:extLst>
            <a:ext uri="{FF2B5EF4-FFF2-40B4-BE49-F238E27FC236}">
              <a16:creationId xmlns:a16="http://schemas.microsoft.com/office/drawing/2014/main" id="{9A543DDA-F746-462A-8212-8898D0CB9BB7}"/>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366" name="Text Box 15">
          <a:extLst>
            <a:ext uri="{FF2B5EF4-FFF2-40B4-BE49-F238E27FC236}">
              <a16:creationId xmlns:a16="http://schemas.microsoft.com/office/drawing/2014/main" id="{BC066ABE-2305-4534-9E66-2E6BB65BB959}"/>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67" name="Text Box 16">
          <a:extLst>
            <a:ext uri="{FF2B5EF4-FFF2-40B4-BE49-F238E27FC236}">
              <a16:creationId xmlns:a16="http://schemas.microsoft.com/office/drawing/2014/main" id="{EEF0B559-19FB-4241-8971-4E6877516A28}"/>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68" name="Text Box 17">
          <a:extLst>
            <a:ext uri="{FF2B5EF4-FFF2-40B4-BE49-F238E27FC236}">
              <a16:creationId xmlns:a16="http://schemas.microsoft.com/office/drawing/2014/main" id="{4FBDDEC6-97B7-4D92-A9AF-B3CC45E0BE95}"/>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2369" name="Text Box 18">
          <a:extLst>
            <a:ext uri="{FF2B5EF4-FFF2-40B4-BE49-F238E27FC236}">
              <a16:creationId xmlns:a16="http://schemas.microsoft.com/office/drawing/2014/main" id="{4B4B5DDB-1B24-45D2-9EDA-C80C85D9997E}"/>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2370" name="Text Box 15">
          <a:extLst>
            <a:ext uri="{FF2B5EF4-FFF2-40B4-BE49-F238E27FC236}">
              <a16:creationId xmlns:a16="http://schemas.microsoft.com/office/drawing/2014/main" id="{04631DA6-0BCB-4D84-AEC9-E0C49F798A8F}"/>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2371" name="Text Box 16">
          <a:extLst>
            <a:ext uri="{FF2B5EF4-FFF2-40B4-BE49-F238E27FC236}">
              <a16:creationId xmlns:a16="http://schemas.microsoft.com/office/drawing/2014/main" id="{3AB1E0D6-7D22-4119-867F-64C98EE95B7B}"/>
            </a:ext>
          </a:extLst>
        </xdr:cNvPr>
        <xdr:cNvSpPr txBox="1">
          <a:spLocks noChangeArrowheads="1"/>
        </xdr:cNvSpPr>
      </xdr:nvSpPr>
      <xdr:spPr bwMode="auto">
        <a:xfrm>
          <a:off x="3538537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2372" name="Text Box 17">
          <a:extLst>
            <a:ext uri="{FF2B5EF4-FFF2-40B4-BE49-F238E27FC236}">
              <a16:creationId xmlns:a16="http://schemas.microsoft.com/office/drawing/2014/main" id="{6CAB11FE-AC2B-4E3A-8994-B0FCBBC18993}"/>
            </a:ext>
          </a:extLst>
        </xdr:cNvPr>
        <xdr:cNvSpPr txBox="1">
          <a:spLocks noChangeArrowheads="1"/>
        </xdr:cNvSpPr>
      </xdr:nvSpPr>
      <xdr:spPr bwMode="auto">
        <a:xfrm>
          <a:off x="3538537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2373" name="Text Box 18">
          <a:extLst>
            <a:ext uri="{FF2B5EF4-FFF2-40B4-BE49-F238E27FC236}">
              <a16:creationId xmlns:a16="http://schemas.microsoft.com/office/drawing/2014/main" id="{1187F929-35C1-4EED-B18A-006A8042147F}"/>
            </a:ext>
          </a:extLst>
        </xdr:cNvPr>
        <xdr:cNvSpPr txBox="1">
          <a:spLocks noChangeArrowheads="1"/>
        </xdr:cNvSpPr>
      </xdr:nvSpPr>
      <xdr:spPr bwMode="auto">
        <a:xfrm>
          <a:off x="3538537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2374" name="Text Box 19">
          <a:extLst>
            <a:ext uri="{FF2B5EF4-FFF2-40B4-BE49-F238E27FC236}">
              <a16:creationId xmlns:a16="http://schemas.microsoft.com/office/drawing/2014/main" id="{D1A8E6B3-F06E-4F66-831E-A5C021290093}"/>
            </a:ext>
          </a:extLst>
        </xdr:cNvPr>
        <xdr:cNvSpPr txBox="1">
          <a:spLocks noChangeArrowheads="1"/>
        </xdr:cNvSpPr>
      </xdr:nvSpPr>
      <xdr:spPr bwMode="auto">
        <a:xfrm>
          <a:off x="3538537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171450"/>
    <xdr:sp macro="" textlink="">
      <xdr:nvSpPr>
        <xdr:cNvPr id="2375" name="Text Box 16">
          <a:extLst>
            <a:ext uri="{FF2B5EF4-FFF2-40B4-BE49-F238E27FC236}">
              <a16:creationId xmlns:a16="http://schemas.microsoft.com/office/drawing/2014/main" id="{7CB79DBB-5AD9-4E47-AA3C-AFCFE1DEBAC0}"/>
            </a:ext>
          </a:extLst>
        </xdr:cNvPr>
        <xdr:cNvSpPr txBox="1">
          <a:spLocks noChangeArrowheads="1"/>
        </xdr:cNvSpPr>
      </xdr:nvSpPr>
      <xdr:spPr bwMode="auto">
        <a:xfrm>
          <a:off x="3538537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376" name="Text Box 15">
          <a:extLst>
            <a:ext uri="{FF2B5EF4-FFF2-40B4-BE49-F238E27FC236}">
              <a16:creationId xmlns:a16="http://schemas.microsoft.com/office/drawing/2014/main" id="{CE07A37E-EB24-4F0A-92D2-9113CF4A7DB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77" name="Text Box 16">
          <a:extLst>
            <a:ext uri="{FF2B5EF4-FFF2-40B4-BE49-F238E27FC236}">
              <a16:creationId xmlns:a16="http://schemas.microsoft.com/office/drawing/2014/main" id="{F691CCC7-42B3-48AC-B16C-7DE394C19E8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78" name="Text Box 17">
          <a:extLst>
            <a:ext uri="{FF2B5EF4-FFF2-40B4-BE49-F238E27FC236}">
              <a16:creationId xmlns:a16="http://schemas.microsoft.com/office/drawing/2014/main" id="{664A632F-6026-44FB-92CF-CEAC7C566B6B}"/>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79" name="Text Box 18">
          <a:extLst>
            <a:ext uri="{FF2B5EF4-FFF2-40B4-BE49-F238E27FC236}">
              <a16:creationId xmlns:a16="http://schemas.microsoft.com/office/drawing/2014/main" id="{95DFC80F-459C-4433-9E14-E7C225F9A1D4}"/>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80" name="Text Box 19">
          <a:extLst>
            <a:ext uri="{FF2B5EF4-FFF2-40B4-BE49-F238E27FC236}">
              <a16:creationId xmlns:a16="http://schemas.microsoft.com/office/drawing/2014/main" id="{78CD80F4-27DF-49B0-9643-AA3B2827FC5C}"/>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81" name="Text Box 16">
          <a:extLst>
            <a:ext uri="{FF2B5EF4-FFF2-40B4-BE49-F238E27FC236}">
              <a16:creationId xmlns:a16="http://schemas.microsoft.com/office/drawing/2014/main" id="{73FB804A-E29D-4CDC-9CE8-101AF9B65855}"/>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82" name="Text Box 17">
          <a:extLst>
            <a:ext uri="{FF2B5EF4-FFF2-40B4-BE49-F238E27FC236}">
              <a16:creationId xmlns:a16="http://schemas.microsoft.com/office/drawing/2014/main" id="{C201D75E-0629-4E3F-9F8D-046E5B51FC32}"/>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2383" name="Text Box 18">
          <a:extLst>
            <a:ext uri="{FF2B5EF4-FFF2-40B4-BE49-F238E27FC236}">
              <a16:creationId xmlns:a16="http://schemas.microsoft.com/office/drawing/2014/main" id="{F81CC57C-550A-40AF-9BA3-8BCB7C58BBBF}"/>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384" name="Text Box 15">
          <a:extLst>
            <a:ext uri="{FF2B5EF4-FFF2-40B4-BE49-F238E27FC236}">
              <a16:creationId xmlns:a16="http://schemas.microsoft.com/office/drawing/2014/main" id="{FAB95486-8242-4EB0-BFA7-9F650176B08C}"/>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385" name="Text Box 15">
          <a:extLst>
            <a:ext uri="{FF2B5EF4-FFF2-40B4-BE49-F238E27FC236}">
              <a16:creationId xmlns:a16="http://schemas.microsoft.com/office/drawing/2014/main" id="{56D2ED3C-5CFC-4FA8-83CD-7D0F055B76C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2386" name="Text Box 15">
          <a:extLst>
            <a:ext uri="{FF2B5EF4-FFF2-40B4-BE49-F238E27FC236}">
              <a16:creationId xmlns:a16="http://schemas.microsoft.com/office/drawing/2014/main" id="{43FF7A00-1540-4284-BDC6-3B10DA84AA86}"/>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387" name="Text Box 15">
          <a:extLst>
            <a:ext uri="{FF2B5EF4-FFF2-40B4-BE49-F238E27FC236}">
              <a16:creationId xmlns:a16="http://schemas.microsoft.com/office/drawing/2014/main" id="{AF92E110-7C8D-42B3-B5D6-9714FBD093DD}"/>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88" name="Text Box 16">
          <a:extLst>
            <a:ext uri="{FF2B5EF4-FFF2-40B4-BE49-F238E27FC236}">
              <a16:creationId xmlns:a16="http://schemas.microsoft.com/office/drawing/2014/main" id="{83BFF5B4-F8FF-4D5E-9976-6C7506B2C512}"/>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89" name="Text Box 17">
          <a:extLst>
            <a:ext uri="{FF2B5EF4-FFF2-40B4-BE49-F238E27FC236}">
              <a16:creationId xmlns:a16="http://schemas.microsoft.com/office/drawing/2014/main" id="{5F81D0DA-7351-4847-9B92-404D4BDA0E90}"/>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90" name="Text Box 18">
          <a:extLst>
            <a:ext uri="{FF2B5EF4-FFF2-40B4-BE49-F238E27FC236}">
              <a16:creationId xmlns:a16="http://schemas.microsoft.com/office/drawing/2014/main" id="{2CB8F6C0-B7A2-40E2-B769-59C06EB42BDB}"/>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91" name="Text Box 19">
          <a:extLst>
            <a:ext uri="{FF2B5EF4-FFF2-40B4-BE49-F238E27FC236}">
              <a16:creationId xmlns:a16="http://schemas.microsoft.com/office/drawing/2014/main" id="{E282DD13-9628-4A81-8546-AC1CE92354C2}"/>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92" name="Text Box 16">
          <a:extLst>
            <a:ext uri="{FF2B5EF4-FFF2-40B4-BE49-F238E27FC236}">
              <a16:creationId xmlns:a16="http://schemas.microsoft.com/office/drawing/2014/main" id="{635593D9-2DAE-4B38-9916-04FC7F23CD5F}"/>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393" name="Text Box 17">
          <a:extLst>
            <a:ext uri="{FF2B5EF4-FFF2-40B4-BE49-F238E27FC236}">
              <a16:creationId xmlns:a16="http://schemas.microsoft.com/office/drawing/2014/main" id="{4E32E0A3-CE0E-444F-B99C-4D94D29172C1}"/>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2394" name="Text Box 18">
          <a:extLst>
            <a:ext uri="{FF2B5EF4-FFF2-40B4-BE49-F238E27FC236}">
              <a16:creationId xmlns:a16="http://schemas.microsoft.com/office/drawing/2014/main" id="{E5236DDB-0CAF-42CD-A535-D3DD03202C43}"/>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395" name="Text Box 15">
          <a:extLst>
            <a:ext uri="{FF2B5EF4-FFF2-40B4-BE49-F238E27FC236}">
              <a16:creationId xmlns:a16="http://schemas.microsoft.com/office/drawing/2014/main" id="{B5242069-B24C-46EC-B9DB-726D1F65F57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2396" name="Text Box 15">
          <a:extLst>
            <a:ext uri="{FF2B5EF4-FFF2-40B4-BE49-F238E27FC236}">
              <a16:creationId xmlns:a16="http://schemas.microsoft.com/office/drawing/2014/main" id="{B36EB681-50EE-496E-988B-8D771150F116}"/>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397" name="Text Box 15">
          <a:extLst>
            <a:ext uri="{FF2B5EF4-FFF2-40B4-BE49-F238E27FC236}">
              <a16:creationId xmlns:a16="http://schemas.microsoft.com/office/drawing/2014/main" id="{47C506C4-836B-4C82-BE84-AA062F277BA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398" name="Text Box 15">
          <a:extLst>
            <a:ext uri="{FF2B5EF4-FFF2-40B4-BE49-F238E27FC236}">
              <a16:creationId xmlns:a16="http://schemas.microsoft.com/office/drawing/2014/main" id="{11C21B0B-8357-4166-906A-03FB215A147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399" name="Text Box 15">
          <a:extLst>
            <a:ext uri="{FF2B5EF4-FFF2-40B4-BE49-F238E27FC236}">
              <a16:creationId xmlns:a16="http://schemas.microsoft.com/office/drawing/2014/main" id="{D030583A-B020-41FD-A3F0-29A5073376D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00" name="Text Box 16">
          <a:extLst>
            <a:ext uri="{FF2B5EF4-FFF2-40B4-BE49-F238E27FC236}">
              <a16:creationId xmlns:a16="http://schemas.microsoft.com/office/drawing/2014/main" id="{F9AED2CC-1398-49F2-B2CC-56DB29C1408C}"/>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01" name="Text Box 17">
          <a:extLst>
            <a:ext uri="{FF2B5EF4-FFF2-40B4-BE49-F238E27FC236}">
              <a16:creationId xmlns:a16="http://schemas.microsoft.com/office/drawing/2014/main" id="{F675AB06-7CDA-4AC9-9AB4-8306FE6C91A9}"/>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02" name="Text Box 18">
          <a:extLst>
            <a:ext uri="{FF2B5EF4-FFF2-40B4-BE49-F238E27FC236}">
              <a16:creationId xmlns:a16="http://schemas.microsoft.com/office/drawing/2014/main" id="{8FBE838B-2838-481C-96FE-DB7BB9FBBE69}"/>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03" name="Text Box 19">
          <a:extLst>
            <a:ext uri="{FF2B5EF4-FFF2-40B4-BE49-F238E27FC236}">
              <a16:creationId xmlns:a16="http://schemas.microsoft.com/office/drawing/2014/main" id="{F7E18332-E651-4141-BFF6-B7A94053441D}"/>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04" name="Text Box 16">
          <a:extLst>
            <a:ext uri="{FF2B5EF4-FFF2-40B4-BE49-F238E27FC236}">
              <a16:creationId xmlns:a16="http://schemas.microsoft.com/office/drawing/2014/main" id="{FAA3AB29-9006-49BD-A863-6CC7333FCDAE}"/>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05" name="Text Box 17">
          <a:extLst>
            <a:ext uri="{FF2B5EF4-FFF2-40B4-BE49-F238E27FC236}">
              <a16:creationId xmlns:a16="http://schemas.microsoft.com/office/drawing/2014/main" id="{23FC4699-EC5A-4820-AF1D-B3286751696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2406" name="Text Box 18">
          <a:extLst>
            <a:ext uri="{FF2B5EF4-FFF2-40B4-BE49-F238E27FC236}">
              <a16:creationId xmlns:a16="http://schemas.microsoft.com/office/drawing/2014/main" id="{CFB6ADC8-EA87-47F5-8C0E-124A8B82982E}"/>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07" name="Text Box 15">
          <a:extLst>
            <a:ext uri="{FF2B5EF4-FFF2-40B4-BE49-F238E27FC236}">
              <a16:creationId xmlns:a16="http://schemas.microsoft.com/office/drawing/2014/main" id="{0992C71F-CA6B-42C0-822F-1676AEB01F4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08" name="Text Box 15">
          <a:extLst>
            <a:ext uri="{FF2B5EF4-FFF2-40B4-BE49-F238E27FC236}">
              <a16:creationId xmlns:a16="http://schemas.microsoft.com/office/drawing/2014/main" id="{229CF8F0-A2AC-4585-B826-94E2F6C436B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2409" name="Text Box 15">
          <a:extLst>
            <a:ext uri="{FF2B5EF4-FFF2-40B4-BE49-F238E27FC236}">
              <a16:creationId xmlns:a16="http://schemas.microsoft.com/office/drawing/2014/main" id="{6E3B5A4B-92C7-483F-8208-9AD08ED0FFB1}"/>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10" name="Text Box 15">
          <a:extLst>
            <a:ext uri="{FF2B5EF4-FFF2-40B4-BE49-F238E27FC236}">
              <a16:creationId xmlns:a16="http://schemas.microsoft.com/office/drawing/2014/main" id="{63903EF8-F96B-4D6D-B66E-0D3CA62CCE19}"/>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11" name="Text Box 16">
          <a:extLst>
            <a:ext uri="{FF2B5EF4-FFF2-40B4-BE49-F238E27FC236}">
              <a16:creationId xmlns:a16="http://schemas.microsoft.com/office/drawing/2014/main" id="{E70D42CE-0689-46C7-94BD-5B97CC13110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12" name="Text Box 17">
          <a:extLst>
            <a:ext uri="{FF2B5EF4-FFF2-40B4-BE49-F238E27FC236}">
              <a16:creationId xmlns:a16="http://schemas.microsoft.com/office/drawing/2014/main" id="{F6468C33-F678-4BB0-8411-E1EF8CD6B964}"/>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13" name="Text Box 18">
          <a:extLst>
            <a:ext uri="{FF2B5EF4-FFF2-40B4-BE49-F238E27FC236}">
              <a16:creationId xmlns:a16="http://schemas.microsoft.com/office/drawing/2014/main" id="{EE887688-BF84-4405-B6E9-077448A5ACD9}"/>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14" name="Text Box 19">
          <a:extLst>
            <a:ext uri="{FF2B5EF4-FFF2-40B4-BE49-F238E27FC236}">
              <a16:creationId xmlns:a16="http://schemas.microsoft.com/office/drawing/2014/main" id="{454D7FA4-1313-4EA3-B053-3B44B0620052}"/>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15" name="Text Box 16">
          <a:extLst>
            <a:ext uri="{FF2B5EF4-FFF2-40B4-BE49-F238E27FC236}">
              <a16:creationId xmlns:a16="http://schemas.microsoft.com/office/drawing/2014/main" id="{601DBE4E-60F3-4E45-9B49-AFD28D033250}"/>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16" name="Text Box 17">
          <a:extLst>
            <a:ext uri="{FF2B5EF4-FFF2-40B4-BE49-F238E27FC236}">
              <a16:creationId xmlns:a16="http://schemas.microsoft.com/office/drawing/2014/main" id="{D224D472-D8AC-4BFD-B74F-B0401D3F61D6}"/>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2417" name="Text Box 18">
          <a:extLst>
            <a:ext uri="{FF2B5EF4-FFF2-40B4-BE49-F238E27FC236}">
              <a16:creationId xmlns:a16="http://schemas.microsoft.com/office/drawing/2014/main" id="{F594F67F-549B-48F7-92F4-AA8A09503C1D}"/>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18" name="Text Box 15">
          <a:extLst>
            <a:ext uri="{FF2B5EF4-FFF2-40B4-BE49-F238E27FC236}">
              <a16:creationId xmlns:a16="http://schemas.microsoft.com/office/drawing/2014/main" id="{0CA1B824-4975-4B75-BB8B-937772254B9B}"/>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2419" name="Text Box 15">
          <a:extLst>
            <a:ext uri="{FF2B5EF4-FFF2-40B4-BE49-F238E27FC236}">
              <a16:creationId xmlns:a16="http://schemas.microsoft.com/office/drawing/2014/main" id="{0AEBB358-5620-4898-A796-795C06AE6D24}"/>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20" name="Text Box 15">
          <a:extLst>
            <a:ext uri="{FF2B5EF4-FFF2-40B4-BE49-F238E27FC236}">
              <a16:creationId xmlns:a16="http://schemas.microsoft.com/office/drawing/2014/main" id="{9F0D6256-0E12-4624-BB5A-941A7F61AC49}"/>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21" name="Text Box 15">
          <a:extLst>
            <a:ext uri="{FF2B5EF4-FFF2-40B4-BE49-F238E27FC236}">
              <a16:creationId xmlns:a16="http://schemas.microsoft.com/office/drawing/2014/main" id="{1C6F1E3A-9BE1-497E-8939-CDAF1A6170D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22" name="Text Box 15">
          <a:extLst>
            <a:ext uri="{FF2B5EF4-FFF2-40B4-BE49-F238E27FC236}">
              <a16:creationId xmlns:a16="http://schemas.microsoft.com/office/drawing/2014/main" id="{CD50C7EB-B1B3-4C11-A220-9801AA39624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23" name="Text Box 16">
          <a:extLst>
            <a:ext uri="{FF2B5EF4-FFF2-40B4-BE49-F238E27FC236}">
              <a16:creationId xmlns:a16="http://schemas.microsoft.com/office/drawing/2014/main" id="{06F0390E-6779-4D17-84B6-A59DA43B0305}"/>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24" name="Text Box 17">
          <a:extLst>
            <a:ext uri="{FF2B5EF4-FFF2-40B4-BE49-F238E27FC236}">
              <a16:creationId xmlns:a16="http://schemas.microsoft.com/office/drawing/2014/main" id="{636F7125-AD0D-4D39-B03F-32FDC2816183}"/>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25" name="Text Box 18">
          <a:extLst>
            <a:ext uri="{FF2B5EF4-FFF2-40B4-BE49-F238E27FC236}">
              <a16:creationId xmlns:a16="http://schemas.microsoft.com/office/drawing/2014/main" id="{C28FBB9F-0F07-430A-B817-9ABE5159B964}"/>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26" name="Text Box 19">
          <a:extLst>
            <a:ext uri="{FF2B5EF4-FFF2-40B4-BE49-F238E27FC236}">
              <a16:creationId xmlns:a16="http://schemas.microsoft.com/office/drawing/2014/main" id="{D770DC99-38A2-4382-B566-68F231C5099B}"/>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27" name="Text Box 16">
          <a:extLst>
            <a:ext uri="{FF2B5EF4-FFF2-40B4-BE49-F238E27FC236}">
              <a16:creationId xmlns:a16="http://schemas.microsoft.com/office/drawing/2014/main" id="{5751914A-0BBC-4329-97F0-53F7011B104B}"/>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28" name="Text Box 17">
          <a:extLst>
            <a:ext uri="{FF2B5EF4-FFF2-40B4-BE49-F238E27FC236}">
              <a16:creationId xmlns:a16="http://schemas.microsoft.com/office/drawing/2014/main" id="{8DE08086-781B-4252-86E6-85F7E7F74F97}"/>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2429" name="Text Box 18">
          <a:extLst>
            <a:ext uri="{FF2B5EF4-FFF2-40B4-BE49-F238E27FC236}">
              <a16:creationId xmlns:a16="http://schemas.microsoft.com/office/drawing/2014/main" id="{7D9A74C2-82BF-43A5-A4F2-F0FFB9AF2B72}"/>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30" name="Text Box 15">
          <a:extLst>
            <a:ext uri="{FF2B5EF4-FFF2-40B4-BE49-F238E27FC236}">
              <a16:creationId xmlns:a16="http://schemas.microsoft.com/office/drawing/2014/main" id="{5E001E5E-EB45-4A3B-9F4D-7E5EFC2079F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31" name="Text Box 15">
          <a:extLst>
            <a:ext uri="{FF2B5EF4-FFF2-40B4-BE49-F238E27FC236}">
              <a16:creationId xmlns:a16="http://schemas.microsoft.com/office/drawing/2014/main" id="{D2BB5CBC-9298-49B0-A857-32C92CC69E8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2432" name="Text Box 15">
          <a:extLst>
            <a:ext uri="{FF2B5EF4-FFF2-40B4-BE49-F238E27FC236}">
              <a16:creationId xmlns:a16="http://schemas.microsoft.com/office/drawing/2014/main" id="{7DC48237-9B7D-472B-8193-8B4157449B88}"/>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33" name="Text Box 15">
          <a:extLst>
            <a:ext uri="{FF2B5EF4-FFF2-40B4-BE49-F238E27FC236}">
              <a16:creationId xmlns:a16="http://schemas.microsoft.com/office/drawing/2014/main" id="{27F998FE-C151-4F54-AB0A-DD9FDFA6C8F4}"/>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34" name="Text Box 16">
          <a:extLst>
            <a:ext uri="{FF2B5EF4-FFF2-40B4-BE49-F238E27FC236}">
              <a16:creationId xmlns:a16="http://schemas.microsoft.com/office/drawing/2014/main" id="{EA3E6750-C426-493F-A086-AFEE4A6F6DF7}"/>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35" name="Text Box 17">
          <a:extLst>
            <a:ext uri="{FF2B5EF4-FFF2-40B4-BE49-F238E27FC236}">
              <a16:creationId xmlns:a16="http://schemas.microsoft.com/office/drawing/2014/main" id="{AB073BD3-04F9-4CB0-95D6-CC24C7B491B9}"/>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36" name="Text Box 18">
          <a:extLst>
            <a:ext uri="{FF2B5EF4-FFF2-40B4-BE49-F238E27FC236}">
              <a16:creationId xmlns:a16="http://schemas.microsoft.com/office/drawing/2014/main" id="{C24930F2-5B65-4CED-B398-26940B38D428}"/>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37" name="Text Box 19">
          <a:extLst>
            <a:ext uri="{FF2B5EF4-FFF2-40B4-BE49-F238E27FC236}">
              <a16:creationId xmlns:a16="http://schemas.microsoft.com/office/drawing/2014/main" id="{133E38D0-5ADF-48DF-874B-D56D2016B97D}"/>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38" name="Text Box 16">
          <a:extLst>
            <a:ext uri="{FF2B5EF4-FFF2-40B4-BE49-F238E27FC236}">
              <a16:creationId xmlns:a16="http://schemas.microsoft.com/office/drawing/2014/main" id="{6A7D0DE7-D7CD-4C9A-9F35-691236C8298F}"/>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39" name="Text Box 17">
          <a:extLst>
            <a:ext uri="{FF2B5EF4-FFF2-40B4-BE49-F238E27FC236}">
              <a16:creationId xmlns:a16="http://schemas.microsoft.com/office/drawing/2014/main" id="{FB3BE516-904B-48E0-84A1-AD9B826CE571}"/>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2440" name="Text Box 18">
          <a:extLst>
            <a:ext uri="{FF2B5EF4-FFF2-40B4-BE49-F238E27FC236}">
              <a16:creationId xmlns:a16="http://schemas.microsoft.com/office/drawing/2014/main" id="{215495D7-9CF0-4F5E-8664-54A3E34B8B4F}"/>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41" name="Text Box 15">
          <a:extLst>
            <a:ext uri="{FF2B5EF4-FFF2-40B4-BE49-F238E27FC236}">
              <a16:creationId xmlns:a16="http://schemas.microsoft.com/office/drawing/2014/main" id="{AE94F8DC-6CE0-418A-90DA-7BA3DA4BE57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2442" name="Text Box 15">
          <a:extLst>
            <a:ext uri="{FF2B5EF4-FFF2-40B4-BE49-F238E27FC236}">
              <a16:creationId xmlns:a16="http://schemas.microsoft.com/office/drawing/2014/main" id="{D005B7E2-BC2E-4640-8DF7-AACC3A3C69E6}"/>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43" name="Text Box 15">
          <a:extLst>
            <a:ext uri="{FF2B5EF4-FFF2-40B4-BE49-F238E27FC236}">
              <a16:creationId xmlns:a16="http://schemas.microsoft.com/office/drawing/2014/main" id="{358821F2-2F1C-4239-A1BE-338B9851BE33}"/>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44" name="Text Box 15">
          <a:extLst>
            <a:ext uri="{FF2B5EF4-FFF2-40B4-BE49-F238E27FC236}">
              <a16:creationId xmlns:a16="http://schemas.microsoft.com/office/drawing/2014/main" id="{5F6471D3-CFC6-4632-BAD6-3ED9FCABA3A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45" name="Text Box 15">
          <a:extLst>
            <a:ext uri="{FF2B5EF4-FFF2-40B4-BE49-F238E27FC236}">
              <a16:creationId xmlns:a16="http://schemas.microsoft.com/office/drawing/2014/main" id="{C1C71FE2-1D84-4983-88C5-EFCABF1B8F83}"/>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46" name="Text Box 16">
          <a:extLst>
            <a:ext uri="{FF2B5EF4-FFF2-40B4-BE49-F238E27FC236}">
              <a16:creationId xmlns:a16="http://schemas.microsoft.com/office/drawing/2014/main" id="{9CAEDF32-D464-489A-BDEC-F15132C99264}"/>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47" name="Text Box 17">
          <a:extLst>
            <a:ext uri="{FF2B5EF4-FFF2-40B4-BE49-F238E27FC236}">
              <a16:creationId xmlns:a16="http://schemas.microsoft.com/office/drawing/2014/main" id="{03722DDB-4F20-4160-BCA7-A82C6952D1C2}"/>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48" name="Text Box 18">
          <a:extLst>
            <a:ext uri="{FF2B5EF4-FFF2-40B4-BE49-F238E27FC236}">
              <a16:creationId xmlns:a16="http://schemas.microsoft.com/office/drawing/2014/main" id="{4E0BA4DA-5150-4D59-80FF-5A6094C8280C}"/>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49" name="Text Box 19">
          <a:extLst>
            <a:ext uri="{FF2B5EF4-FFF2-40B4-BE49-F238E27FC236}">
              <a16:creationId xmlns:a16="http://schemas.microsoft.com/office/drawing/2014/main" id="{CD08B2A6-4020-4246-BDC5-C43DF3E5AAEE}"/>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50" name="Text Box 16">
          <a:extLst>
            <a:ext uri="{FF2B5EF4-FFF2-40B4-BE49-F238E27FC236}">
              <a16:creationId xmlns:a16="http://schemas.microsoft.com/office/drawing/2014/main" id="{D174C04D-6020-41BE-8E38-9131E59ADEBA}"/>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51" name="Text Box 17">
          <a:extLst>
            <a:ext uri="{FF2B5EF4-FFF2-40B4-BE49-F238E27FC236}">
              <a16:creationId xmlns:a16="http://schemas.microsoft.com/office/drawing/2014/main" id="{B9D837F7-4656-418F-9DAE-049036EC71AB}"/>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2452" name="Text Box 18">
          <a:extLst>
            <a:ext uri="{FF2B5EF4-FFF2-40B4-BE49-F238E27FC236}">
              <a16:creationId xmlns:a16="http://schemas.microsoft.com/office/drawing/2014/main" id="{6524D323-F43F-431C-883A-38981C48B3F7}"/>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53" name="Text Box 15">
          <a:extLst>
            <a:ext uri="{FF2B5EF4-FFF2-40B4-BE49-F238E27FC236}">
              <a16:creationId xmlns:a16="http://schemas.microsoft.com/office/drawing/2014/main" id="{D6724397-6838-408E-8077-BE2EE477143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54" name="Text Box 15">
          <a:extLst>
            <a:ext uri="{FF2B5EF4-FFF2-40B4-BE49-F238E27FC236}">
              <a16:creationId xmlns:a16="http://schemas.microsoft.com/office/drawing/2014/main" id="{8FC45005-A3F7-410D-BA24-A23C85CDD17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2455" name="Text Box 15">
          <a:extLst>
            <a:ext uri="{FF2B5EF4-FFF2-40B4-BE49-F238E27FC236}">
              <a16:creationId xmlns:a16="http://schemas.microsoft.com/office/drawing/2014/main" id="{8911A994-4E2D-4FBE-9A00-6ACD621A08C7}"/>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56" name="Text Box 15">
          <a:extLst>
            <a:ext uri="{FF2B5EF4-FFF2-40B4-BE49-F238E27FC236}">
              <a16:creationId xmlns:a16="http://schemas.microsoft.com/office/drawing/2014/main" id="{CDFAC74C-7BCD-4245-8B4C-981E2844B2CF}"/>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57" name="Text Box 16">
          <a:extLst>
            <a:ext uri="{FF2B5EF4-FFF2-40B4-BE49-F238E27FC236}">
              <a16:creationId xmlns:a16="http://schemas.microsoft.com/office/drawing/2014/main" id="{03A7BDF4-D899-43B8-917D-DEAA454DC2CF}"/>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58" name="Text Box 17">
          <a:extLst>
            <a:ext uri="{FF2B5EF4-FFF2-40B4-BE49-F238E27FC236}">
              <a16:creationId xmlns:a16="http://schemas.microsoft.com/office/drawing/2014/main" id="{4043009A-DFDE-470F-8101-D56117ED0F85}"/>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59" name="Text Box 18">
          <a:extLst>
            <a:ext uri="{FF2B5EF4-FFF2-40B4-BE49-F238E27FC236}">
              <a16:creationId xmlns:a16="http://schemas.microsoft.com/office/drawing/2014/main" id="{90D1A734-0806-4EEF-B56E-54BFB9916236}"/>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60" name="Text Box 19">
          <a:extLst>
            <a:ext uri="{FF2B5EF4-FFF2-40B4-BE49-F238E27FC236}">
              <a16:creationId xmlns:a16="http://schemas.microsoft.com/office/drawing/2014/main" id="{97F4213D-152A-4940-94F7-A44394E89D26}"/>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61" name="Text Box 16">
          <a:extLst>
            <a:ext uri="{FF2B5EF4-FFF2-40B4-BE49-F238E27FC236}">
              <a16:creationId xmlns:a16="http://schemas.microsoft.com/office/drawing/2014/main" id="{DB3316E2-57B3-4EA1-A158-5E6AA62AF5DC}"/>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171450"/>
    <xdr:sp macro="" textlink="">
      <xdr:nvSpPr>
        <xdr:cNvPr id="2462" name="Text Box 17">
          <a:extLst>
            <a:ext uri="{FF2B5EF4-FFF2-40B4-BE49-F238E27FC236}">
              <a16:creationId xmlns:a16="http://schemas.microsoft.com/office/drawing/2014/main" id="{121C61FF-0F3E-428F-98AD-10D97D2216D9}"/>
            </a:ext>
          </a:extLst>
        </xdr:cNvPr>
        <xdr:cNvSpPr txBox="1">
          <a:spLocks noChangeArrowheads="1"/>
        </xdr:cNvSpPr>
      </xdr:nvSpPr>
      <xdr:spPr bwMode="auto">
        <a:xfrm>
          <a:off x="33054925"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31</xdr:row>
      <xdr:rowOff>0</xdr:rowOff>
    </xdr:from>
    <xdr:ext cx="95250" cy="171450"/>
    <xdr:sp macro="" textlink="">
      <xdr:nvSpPr>
        <xdr:cNvPr id="2463" name="Text Box 18">
          <a:extLst>
            <a:ext uri="{FF2B5EF4-FFF2-40B4-BE49-F238E27FC236}">
              <a16:creationId xmlns:a16="http://schemas.microsoft.com/office/drawing/2014/main" id="{1E5E0CF6-0CEE-4001-9392-134C7850F7A7}"/>
            </a:ext>
          </a:extLst>
        </xdr:cNvPr>
        <xdr:cNvSpPr txBox="1">
          <a:spLocks noChangeArrowheads="1"/>
        </xdr:cNvSpPr>
      </xdr:nvSpPr>
      <xdr:spPr bwMode="auto">
        <a:xfrm>
          <a:off x="3305651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64" name="Text Box 15">
          <a:extLst>
            <a:ext uri="{FF2B5EF4-FFF2-40B4-BE49-F238E27FC236}">
              <a16:creationId xmlns:a16="http://schemas.microsoft.com/office/drawing/2014/main" id="{FB729940-2965-4C31-AB3F-63906281501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213632"/>
    <xdr:sp macro="" textlink="">
      <xdr:nvSpPr>
        <xdr:cNvPr id="2465" name="Text Box 15">
          <a:extLst>
            <a:ext uri="{FF2B5EF4-FFF2-40B4-BE49-F238E27FC236}">
              <a16:creationId xmlns:a16="http://schemas.microsoft.com/office/drawing/2014/main" id="{FF0B7DDB-11F8-4C45-8E58-EFEC27CE9D7A}"/>
            </a:ext>
          </a:extLst>
        </xdr:cNvPr>
        <xdr:cNvSpPr txBox="1">
          <a:spLocks noChangeArrowheads="1"/>
        </xdr:cNvSpPr>
      </xdr:nvSpPr>
      <xdr:spPr bwMode="auto">
        <a:xfrm>
          <a:off x="33054925" y="14414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66" name="Text Box 15">
          <a:extLst>
            <a:ext uri="{FF2B5EF4-FFF2-40B4-BE49-F238E27FC236}">
              <a16:creationId xmlns:a16="http://schemas.microsoft.com/office/drawing/2014/main" id="{0094A68A-AA1E-471A-84AA-E3DC8BEB5BCB}"/>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67" name="Text Box 15">
          <a:extLst>
            <a:ext uri="{FF2B5EF4-FFF2-40B4-BE49-F238E27FC236}">
              <a16:creationId xmlns:a16="http://schemas.microsoft.com/office/drawing/2014/main" id="{98300032-3534-489A-822A-CF8A6BA81D7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468" name="Text Box 15">
          <a:extLst>
            <a:ext uri="{FF2B5EF4-FFF2-40B4-BE49-F238E27FC236}">
              <a16:creationId xmlns:a16="http://schemas.microsoft.com/office/drawing/2014/main" id="{BECFC769-3AD0-43DF-A6C3-E03E2123815A}"/>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469" name="Text Box 15">
          <a:extLst>
            <a:ext uri="{FF2B5EF4-FFF2-40B4-BE49-F238E27FC236}">
              <a16:creationId xmlns:a16="http://schemas.microsoft.com/office/drawing/2014/main" id="{53A87F67-2269-4E57-9777-38D1F0B63880}"/>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470" name="Text Box 15">
          <a:extLst>
            <a:ext uri="{FF2B5EF4-FFF2-40B4-BE49-F238E27FC236}">
              <a16:creationId xmlns:a16="http://schemas.microsoft.com/office/drawing/2014/main" id="{FC812AAF-89F6-44C1-AE03-D4E2393F2404}"/>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471" name="Text Box 15">
          <a:extLst>
            <a:ext uri="{FF2B5EF4-FFF2-40B4-BE49-F238E27FC236}">
              <a16:creationId xmlns:a16="http://schemas.microsoft.com/office/drawing/2014/main" id="{71D3F0BB-184A-4A8D-B6DB-10A138CDAAAC}"/>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72" name="Text Box 15">
          <a:extLst>
            <a:ext uri="{FF2B5EF4-FFF2-40B4-BE49-F238E27FC236}">
              <a16:creationId xmlns:a16="http://schemas.microsoft.com/office/drawing/2014/main" id="{C39F0FC7-1483-4589-9A78-89D7AF7B130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73" name="Text Box 15">
          <a:extLst>
            <a:ext uri="{FF2B5EF4-FFF2-40B4-BE49-F238E27FC236}">
              <a16:creationId xmlns:a16="http://schemas.microsoft.com/office/drawing/2014/main" id="{985D5981-2E19-4220-99E4-3743017F27C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474" name="Text Box 15">
          <a:extLst>
            <a:ext uri="{FF2B5EF4-FFF2-40B4-BE49-F238E27FC236}">
              <a16:creationId xmlns:a16="http://schemas.microsoft.com/office/drawing/2014/main" id="{9FFC9297-1FB9-457D-9951-FEC0A84D5926}"/>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475" name="Text Box 15">
          <a:extLst>
            <a:ext uri="{FF2B5EF4-FFF2-40B4-BE49-F238E27FC236}">
              <a16:creationId xmlns:a16="http://schemas.microsoft.com/office/drawing/2014/main" id="{ED4667C4-2264-4F7B-9D6B-91044667A0FA}"/>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476" name="Text Box 15">
          <a:extLst>
            <a:ext uri="{FF2B5EF4-FFF2-40B4-BE49-F238E27FC236}">
              <a16:creationId xmlns:a16="http://schemas.microsoft.com/office/drawing/2014/main" id="{B99CEC06-41DB-424F-AC86-40546122E33C}"/>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477" name="Text Box 15">
          <a:extLst>
            <a:ext uri="{FF2B5EF4-FFF2-40B4-BE49-F238E27FC236}">
              <a16:creationId xmlns:a16="http://schemas.microsoft.com/office/drawing/2014/main" id="{C9DA217A-15A8-4A32-ACBC-8ECF324999F5}"/>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478" name="Text Box 15">
          <a:extLst>
            <a:ext uri="{FF2B5EF4-FFF2-40B4-BE49-F238E27FC236}">
              <a16:creationId xmlns:a16="http://schemas.microsoft.com/office/drawing/2014/main" id="{65F11D51-87FC-4A08-815A-DAC062EF7F9C}"/>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479" name="Text Box 15">
          <a:extLst>
            <a:ext uri="{FF2B5EF4-FFF2-40B4-BE49-F238E27FC236}">
              <a16:creationId xmlns:a16="http://schemas.microsoft.com/office/drawing/2014/main" id="{FBB2D77E-51F9-40E6-A006-F356C44F8908}"/>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480" name="Text Box 15">
          <a:extLst>
            <a:ext uri="{FF2B5EF4-FFF2-40B4-BE49-F238E27FC236}">
              <a16:creationId xmlns:a16="http://schemas.microsoft.com/office/drawing/2014/main" id="{D9F07852-0901-4FC7-A3CF-93998213C6B0}"/>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81" name="Text Box 15">
          <a:extLst>
            <a:ext uri="{FF2B5EF4-FFF2-40B4-BE49-F238E27FC236}">
              <a16:creationId xmlns:a16="http://schemas.microsoft.com/office/drawing/2014/main" id="{77446E2E-3E69-48A5-A9D6-459CC98AFCE4}"/>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82" name="Text Box 15">
          <a:extLst>
            <a:ext uri="{FF2B5EF4-FFF2-40B4-BE49-F238E27FC236}">
              <a16:creationId xmlns:a16="http://schemas.microsoft.com/office/drawing/2014/main" id="{A9DCB8D3-1121-4D40-89FF-1282DA33D95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83" name="Text Box 15">
          <a:extLst>
            <a:ext uri="{FF2B5EF4-FFF2-40B4-BE49-F238E27FC236}">
              <a16:creationId xmlns:a16="http://schemas.microsoft.com/office/drawing/2014/main" id="{0DDCC241-E888-4B69-9249-F0C607EBF74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84" name="Text Box 15">
          <a:extLst>
            <a:ext uri="{FF2B5EF4-FFF2-40B4-BE49-F238E27FC236}">
              <a16:creationId xmlns:a16="http://schemas.microsoft.com/office/drawing/2014/main" id="{2E9FA942-92D0-48C5-BA90-99988269473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85" name="Text Box 15">
          <a:extLst>
            <a:ext uri="{FF2B5EF4-FFF2-40B4-BE49-F238E27FC236}">
              <a16:creationId xmlns:a16="http://schemas.microsoft.com/office/drawing/2014/main" id="{CFCA105E-9E64-4F98-B436-38D2A3EE8A1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86" name="Text Box 15">
          <a:extLst>
            <a:ext uri="{FF2B5EF4-FFF2-40B4-BE49-F238E27FC236}">
              <a16:creationId xmlns:a16="http://schemas.microsoft.com/office/drawing/2014/main" id="{0C0DF67E-AE27-4F92-89DE-069AD68AAC9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87" name="Text Box 15">
          <a:extLst>
            <a:ext uri="{FF2B5EF4-FFF2-40B4-BE49-F238E27FC236}">
              <a16:creationId xmlns:a16="http://schemas.microsoft.com/office/drawing/2014/main" id="{EDEB6898-807F-4BB8-9E84-AEE23F006C4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88" name="Text Box 15">
          <a:extLst>
            <a:ext uri="{FF2B5EF4-FFF2-40B4-BE49-F238E27FC236}">
              <a16:creationId xmlns:a16="http://schemas.microsoft.com/office/drawing/2014/main" id="{02C36FDE-DEF9-41B8-81FE-656AC5F82E02}"/>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89" name="Text Box 15">
          <a:extLst>
            <a:ext uri="{FF2B5EF4-FFF2-40B4-BE49-F238E27FC236}">
              <a16:creationId xmlns:a16="http://schemas.microsoft.com/office/drawing/2014/main" id="{FD44FAFD-2C21-4ADE-9C61-399B9D869FE9}"/>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90" name="Text Box 15">
          <a:extLst>
            <a:ext uri="{FF2B5EF4-FFF2-40B4-BE49-F238E27FC236}">
              <a16:creationId xmlns:a16="http://schemas.microsoft.com/office/drawing/2014/main" id="{509B5DE2-A381-4312-8204-4A97DEAE25B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91" name="Text Box 15">
          <a:extLst>
            <a:ext uri="{FF2B5EF4-FFF2-40B4-BE49-F238E27FC236}">
              <a16:creationId xmlns:a16="http://schemas.microsoft.com/office/drawing/2014/main" id="{15A3A4DD-47C5-4EEE-BF44-EDB78E5CDEF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92" name="Text Box 15">
          <a:extLst>
            <a:ext uri="{FF2B5EF4-FFF2-40B4-BE49-F238E27FC236}">
              <a16:creationId xmlns:a16="http://schemas.microsoft.com/office/drawing/2014/main" id="{6E767900-290C-44BA-950F-4F4A66F3480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93" name="Text Box 15">
          <a:extLst>
            <a:ext uri="{FF2B5EF4-FFF2-40B4-BE49-F238E27FC236}">
              <a16:creationId xmlns:a16="http://schemas.microsoft.com/office/drawing/2014/main" id="{E4FCBBEF-47DD-4119-B54F-45B0473F2E4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94" name="Text Box 15">
          <a:extLst>
            <a:ext uri="{FF2B5EF4-FFF2-40B4-BE49-F238E27FC236}">
              <a16:creationId xmlns:a16="http://schemas.microsoft.com/office/drawing/2014/main" id="{A755E674-953D-487F-9338-AA6549DCD60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95" name="Text Box 15">
          <a:extLst>
            <a:ext uri="{FF2B5EF4-FFF2-40B4-BE49-F238E27FC236}">
              <a16:creationId xmlns:a16="http://schemas.microsoft.com/office/drawing/2014/main" id="{9741DD40-407B-455B-9989-745AC86CDDA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96" name="Text Box 15">
          <a:extLst>
            <a:ext uri="{FF2B5EF4-FFF2-40B4-BE49-F238E27FC236}">
              <a16:creationId xmlns:a16="http://schemas.microsoft.com/office/drawing/2014/main" id="{96547D3F-DE4C-4B8C-B7B7-7589F035D723}"/>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97" name="Text Box 15">
          <a:extLst>
            <a:ext uri="{FF2B5EF4-FFF2-40B4-BE49-F238E27FC236}">
              <a16:creationId xmlns:a16="http://schemas.microsoft.com/office/drawing/2014/main" id="{D9F8F4D7-FD01-4B3A-9C3F-BF19DF45EF7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98" name="Text Box 15">
          <a:extLst>
            <a:ext uri="{FF2B5EF4-FFF2-40B4-BE49-F238E27FC236}">
              <a16:creationId xmlns:a16="http://schemas.microsoft.com/office/drawing/2014/main" id="{446777CF-0ECA-4229-B383-89C788C8EB2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499" name="Text Box 15">
          <a:extLst>
            <a:ext uri="{FF2B5EF4-FFF2-40B4-BE49-F238E27FC236}">
              <a16:creationId xmlns:a16="http://schemas.microsoft.com/office/drawing/2014/main" id="{02C8F6F7-A5A9-4E4E-99B1-979DEF55472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00" name="Text Box 15">
          <a:extLst>
            <a:ext uri="{FF2B5EF4-FFF2-40B4-BE49-F238E27FC236}">
              <a16:creationId xmlns:a16="http://schemas.microsoft.com/office/drawing/2014/main" id="{14DF2658-32FE-446F-8757-DAA98FE759B9}"/>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01" name="Text Box 15">
          <a:extLst>
            <a:ext uri="{FF2B5EF4-FFF2-40B4-BE49-F238E27FC236}">
              <a16:creationId xmlns:a16="http://schemas.microsoft.com/office/drawing/2014/main" id="{714720A5-18AF-485F-A8D9-F032402BDBF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02" name="Text Box 15">
          <a:extLst>
            <a:ext uri="{FF2B5EF4-FFF2-40B4-BE49-F238E27FC236}">
              <a16:creationId xmlns:a16="http://schemas.microsoft.com/office/drawing/2014/main" id="{AB22B986-1DC3-4530-A970-522DA85CB64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03" name="Text Box 15">
          <a:extLst>
            <a:ext uri="{FF2B5EF4-FFF2-40B4-BE49-F238E27FC236}">
              <a16:creationId xmlns:a16="http://schemas.microsoft.com/office/drawing/2014/main" id="{E5FCC9F9-4BD2-4B12-8190-3DB51352800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04" name="Text Box 15">
          <a:extLst>
            <a:ext uri="{FF2B5EF4-FFF2-40B4-BE49-F238E27FC236}">
              <a16:creationId xmlns:a16="http://schemas.microsoft.com/office/drawing/2014/main" id="{13492EE3-D04C-435F-BFA4-A04BCB1DC802}"/>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05" name="Text Box 15">
          <a:extLst>
            <a:ext uri="{FF2B5EF4-FFF2-40B4-BE49-F238E27FC236}">
              <a16:creationId xmlns:a16="http://schemas.microsoft.com/office/drawing/2014/main" id="{AC96EB9D-7AFB-4A16-8CFB-A4538258945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06" name="Text Box 15">
          <a:extLst>
            <a:ext uri="{FF2B5EF4-FFF2-40B4-BE49-F238E27FC236}">
              <a16:creationId xmlns:a16="http://schemas.microsoft.com/office/drawing/2014/main" id="{236585A2-15F8-4FF0-8E4C-07D92C06D9F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07" name="Text Box 15">
          <a:extLst>
            <a:ext uri="{FF2B5EF4-FFF2-40B4-BE49-F238E27FC236}">
              <a16:creationId xmlns:a16="http://schemas.microsoft.com/office/drawing/2014/main" id="{63A34962-4FC2-4920-878D-3A0E8B3010D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08" name="Text Box 15">
          <a:extLst>
            <a:ext uri="{FF2B5EF4-FFF2-40B4-BE49-F238E27FC236}">
              <a16:creationId xmlns:a16="http://schemas.microsoft.com/office/drawing/2014/main" id="{37EF2C3B-D690-4591-A63C-7BD26281FCFF}"/>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09" name="Text Box 15">
          <a:extLst>
            <a:ext uri="{FF2B5EF4-FFF2-40B4-BE49-F238E27FC236}">
              <a16:creationId xmlns:a16="http://schemas.microsoft.com/office/drawing/2014/main" id="{820DE5E8-6705-4A4C-A275-F0FFFBB8180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10" name="Text Box 15">
          <a:extLst>
            <a:ext uri="{FF2B5EF4-FFF2-40B4-BE49-F238E27FC236}">
              <a16:creationId xmlns:a16="http://schemas.microsoft.com/office/drawing/2014/main" id="{40FE1D6F-2162-4080-8FF7-C38F2579E3F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11" name="Text Box 15">
          <a:extLst>
            <a:ext uri="{FF2B5EF4-FFF2-40B4-BE49-F238E27FC236}">
              <a16:creationId xmlns:a16="http://schemas.microsoft.com/office/drawing/2014/main" id="{10CD6DB4-F636-42F8-BC07-3A034B47B87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12" name="Text Box 15">
          <a:extLst>
            <a:ext uri="{FF2B5EF4-FFF2-40B4-BE49-F238E27FC236}">
              <a16:creationId xmlns:a16="http://schemas.microsoft.com/office/drawing/2014/main" id="{C89F66A2-F6D0-412F-AA34-E80E475D7ED3}"/>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13" name="Text Box 15">
          <a:extLst>
            <a:ext uri="{FF2B5EF4-FFF2-40B4-BE49-F238E27FC236}">
              <a16:creationId xmlns:a16="http://schemas.microsoft.com/office/drawing/2014/main" id="{59086DA3-80AE-47F7-9A0D-1703EA6EAD1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14" name="Text Box 15">
          <a:extLst>
            <a:ext uri="{FF2B5EF4-FFF2-40B4-BE49-F238E27FC236}">
              <a16:creationId xmlns:a16="http://schemas.microsoft.com/office/drawing/2014/main" id="{7659E6E0-014E-4F2C-9661-15FBEBBD0B8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15" name="Text Box 15">
          <a:extLst>
            <a:ext uri="{FF2B5EF4-FFF2-40B4-BE49-F238E27FC236}">
              <a16:creationId xmlns:a16="http://schemas.microsoft.com/office/drawing/2014/main" id="{12AF007F-E5A9-45B0-AD9D-4E81377F708B}"/>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16" name="Text Box 15">
          <a:extLst>
            <a:ext uri="{FF2B5EF4-FFF2-40B4-BE49-F238E27FC236}">
              <a16:creationId xmlns:a16="http://schemas.microsoft.com/office/drawing/2014/main" id="{45B37956-91D4-4FF0-A5B1-6458E4E2E68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17" name="Text Box 15">
          <a:extLst>
            <a:ext uri="{FF2B5EF4-FFF2-40B4-BE49-F238E27FC236}">
              <a16:creationId xmlns:a16="http://schemas.microsoft.com/office/drawing/2014/main" id="{94A7013F-B86D-4F7D-8E77-CFDE2377D41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18" name="Text Box 15">
          <a:extLst>
            <a:ext uri="{FF2B5EF4-FFF2-40B4-BE49-F238E27FC236}">
              <a16:creationId xmlns:a16="http://schemas.microsoft.com/office/drawing/2014/main" id="{4146F458-136F-4589-81BF-F0325900576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19" name="Text Box 15">
          <a:extLst>
            <a:ext uri="{FF2B5EF4-FFF2-40B4-BE49-F238E27FC236}">
              <a16:creationId xmlns:a16="http://schemas.microsoft.com/office/drawing/2014/main" id="{4ACF35D2-BA6B-4399-BCE0-1EC6259E3084}"/>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20" name="Text Box 15">
          <a:extLst>
            <a:ext uri="{FF2B5EF4-FFF2-40B4-BE49-F238E27FC236}">
              <a16:creationId xmlns:a16="http://schemas.microsoft.com/office/drawing/2014/main" id="{E39BA281-53F1-47C0-B767-080DB3BF8C24}"/>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21" name="Text Box 15">
          <a:extLst>
            <a:ext uri="{FF2B5EF4-FFF2-40B4-BE49-F238E27FC236}">
              <a16:creationId xmlns:a16="http://schemas.microsoft.com/office/drawing/2014/main" id="{0E7EA0E2-54E0-4116-9B8D-5BD8F8830E12}"/>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22" name="Text Box 15">
          <a:extLst>
            <a:ext uri="{FF2B5EF4-FFF2-40B4-BE49-F238E27FC236}">
              <a16:creationId xmlns:a16="http://schemas.microsoft.com/office/drawing/2014/main" id="{C862779B-0DB1-4F33-A93C-AA8F94BECC64}"/>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23" name="Text Box 15">
          <a:extLst>
            <a:ext uri="{FF2B5EF4-FFF2-40B4-BE49-F238E27FC236}">
              <a16:creationId xmlns:a16="http://schemas.microsoft.com/office/drawing/2014/main" id="{DB9464F5-C90E-4976-993C-85F35643C46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24" name="Text Box 15">
          <a:extLst>
            <a:ext uri="{FF2B5EF4-FFF2-40B4-BE49-F238E27FC236}">
              <a16:creationId xmlns:a16="http://schemas.microsoft.com/office/drawing/2014/main" id="{27FE13BC-28E7-4034-B4B2-EEE21FA8747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25" name="Text Box 15">
          <a:extLst>
            <a:ext uri="{FF2B5EF4-FFF2-40B4-BE49-F238E27FC236}">
              <a16:creationId xmlns:a16="http://schemas.microsoft.com/office/drawing/2014/main" id="{4DDF6745-A029-497C-A6F8-0748F472A83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26" name="Text Box 15">
          <a:extLst>
            <a:ext uri="{FF2B5EF4-FFF2-40B4-BE49-F238E27FC236}">
              <a16:creationId xmlns:a16="http://schemas.microsoft.com/office/drawing/2014/main" id="{6B802E21-F5B4-428D-80DF-947C074A28D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27" name="Text Box 15">
          <a:extLst>
            <a:ext uri="{FF2B5EF4-FFF2-40B4-BE49-F238E27FC236}">
              <a16:creationId xmlns:a16="http://schemas.microsoft.com/office/drawing/2014/main" id="{E8DCB23C-81B3-4F75-809C-00F4CFFD563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28" name="Text Box 15">
          <a:extLst>
            <a:ext uri="{FF2B5EF4-FFF2-40B4-BE49-F238E27FC236}">
              <a16:creationId xmlns:a16="http://schemas.microsoft.com/office/drawing/2014/main" id="{DEAFE803-80EB-4B47-A8AD-D00B690D6C70}"/>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29" name="Text Box 15">
          <a:extLst>
            <a:ext uri="{FF2B5EF4-FFF2-40B4-BE49-F238E27FC236}">
              <a16:creationId xmlns:a16="http://schemas.microsoft.com/office/drawing/2014/main" id="{3253E4D2-D362-4546-964B-EF5318E2F7A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30" name="Text Box 15">
          <a:extLst>
            <a:ext uri="{FF2B5EF4-FFF2-40B4-BE49-F238E27FC236}">
              <a16:creationId xmlns:a16="http://schemas.microsoft.com/office/drawing/2014/main" id="{5202F73E-63CA-4BA4-8D0E-DEF073BD3903}"/>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31" name="Text Box 15">
          <a:extLst>
            <a:ext uri="{FF2B5EF4-FFF2-40B4-BE49-F238E27FC236}">
              <a16:creationId xmlns:a16="http://schemas.microsoft.com/office/drawing/2014/main" id="{4A290254-FBA7-439E-B98E-4A699DF3FC5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32" name="Text Box 15">
          <a:extLst>
            <a:ext uri="{FF2B5EF4-FFF2-40B4-BE49-F238E27FC236}">
              <a16:creationId xmlns:a16="http://schemas.microsoft.com/office/drawing/2014/main" id="{F7A605F1-344B-4E42-9D91-249DA72FE8FC}"/>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33" name="Text Box 15">
          <a:extLst>
            <a:ext uri="{FF2B5EF4-FFF2-40B4-BE49-F238E27FC236}">
              <a16:creationId xmlns:a16="http://schemas.microsoft.com/office/drawing/2014/main" id="{CBD224A8-6B2E-4090-8247-D9495CF68FFF}"/>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34" name="Text Box 15">
          <a:extLst>
            <a:ext uri="{FF2B5EF4-FFF2-40B4-BE49-F238E27FC236}">
              <a16:creationId xmlns:a16="http://schemas.microsoft.com/office/drawing/2014/main" id="{9833E50A-0AFC-4C31-A990-8BF37B3AAEB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35" name="Text Box 15">
          <a:extLst>
            <a:ext uri="{FF2B5EF4-FFF2-40B4-BE49-F238E27FC236}">
              <a16:creationId xmlns:a16="http://schemas.microsoft.com/office/drawing/2014/main" id="{AE1EBBE7-91FB-47B3-98B2-ECE8F6FE4C0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36" name="Text Box 15">
          <a:extLst>
            <a:ext uri="{FF2B5EF4-FFF2-40B4-BE49-F238E27FC236}">
              <a16:creationId xmlns:a16="http://schemas.microsoft.com/office/drawing/2014/main" id="{5F6BF787-351A-4DB8-93C6-8F52D363D78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37" name="Text Box 15">
          <a:extLst>
            <a:ext uri="{FF2B5EF4-FFF2-40B4-BE49-F238E27FC236}">
              <a16:creationId xmlns:a16="http://schemas.microsoft.com/office/drawing/2014/main" id="{3418A7EF-0565-4342-96B7-19510EFEED3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38" name="Text Box 15">
          <a:extLst>
            <a:ext uri="{FF2B5EF4-FFF2-40B4-BE49-F238E27FC236}">
              <a16:creationId xmlns:a16="http://schemas.microsoft.com/office/drawing/2014/main" id="{D39D4D31-6EC3-4F9A-A3C1-B0645C8B09E4}"/>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39" name="Text Box 15">
          <a:extLst>
            <a:ext uri="{FF2B5EF4-FFF2-40B4-BE49-F238E27FC236}">
              <a16:creationId xmlns:a16="http://schemas.microsoft.com/office/drawing/2014/main" id="{35A5A5EE-A6E0-47B4-9345-E62A51BE030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40" name="Text Box 15">
          <a:extLst>
            <a:ext uri="{FF2B5EF4-FFF2-40B4-BE49-F238E27FC236}">
              <a16:creationId xmlns:a16="http://schemas.microsoft.com/office/drawing/2014/main" id="{66F99ACC-3659-4F62-9982-21C8B9BFAA43}"/>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41" name="Text Box 15">
          <a:extLst>
            <a:ext uri="{FF2B5EF4-FFF2-40B4-BE49-F238E27FC236}">
              <a16:creationId xmlns:a16="http://schemas.microsoft.com/office/drawing/2014/main" id="{D211C7E9-B834-4F1E-87EF-96B34761B04D}"/>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42" name="Text Box 15">
          <a:extLst>
            <a:ext uri="{FF2B5EF4-FFF2-40B4-BE49-F238E27FC236}">
              <a16:creationId xmlns:a16="http://schemas.microsoft.com/office/drawing/2014/main" id="{D42FDAC6-28B8-45B8-B309-101FD2AAD90A}"/>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43" name="Text Box 15">
          <a:extLst>
            <a:ext uri="{FF2B5EF4-FFF2-40B4-BE49-F238E27FC236}">
              <a16:creationId xmlns:a16="http://schemas.microsoft.com/office/drawing/2014/main" id="{8855345D-9D1E-446C-BB0A-840571017AD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44" name="Text Box 15">
          <a:extLst>
            <a:ext uri="{FF2B5EF4-FFF2-40B4-BE49-F238E27FC236}">
              <a16:creationId xmlns:a16="http://schemas.microsoft.com/office/drawing/2014/main" id="{C329F380-70AE-4B1E-B875-F03F7D98AE9E}"/>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45" name="Text Box 15">
          <a:extLst>
            <a:ext uri="{FF2B5EF4-FFF2-40B4-BE49-F238E27FC236}">
              <a16:creationId xmlns:a16="http://schemas.microsoft.com/office/drawing/2014/main" id="{8BB042E1-1138-4E82-8AD4-019D411B758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46" name="Text Box 15">
          <a:extLst>
            <a:ext uri="{FF2B5EF4-FFF2-40B4-BE49-F238E27FC236}">
              <a16:creationId xmlns:a16="http://schemas.microsoft.com/office/drawing/2014/main" id="{102DB71F-7409-437E-A08F-EB6075F76FCB}"/>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47" name="Text Box 15">
          <a:extLst>
            <a:ext uri="{FF2B5EF4-FFF2-40B4-BE49-F238E27FC236}">
              <a16:creationId xmlns:a16="http://schemas.microsoft.com/office/drawing/2014/main" id="{FEF98334-7E21-4CD6-AB3F-3ACE28883FC1}"/>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48" name="Text Box 15">
          <a:extLst>
            <a:ext uri="{FF2B5EF4-FFF2-40B4-BE49-F238E27FC236}">
              <a16:creationId xmlns:a16="http://schemas.microsoft.com/office/drawing/2014/main" id="{8A496BFE-B3D4-43EF-9954-F15B7C1DC676}"/>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49" name="Text Box 15">
          <a:extLst>
            <a:ext uri="{FF2B5EF4-FFF2-40B4-BE49-F238E27FC236}">
              <a16:creationId xmlns:a16="http://schemas.microsoft.com/office/drawing/2014/main" id="{21985C4F-CA05-4357-BC99-85E79EE57874}"/>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50" name="Text Box 15">
          <a:extLst>
            <a:ext uri="{FF2B5EF4-FFF2-40B4-BE49-F238E27FC236}">
              <a16:creationId xmlns:a16="http://schemas.microsoft.com/office/drawing/2014/main" id="{C2E060B5-0092-410D-AB36-F4AFE6EA40F8}"/>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51" name="Text Box 15">
          <a:extLst>
            <a:ext uri="{FF2B5EF4-FFF2-40B4-BE49-F238E27FC236}">
              <a16:creationId xmlns:a16="http://schemas.microsoft.com/office/drawing/2014/main" id="{D5523480-AC17-4670-A6D7-A3A6AC4C9AC7}"/>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0</xdr:rowOff>
    </xdr:from>
    <xdr:ext cx="95250" cy="442269"/>
    <xdr:sp macro="" textlink="">
      <xdr:nvSpPr>
        <xdr:cNvPr id="2552" name="Text Box 15">
          <a:extLst>
            <a:ext uri="{FF2B5EF4-FFF2-40B4-BE49-F238E27FC236}">
              <a16:creationId xmlns:a16="http://schemas.microsoft.com/office/drawing/2014/main" id="{537FA825-9286-477D-B9D3-9397E2078CF5}"/>
            </a:ext>
          </a:extLst>
        </xdr:cNvPr>
        <xdr:cNvSpPr txBox="1">
          <a:spLocks noChangeArrowheads="1"/>
        </xdr:cNvSpPr>
      </xdr:nvSpPr>
      <xdr:spPr bwMode="auto">
        <a:xfrm>
          <a:off x="3305492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2553" name="Text Box 15">
          <a:extLst>
            <a:ext uri="{FF2B5EF4-FFF2-40B4-BE49-F238E27FC236}">
              <a16:creationId xmlns:a16="http://schemas.microsoft.com/office/drawing/2014/main" id="{A1ED142F-BD67-4254-AEA1-6E3F49FD6C53}"/>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2554" name="Text Box 15">
          <a:extLst>
            <a:ext uri="{FF2B5EF4-FFF2-40B4-BE49-F238E27FC236}">
              <a16:creationId xmlns:a16="http://schemas.microsoft.com/office/drawing/2014/main" id="{C81AA5C0-28B2-4FA5-B257-3C48C9D76780}"/>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2555" name="Text Box 15">
          <a:extLst>
            <a:ext uri="{FF2B5EF4-FFF2-40B4-BE49-F238E27FC236}">
              <a16:creationId xmlns:a16="http://schemas.microsoft.com/office/drawing/2014/main" id="{BE7E4CD7-6BAA-4911-A1FC-48EDBC3760D4}"/>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2556" name="Text Box 15">
          <a:extLst>
            <a:ext uri="{FF2B5EF4-FFF2-40B4-BE49-F238E27FC236}">
              <a16:creationId xmlns:a16="http://schemas.microsoft.com/office/drawing/2014/main" id="{E5EA9F8D-BB8A-4387-93EE-372E2A1B25A2}"/>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57" name="Text Box 15">
          <a:extLst>
            <a:ext uri="{FF2B5EF4-FFF2-40B4-BE49-F238E27FC236}">
              <a16:creationId xmlns:a16="http://schemas.microsoft.com/office/drawing/2014/main" id="{54B2C022-B3BF-4D27-95A4-8A03CC1AB246}"/>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58" name="Text Box 15">
          <a:extLst>
            <a:ext uri="{FF2B5EF4-FFF2-40B4-BE49-F238E27FC236}">
              <a16:creationId xmlns:a16="http://schemas.microsoft.com/office/drawing/2014/main" id="{CCA7531B-84FE-42F8-AA80-53A1F7EE24F2}"/>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59" name="Text Box 15">
          <a:extLst>
            <a:ext uri="{FF2B5EF4-FFF2-40B4-BE49-F238E27FC236}">
              <a16:creationId xmlns:a16="http://schemas.microsoft.com/office/drawing/2014/main" id="{C83B9352-2220-4E24-82F8-74F53B709DB9}"/>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60" name="Text Box 15">
          <a:extLst>
            <a:ext uri="{FF2B5EF4-FFF2-40B4-BE49-F238E27FC236}">
              <a16:creationId xmlns:a16="http://schemas.microsoft.com/office/drawing/2014/main" id="{F497480D-8ADE-4CB1-844D-301CD63770B4}"/>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61" name="Text Box 15">
          <a:extLst>
            <a:ext uri="{FF2B5EF4-FFF2-40B4-BE49-F238E27FC236}">
              <a16:creationId xmlns:a16="http://schemas.microsoft.com/office/drawing/2014/main" id="{BF916219-D7E7-4A4A-AC77-D53524A0241C}"/>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62" name="Text Box 15">
          <a:extLst>
            <a:ext uri="{FF2B5EF4-FFF2-40B4-BE49-F238E27FC236}">
              <a16:creationId xmlns:a16="http://schemas.microsoft.com/office/drawing/2014/main" id="{46E4E74A-AAAB-415F-90E5-626260C2DAB5}"/>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63" name="Text Box 15">
          <a:extLst>
            <a:ext uri="{FF2B5EF4-FFF2-40B4-BE49-F238E27FC236}">
              <a16:creationId xmlns:a16="http://schemas.microsoft.com/office/drawing/2014/main" id="{24A32E48-5D19-43E1-838E-C8546BF2CDFE}"/>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64" name="Text Box 15">
          <a:extLst>
            <a:ext uri="{FF2B5EF4-FFF2-40B4-BE49-F238E27FC236}">
              <a16:creationId xmlns:a16="http://schemas.microsoft.com/office/drawing/2014/main" id="{6D19C74D-5521-441A-8942-7BE3D8DC1E8E}"/>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65" name="Text Box 15">
          <a:extLst>
            <a:ext uri="{FF2B5EF4-FFF2-40B4-BE49-F238E27FC236}">
              <a16:creationId xmlns:a16="http://schemas.microsoft.com/office/drawing/2014/main" id="{E72D54FA-4D03-4BDB-B791-3997489C35EE}"/>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66" name="Text Box 15">
          <a:extLst>
            <a:ext uri="{FF2B5EF4-FFF2-40B4-BE49-F238E27FC236}">
              <a16:creationId xmlns:a16="http://schemas.microsoft.com/office/drawing/2014/main" id="{64CB0BBC-0842-4493-9478-DAABA4877090}"/>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67" name="Text Box 15">
          <a:extLst>
            <a:ext uri="{FF2B5EF4-FFF2-40B4-BE49-F238E27FC236}">
              <a16:creationId xmlns:a16="http://schemas.microsoft.com/office/drawing/2014/main" id="{76CC35F4-0DCF-4F27-A9A1-7B36F862C370}"/>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68" name="Text Box 15">
          <a:extLst>
            <a:ext uri="{FF2B5EF4-FFF2-40B4-BE49-F238E27FC236}">
              <a16:creationId xmlns:a16="http://schemas.microsoft.com/office/drawing/2014/main" id="{9D59BED2-F718-41BA-ADA8-819932AA1778}"/>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69" name="Text Box 15">
          <a:extLst>
            <a:ext uri="{FF2B5EF4-FFF2-40B4-BE49-F238E27FC236}">
              <a16:creationId xmlns:a16="http://schemas.microsoft.com/office/drawing/2014/main" id="{803EED18-41B8-4C97-A447-A3AEF4B970AF}"/>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70" name="Text Box 15">
          <a:extLst>
            <a:ext uri="{FF2B5EF4-FFF2-40B4-BE49-F238E27FC236}">
              <a16:creationId xmlns:a16="http://schemas.microsoft.com/office/drawing/2014/main" id="{D048B73A-624C-4894-A843-A56BA00520DE}"/>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71" name="Text Box 15">
          <a:extLst>
            <a:ext uri="{FF2B5EF4-FFF2-40B4-BE49-F238E27FC236}">
              <a16:creationId xmlns:a16="http://schemas.microsoft.com/office/drawing/2014/main" id="{3DDFFF23-0F70-417F-8952-517A5CF6C488}"/>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72" name="Text Box 15">
          <a:extLst>
            <a:ext uri="{FF2B5EF4-FFF2-40B4-BE49-F238E27FC236}">
              <a16:creationId xmlns:a16="http://schemas.microsoft.com/office/drawing/2014/main" id="{99B6CDC1-4892-4E4C-9B9C-9C2F7DAD0DDC}"/>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73" name="Text Box 15">
          <a:extLst>
            <a:ext uri="{FF2B5EF4-FFF2-40B4-BE49-F238E27FC236}">
              <a16:creationId xmlns:a16="http://schemas.microsoft.com/office/drawing/2014/main" id="{D9D1CD74-8A95-4999-A422-676A8A35F5F4}"/>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74" name="Text Box 15">
          <a:extLst>
            <a:ext uri="{FF2B5EF4-FFF2-40B4-BE49-F238E27FC236}">
              <a16:creationId xmlns:a16="http://schemas.microsoft.com/office/drawing/2014/main" id="{120601F1-1B43-42F8-8042-03572721BC16}"/>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75" name="Text Box 15">
          <a:extLst>
            <a:ext uri="{FF2B5EF4-FFF2-40B4-BE49-F238E27FC236}">
              <a16:creationId xmlns:a16="http://schemas.microsoft.com/office/drawing/2014/main" id="{C3BA6CF7-8D54-4136-BEBC-A033E42281F5}"/>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76" name="Text Box 15">
          <a:extLst>
            <a:ext uri="{FF2B5EF4-FFF2-40B4-BE49-F238E27FC236}">
              <a16:creationId xmlns:a16="http://schemas.microsoft.com/office/drawing/2014/main" id="{EE4A2C17-48B3-4883-A1DC-CD6FD8971E87}"/>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77" name="Text Box 15">
          <a:extLst>
            <a:ext uri="{FF2B5EF4-FFF2-40B4-BE49-F238E27FC236}">
              <a16:creationId xmlns:a16="http://schemas.microsoft.com/office/drawing/2014/main" id="{21D35EAA-C497-4DD5-9E10-0DCF56EEA4B9}"/>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78" name="Text Box 15">
          <a:extLst>
            <a:ext uri="{FF2B5EF4-FFF2-40B4-BE49-F238E27FC236}">
              <a16:creationId xmlns:a16="http://schemas.microsoft.com/office/drawing/2014/main" id="{B4E8B216-A161-4D18-84AF-1A4EE8F7EAA5}"/>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79" name="Text Box 15">
          <a:extLst>
            <a:ext uri="{FF2B5EF4-FFF2-40B4-BE49-F238E27FC236}">
              <a16:creationId xmlns:a16="http://schemas.microsoft.com/office/drawing/2014/main" id="{3E148520-0D00-46E8-8698-967CF3616C56}"/>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0</xdr:rowOff>
    </xdr:from>
    <xdr:ext cx="95250" cy="442269"/>
    <xdr:sp macro="" textlink="">
      <xdr:nvSpPr>
        <xdr:cNvPr id="2580" name="Text Box 15">
          <a:extLst>
            <a:ext uri="{FF2B5EF4-FFF2-40B4-BE49-F238E27FC236}">
              <a16:creationId xmlns:a16="http://schemas.microsoft.com/office/drawing/2014/main" id="{2EEEFBCD-E325-4D5E-9147-16689E7B93D6}"/>
            </a:ext>
          </a:extLst>
        </xdr:cNvPr>
        <xdr:cNvSpPr txBox="1">
          <a:spLocks noChangeArrowheads="1"/>
        </xdr:cNvSpPr>
      </xdr:nvSpPr>
      <xdr:spPr bwMode="auto">
        <a:xfrm>
          <a:off x="35385375" y="14414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581" name="Text Box 16">
          <a:extLst>
            <a:ext uri="{FF2B5EF4-FFF2-40B4-BE49-F238E27FC236}">
              <a16:creationId xmlns:a16="http://schemas.microsoft.com/office/drawing/2014/main" id="{8D0DFD17-989E-404F-8DAA-83DF7C86E186}"/>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582" name="Text Box 17">
          <a:extLst>
            <a:ext uri="{FF2B5EF4-FFF2-40B4-BE49-F238E27FC236}">
              <a16:creationId xmlns:a16="http://schemas.microsoft.com/office/drawing/2014/main" id="{C53143D4-85B7-4C1E-B4CC-3A9D69611220}"/>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583" name="Text Box 18">
          <a:extLst>
            <a:ext uri="{FF2B5EF4-FFF2-40B4-BE49-F238E27FC236}">
              <a16:creationId xmlns:a16="http://schemas.microsoft.com/office/drawing/2014/main" id="{2A92BBC3-2784-49A3-84B1-3401E660C3D9}"/>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584" name="Text Box 19">
          <a:extLst>
            <a:ext uri="{FF2B5EF4-FFF2-40B4-BE49-F238E27FC236}">
              <a16:creationId xmlns:a16="http://schemas.microsoft.com/office/drawing/2014/main" id="{8795D5E0-EAC1-40B5-BC53-BDD88942530A}"/>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527FE638-9772-47AB-A746-1B5B1426A3D6}"/>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586" name="Text Box 16">
          <a:extLst>
            <a:ext uri="{FF2B5EF4-FFF2-40B4-BE49-F238E27FC236}">
              <a16:creationId xmlns:a16="http://schemas.microsoft.com/office/drawing/2014/main" id="{60DE8C4B-281F-41D0-9052-62EB7ADC3865}"/>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587" name="Text Box 17">
          <a:extLst>
            <a:ext uri="{FF2B5EF4-FFF2-40B4-BE49-F238E27FC236}">
              <a16:creationId xmlns:a16="http://schemas.microsoft.com/office/drawing/2014/main" id="{C47F07EB-52D2-4696-8D9F-58402C53FFCE}"/>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2588" name="Text Box 18">
          <a:extLst>
            <a:ext uri="{FF2B5EF4-FFF2-40B4-BE49-F238E27FC236}">
              <a16:creationId xmlns:a16="http://schemas.microsoft.com/office/drawing/2014/main" id="{024FCDA7-DC5B-4C04-A00C-188476944390}"/>
            </a:ext>
          </a:extLst>
        </xdr:cNvPr>
        <xdr:cNvSpPr txBox="1">
          <a:spLocks noChangeArrowheads="1"/>
        </xdr:cNvSpPr>
      </xdr:nvSpPr>
      <xdr:spPr bwMode="auto">
        <a:xfrm>
          <a:off x="33056512"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2589" name="Text Box 15">
          <a:extLst>
            <a:ext uri="{FF2B5EF4-FFF2-40B4-BE49-F238E27FC236}">
              <a16:creationId xmlns:a16="http://schemas.microsoft.com/office/drawing/2014/main" id="{0F9485AD-8C8F-4176-82AF-33F1CB6464E1}"/>
            </a:ext>
          </a:extLst>
        </xdr:cNvPr>
        <xdr:cNvSpPr txBox="1">
          <a:spLocks noChangeArrowheads="1"/>
        </xdr:cNvSpPr>
      </xdr:nvSpPr>
      <xdr:spPr bwMode="auto">
        <a:xfrm>
          <a:off x="33054925" y="16417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2590" name="Text Box 16">
          <a:extLst>
            <a:ext uri="{FF2B5EF4-FFF2-40B4-BE49-F238E27FC236}">
              <a16:creationId xmlns:a16="http://schemas.microsoft.com/office/drawing/2014/main" id="{EBBE4546-AF90-4C12-9829-B870DA57E106}"/>
            </a:ext>
          </a:extLst>
        </xdr:cNvPr>
        <xdr:cNvSpPr txBox="1">
          <a:spLocks noChangeArrowheads="1"/>
        </xdr:cNvSpPr>
      </xdr:nvSpPr>
      <xdr:spPr bwMode="auto">
        <a:xfrm>
          <a:off x="3538537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2591" name="Text Box 17">
          <a:extLst>
            <a:ext uri="{FF2B5EF4-FFF2-40B4-BE49-F238E27FC236}">
              <a16:creationId xmlns:a16="http://schemas.microsoft.com/office/drawing/2014/main" id="{25499034-2CC7-4743-9235-4172BE3B6838}"/>
            </a:ext>
          </a:extLst>
        </xdr:cNvPr>
        <xdr:cNvSpPr txBox="1">
          <a:spLocks noChangeArrowheads="1"/>
        </xdr:cNvSpPr>
      </xdr:nvSpPr>
      <xdr:spPr bwMode="auto">
        <a:xfrm>
          <a:off x="3538537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2592" name="Text Box 18">
          <a:extLst>
            <a:ext uri="{FF2B5EF4-FFF2-40B4-BE49-F238E27FC236}">
              <a16:creationId xmlns:a16="http://schemas.microsoft.com/office/drawing/2014/main" id="{E1B3B270-3110-4258-84C3-0BFBC5455574}"/>
            </a:ext>
          </a:extLst>
        </xdr:cNvPr>
        <xdr:cNvSpPr txBox="1">
          <a:spLocks noChangeArrowheads="1"/>
        </xdr:cNvSpPr>
      </xdr:nvSpPr>
      <xdr:spPr bwMode="auto">
        <a:xfrm>
          <a:off x="3538537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2593" name="Text Box 19">
          <a:extLst>
            <a:ext uri="{FF2B5EF4-FFF2-40B4-BE49-F238E27FC236}">
              <a16:creationId xmlns:a16="http://schemas.microsoft.com/office/drawing/2014/main" id="{076359F9-07D8-47C9-8650-F33576E9DC4F}"/>
            </a:ext>
          </a:extLst>
        </xdr:cNvPr>
        <xdr:cNvSpPr txBox="1">
          <a:spLocks noChangeArrowheads="1"/>
        </xdr:cNvSpPr>
      </xdr:nvSpPr>
      <xdr:spPr bwMode="auto">
        <a:xfrm>
          <a:off x="3538537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2594" name="Text Box 16">
          <a:extLst>
            <a:ext uri="{FF2B5EF4-FFF2-40B4-BE49-F238E27FC236}">
              <a16:creationId xmlns:a16="http://schemas.microsoft.com/office/drawing/2014/main" id="{34B7E56A-CC98-434F-8A23-134B6D542C21}"/>
            </a:ext>
          </a:extLst>
        </xdr:cNvPr>
        <xdr:cNvSpPr txBox="1">
          <a:spLocks noChangeArrowheads="1"/>
        </xdr:cNvSpPr>
      </xdr:nvSpPr>
      <xdr:spPr bwMode="auto">
        <a:xfrm>
          <a:off x="3538537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2595" name="Text Box 15">
          <a:extLst>
            <a:ext uri="{FF2B5EF4-FFF2-40B4-BE49-F238E27FC236}">
              <a16:creationId xmlns:a16="http://schemas.microsoft.com/office/drawing/2014/main" id="{787F4743-4822-477F-89EA-D08619C9159D}"/>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596" name="Text Box 15">
          <a:extLst>
            <a:ext uri="{FF2B5EF4-FFF2-40B4-BE49-F238E27FC236}">
              <a16:creationId xmlns:a16="http://schemas.microsoft.com/office/drawing/2014/main" id="{D35539EF-1C26-43C3-8CDC-05005544761A}"/>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597" name="Text Box 15">
          <a:extLst>
            <a:ext uri="{FF2B5EF4-FFF2-40B4-BE49-F238E27FC236}">
              <a16:creationId xmlns:a16="http://schemas.microsoft.com/office/drawing/2014/main" id="{EB3ADEF9-BC8C-4AAF-B52E-56B057DE4C1B}"/>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213632"/>
    <xdr:sp macro="" textlink="">
      <xdr:nvSpPr>
        <xdr:cNvPr id="2598" name="Text Box 15">
          <a:extLst>
            <a:ext uri="{FF2B5EF4-FFF2-40B4-BE49-F238E27FC236}">
              <a16:creationId xmlns:a16="http://schemas.microsoft.com/office/drawing/2014/main" id="{D4B2F06E-7919-464E-A361-5D0A47083D91}"/>
            </a:ext>
          </a:extLst>
        </xdr:cNvPr>
        <xdr:cNvSpPr txBox="1">
          <a:spLocks noChangeArrowheads="1"/>
        </xdr:cNvSpPr>
      </xdr:nvSpPr>
      <xdr:spPr bwMode="auto">
        <a:xfrm>
          <a:off x="3305492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599" name="Text Box 15">
          <a:extLst>
            <a:ext uri="{FF2B5EF4-FFF2-40B4-BE49-F238E27FC236}">
              <a16:creationId xmlns:a16="http://schemas.microsoft.com/office/drawing/2014/main" id="{546381DC-9288-4DF2-A7B0-5E40D2061018}"/>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600" name="Text Box 15">
          <a:extLst>
            <a:ext uri="{FF2B5EF4-FFF2-40B4-BE49-F238E27FC236}">
              <a16:creationId xmlns:a16="http://schemas.microsoft.com/office/drawing/2014/main" id="{6337802A-0CD6-4085-B94F-8F1535D42609}"/>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213632"/>
    <xdr:sp macro="" textlink="">
      <xdr:nvSpPr>
        <xdr:cNvPr id="2601" name="Text Box 15">
          <a:extLst>
            <a:ext uri="{FF2B5EF4-FFF2-40B4-BE49-F238E27FC236}">
              <a16:creationId xmlns:a16="http://schemas.microsoft.com/office/drawing/2014/main" id="{ACAC597D-1250-4C37-B4B1-D222FA1FBC52}"/>
            </a:ext>
          </a:extLst>
        </xdr:cNvPr>
        <xdr:cNvSpPr txBox="1">
          <a:spLocks noChangeArrowheads="1"/>
        </xdr:cNvSpPr>
      </xdr:nvSpPr>
      <xdr:spPr bwMode="auto">
        <a:xfrm>
          <a:off x="3305492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02" name="Text Box 16">
          <a:extLst>
            <a:ext uri="{FF2B5EF4-FFF2-40B4-BE49-F238E27FC236}">
              <a16:creationId xmlns:a16="http://schemas.microsoft.com/office/drawing/2014/main" id="{3A0D74C6-2B64-4C38-8322-6A25333D83B6}"/>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03" name="Text Box 17">
          <a:extLst>
            <a:ext uri="{FF2B5EF4-FFF2-40B4-BE49-F238E27FC236}">
              <a16:creationId xmlns:a16="http://schemas.microsoft.com/office/drawing/2014/main" id="{62264EA5-4D62-43C7-82A5-A8097FBB63B3}"/>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04" name="Text Box 18">
          <a:extLst>
            <a:ext uri="{FF2B5EF4-FFF2-40B4-BE49-F238E27FC236}">
              <a16:creationId xmlns:a16="http://schemas.microsoft.com/office/drawing/2014/main" id="{68F6D370-C7CC-4836-AE3F-15455826739F}"/>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05" name="Text Box 19">
          <a:extLst>
            <a:ext uri="{FF2B5EF4-FFF2-40B4-BE49-F238E27FC236}">
              <a16:creationId xmlns:a16="http://schemas.microsoft.com/office/drawing/2014/main" id="{A3956954-D8EC-4CCF-AAF3-0B6B7AABC887}"/>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06" name="Text Box 16">
          <a:extLst>
            <a:ext uri="{FF2B5EF4-FFF2-40B4-BE49-F238E27FC236}">
              <a16:creationId xmlns:a16="http://schemas.microsoft.com/office/drawing/2014/main" id="{6D3382C8-0410-4125-9E3B-F9DF7D5DF16A}"/>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07" name="Text Box 17">
          <a:extLst>
            <a:ext uri="{FF2B5EF4-FFF2-40B4-BE49-F238E27FC236}">
              <a16:creationId xmlns:a16="http://schemas.microsoft.com/office/drawing/2014/main" id="{75D5BD98-6969-49C1-B71B-33B1EED69B7E}"/>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33</xdr:row>
      <xdr:rowOff>15875</xdr:rowOff>
    </xdr:from>
    <xdr:ext cx="95250" cy="171450"/>
    <xdr:sp macro="" textlink="">
      <xdr:nvSpPr>
        <xdr:cNvPr id="2608" name="Text Box 18">
          <a:extLst>
            <a:ext uri="{FF2B5EF4-FFF2-40B4-BE49-F238E27FC236}">
              <a16:creationId xmlns:a16="http://schemas.microsoft.com/office/drawing/2014/main" id="{0A1A423A-7B52-409D-996B-93D373017155}"/>
            </a:ext>
          </a:extLst>
        </xdr:cNvPr>
        <xdr:cNvSpPr txBox="1">
          <a:spLocks noChangeArrowheads="1"/>
        </xdr:cNvSpPr>
      </xdr:nvSpPr>
      <xdr:spPr bwMode="auto">
        <a:xfrm>
          <a:off x="33056512" y="15433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2609" name="Text Box 15">
          <a:extLst>
            <a:ext uri="{FF2B5EF4-FFF2-40B4-BE49-F238E27FC236}">
              <a16:creationId xmlns:a16="http://schemas.microsoft.com/office/drawing/2014/main" id="{CAFF2213-EAAC-4F40-B4F4-D35BEC29D1AD}"/>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610" name="Text Box 15">
          <a:extLst>
            <a:ext uri="{FF2B5EF4-FFF2-40B4-BE49-F238E27FC236}">
              <a16:creationId xmlns:a16="http://schemas.microsoft.com/office/drawing/2014/main" id="{760AAAB3-E869-4575-B633-C1120BFD8A1E}"/>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2611" name="Text Box 15">
          <a:extLst>
            <a:ext uri="{FF2B5EF4-FFF2-40B4-BE49-F238E27FC236}">
              <a16:creationId xmlns:a16="http://schemas.microsoft.com/office/drawing/2014/main" id="{D37C3EF9-15C0-448D-B251-43279F9E04C0}"/>
            </a:ext>
          </a:extLst>
        </xdr:cNvPr>
        <xdr:cNvSpPr txBox="1">
          <a:spLocks noChangeArrowheads="1"/>
        </xdr:cNvSpPr>
      </xdr:nvSpPr>
      <xdr:spPr bwMode="auto">
        <a:xfrm>
          <a:off x="33054925" y="15414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2612" name="Text Box 15">
          <a:extLst>
            <a:ext uri="{FF2B5EF4-FFF2-40B4-BE49-F238E27FC236}">
              <a16:creationId xmlns:a16="http://schemas.microsoft.com/office/drawing/2014/main" id="{A1100C62-CB86-4044-B3F5-E5188D275C6E}"/>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13" name="Text Box 16">
          <a:extLst>
            <a:ext uri="{FF2B5EF4-FFF2-40B4-BE49-F238E27FC236}">
              <a16:creationId xmlns:a16="http://schemas.microsoft.com/office/drawing/2014/main" id="{5D4F5FE8-8961-44F4-8877-084C2EFD7C9E}"/>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14" name="Text Box 17">
          <a:extLst>
            <a:ext uri="{FF2B5EF4-FFF2-40B4-BE49-F238E27FC236}">
              <a16:creationId xmlns:a16="http://schemas.microsoft.com/office/drawing/2014/main" id="{96BC4858-BC3A-448B-A663-C1ACCACBEC77}"/>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15" name="Text Box 18">
          <a:extLst>
            <a:ext uri="{FF2B5EF4-FFF2-40B4-BE49-F238E27FC236}">
              <a16:creationId xmlns:a16="http://schemas.microsoft.com/office/drawing/2014/main" id="{53026EF7-3F1C-4274-9B32-D0A414182833}"/>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16" name="Text Box 19">
          <a:extLst>
            <a:ext uri="{FF2B5EF4-FFF2-40B4-BE49-F238E27FC236}">
              <a16:creationId xmlns:a16="http://schemas.microsoft.com/office/drawing/2014/main" id="{58AA00A5-BA39-488A-8E6E-A22215CA1642}"/>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17" name="Text Box 16">
          <a:extLst>
            <a:ext uri="{FF2B5EF4-FFF2-40B4-BE49-F238E27FC236}">
              <a16:creationId xmlns:a16="http://schemas.microsoft.com/office/drawing/2014/main" id="{EE2A003D-AD28-4AFC-A6B8-FD460CCF6E19}"/>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2618" name="Text Box 17">
          <a:extLst>
            <a:ext uri="{FF2B5EF4-FFF2-40B4-BE49-F238E27FC236}">
              <a16:creationId xmlns:a16="http://schemas.microsoft.com/office/drawing/2014/main" id="{492302FF-B450-4917-831D-E6EC46EEAAD7}"/>
            </a:ext>
          </a:extLst>
        </xdr:cNvPr>
        <xdr:cNvSpPr txBox="1">
          <a:spLocks noChangeArrowheads="1"/>
        </xdr:cNvSpPr>
      </xdr:nvSpPr>
      <xdr:spPr bwMode="auto">
        <a:xfrm>
          <a:off x="3305492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33</xdr:row>
      <xdr:rowOff>644525</xdr:rowOff>
    </xdr:from>
    <xdr:ext cx="95250" cy="171450"/>
    <xdr:sp macro="" textlink="">
      <xdr:nvSpPr>
        <xdr:cNvPr id="2619" name="Text Box 18">
          <a:extLst>
            <a:ext uri="{FF2B5EF4-FFF2-40B4-BE49-F238E27FC236}">
              <a16:creationId xmlns:a16="http://schemas.microsoft.com/office/drawing/2014/main" id="{C707A760-0ECD-4DFB-98FD-0D53751BA0CF}"/>
            </a:ext>
          </a:extLst>
        </xdr:cNvPr>
        <xdr:cNvSpPr txBox="1">
          <a:spLocks noChangeArrowheads="1"/>
        </xdr:cNvSpPr>
      </xdr:nvSpPr>
      <xdr:spPr bwMode="auto">
        <a:xfrm>
          <a:off x="32926337" y="15916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620" name="Text Box 15">
          <a:extLst>
            <a:ext uri="{FF2B5EF4-FFF2-40B4-BE49-F238E27FC236}">
              <a16:creationId xmlns:a16="http://schemas.microsoft.com/office/drawing/2014/main" id="{9BCE703E-B0E0-49D8-A387-0596F059444F}"/>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2621" name="Text Box 15">
          <a:extLst>
            <a:ext uri="{FF2B5EF4-FFF2-40B4-BE49-F238E27FC236}">
              <a16:creationId xmlns:a16="http://schemas.microsoft.com/office/drawing/2014/main" id="{BC51A883-5A2E-4B52-8E50-C56F365E5FA8}"/>
            </a:ext>
          </a:extLst>
        </xdr:cNvPr>
        <xdr:cNvSpPr txBox="1">
          <a:spLocks noChangeArrowheads="1"/>
        </xdr:cNvSpPr>
      </xdr:nvSpPr>
      <xdr:spPr bwMode="auto">
        <a:xfrm>
          <a:off x="33054925" y="15414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22" name="Text Box 16">
          <a:extLst>
            <a:ext uri="{FF2B5EF4-FFF2-40B4-BE49-F238E27FC236}">
              <a16:creationId xmlns:a16="http://schemas.microsoft.com/office/drawing/2014/main" id="{465761AA-9659-4061-AC1D-44CDC61B5670}"/>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23" name="Text Box 17">
          <a:extLst>
            <a:ext uri="{FF2B5EF4-FFF2-40B4-BE49-F238E27FC236}">
              <a16:creationId xmlns:a16="http://schemas.microsoft.com/office/drawing/2014/main" id="{2C9915F5-4E78-4EB9-BC4F-FC6A4146F31F}"/>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24" name="Text Box 18">
          <a:extLst>
            <a:ext uri="{FF2B5EF4-FFF2-40B4-BE49-F238E27FC236}">
              <a16:creationId xmlns:a16="http://schemas.microsoft.com/office/drawing/2014/main" id="{C59C11A6-4270-4268-8087-43CA226E5F27}"/>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25" name="Text Box 19">
          <a:extLst>
            <a:ext uri="{FF2B5EF4-FFF2-40B4-BE49-F238E27FC236}">
              <a16:creationId xmlns:a16="http://schemas.microsoft.com/office/drawing/2014/main" id="{A970BFC0-7B00-4705-80EE-6EE6454FF0BF}"/>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26" name="Text Box 16">
          <a:extLst>
            <a:ext uri="{FF2B5EF4-FFF2-40B4-BE49-F238E27FC236}">
              <a16:creationId xmlns:a16="http://schemas.microsoft.com/office/drawing/2014/main" id="{503DA268-94EB-4057-B767-7E2F996A0DB3}"/>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27" name="Text Box 17">
          <a:extLst>
            <a:ext uri="{FF2B5EF4-FFF2-40B4-BE49-F238E27FC236}">
              <a16:creationId xmlns:a16="http://schemas.microsoft.com/office/drawing/2014/main" id="{CDFDC326-5238-4697-8AA9-0F10CA00C835}"/>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2628" name="Text Box 18">
          <a:extLst>
            <a:ext uri="{FF2B5EF4-FFF2-40B4-BE49-F238E27FC236}">
              <a16:creationId xmlns:a16="http://schemas.microsoft.com/office/drawing/2014/main" id="{39730AD6-2672-4D02-ACA0-2D8CEA559AF8}"/>
            </a:ext>
          </a:extLst>
        </xdr:cNvPr>
        <xdr:cNvSpPr txBox="1">
          <a:spLocks noChangeArrowheads="1"/>
        </xdr:cNvSpPr>
      </xdr:nvSpPr>
      <xdr:spPr bwMode="auto">
        <a:xfrm>
          <a:off x="33056512"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629" name="Text Box 15">
          <a:extLst>
            <a:ext uri="{FF2B5EF4-FFF2-40B4-BE49-F238E27FC236}">
              <a16:creationId xmlns:a16="http://schemas.microsoft.com/office/drawing/2014/main" id="{334B2053-28CA-4C05-82EE-AA1B4662C9E7}"/>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630" name="Text Box 15">
          <a:extLst>
            <a:ext uri="{FF2B5EF4-FFF2-40B4-BE49-F238E27FC236}">
              <a16:creationId xmlns:a16="http://schemas.microsoft.com/office/drawing/2014/main" id="{595C5E4F-61AA-484A-A6BC-6FCC669F2AEA}"/>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2631" name="Text Box 15">
          <a:extLst>
            <a:ext uri="{FF2B5EF4-FFF2-40B4-BE49-F238E27FC236}">
              <a16:creationId xmlns:a16="http://schemas.microsoft.com/office/drawing/2014/main" id="{435C1D18-B7DF-4B78-8B87-A5F76DC5D213}"/>
            </a:ext>
          </a:extLst>
        </xdr:cNvPr>
        <xdr:cNvSpPr txBox="1">
          <a:spLocks noChangeArrowheads="1"/>
        </xdr:cNvSpPr>
      </xdr:nvSpPr>
      <xdr:spPr bwMode="auto">
        <a:xfrm>
          <a:off x="33054925" y="15916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632" name="Text Box 15">
          <a:extLst>
            <a:ext uri="{FF2B5EF4-FFF2-40B4-BE49-F238E27FC236}">
              <a16:creationId xmlns:a16="http://schemas.microsoft.com/office/drawing/2014/main" id="{C5985B1B-1F00-4FF8-BEE5-18E1256FC46A}"/>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33" name="Text Box 16">
          <a:extLst>
            <a:ext uri="{FF2B5EF4-FFF2-40B4-BE49-F238E27FC236}">
              <a16:creationId xmlns:a16="http://schemas.microsoft.com/office/drawing/2014/main" id="{4411E518-B152-44C4-A1F2-8CC1FC71654F}"/>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34" name="Text Box 17">
          <a:extLst>
            <a:ext uri="{FF2B5EF4-FFF2-40B4-BE49-F238E27FC236}">
              <a16:creationId xmlns:a16="http://schemas.microsoft.com/office/drawing/2014/main" id="{A0B497A4-A8B8-4593-81BB-B30B41963B69}"/>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35" name="Text Box 18">
          <a:extLst>
            <a:ext uri="{FF2B5EF4-FFF2-40B4-BE49-F238E27FC236}">
              <a16:creationId xmlns:a16="http://schemas.microsoft.com/office/drawing/2014/main" id="{2BAD25B3-7DE2-40C2-B068-E94EC5F96010}"/>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36" name="Text Box 19">
          <a:extLst>
            <a:ext uri="{FF2B5EF4-FFF2-40B4-BE49-F238E27FC236}">
              <a16:creationId xmlns:a16="http://schemas.microsoft.com/office/drawing/2014/main" id="{7CB424D4-71AA-42FB-AC81-88CEAE8D1892}"/>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37" name="Text Box 16">
          <a:extLst>
            <a:ext uri="{FF2B5EF4-FFF2-40B4-BE49-F238E27FC236}">
              <a16:creationId xmlns:a16="http://schemas.microsoft.com/office/drawing/2014/main" id="{ABCFDA2D-8716-4959-B816-2F0E2134B3F7}"/>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2638" name="Text Box 17">
          <a:extLst>
            <a:ext uri="{FF2B5EF4-FFF2-40B4-BE49-F238E27FC236}">
              <a16:creationId xmlns:a16="http://schemas.microsoft.com/office/drawing/2014/main" id="{74F9EF01-DFDF-4294-9C61-B0BCDD7EF08A}"/>
            </a:ext>
          </a:extLst>
        </xdr:cNvPr>
        <xdr:cNvSpPr txBox="1">
          <a:spLocks noChangeArrowheads="1"/>
        </xdr:cNvSpPr>
      </xdr:nvSpPr>
      <xdr:spPr bwMode="auto">
        <a:xfrm>
          <a:off x="33054925"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2639" name="Text Box 18">
          <a:extLst>
            <a:ext uri="{FF2B5EF4-FFF2-40B4-BE49-F238E27FC236}">
              <a16:creationId xmlns:a16="http://schemas.microsoft.com/office/drawing/2014/main" id="{7BA4FCC4-B526-49D3-B0B9-3757A2C5BC74}"/>
            </a:ext>
          </a:extLst>
        </xdr:cNvPr>
        <xdr:cNvSpPr txBox="1">
          <a:spLocks noChangeArrowheads="1"/>
        </xdr:cNvSpPr>
      </xdr:nvSpPr>
      <xdr:spPr bwMode="auto">
        <a:xfrm>
          <a:off x="33056512"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640" name="Text Box 15">
          <a:extLst>
            <a:ext uri="{FF2B5EF4-FFF2-40B4-BE49-F238E27FC236}">
              <a16:creationId xmlns:a16="http://schemas.microsoft.com/office/drawing/2014/main" id="{B8F6D193-2A89-4071-B070-2A7F0DE6E7A7}"/>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2641" name="Text Box 15">
          <a:extLst>
            <a:ext uri="{FF2B5EF4-FFF2-40B4-BE49-F238E27FC236}">
              <a16:creationId xmlns:a16="http://schemas.microsoft.com/office/drawing/2014/main" id="{44205441-52E7-47D3-A645-F354E9E9DBEA}"/>
            </a:ext>
          </a:extLst>
        </xdr:cNvPr>
        <xdr:cNvSpPr txBox="1">
          <a:spLocks noChangeArrowheads="1"/>
        </xdr:cNvSpPr>
      </xdr:nvSpPr>
      <xdr:spPr bwMode="auto">
        <a:xfrm>
          <a:off x="33054925" y="15916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42" name="Text Box 16">
          <a:extLst>
            <a:ext uri="{FF2B5EF4-FFF2-40B4-BE49-F238E27FC236}">
              <a16:creationId xmlns:a16="http://schemas.microsoft.com/office/drawing/2014/main" id="{A8A4E67E-7624-4741-92E7-C97CBADCDAE8}"/>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43" name="Text Box 17">
          <a:extLst>
            <a:ext uri="{FF2B5EF4-FFF2-40B4-BE49-F238E27FC236}">
              <a16:creationId xmlns:a16="http://schemas.microsoft.com/office/drawing/2014/main" id="{5682E1E0-5697-40E4-B3A7-C5FA5DFA9086}"/>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44" name="Text Box 18">
          <a:extLst>
            <a:ext uri="{FF2B5EF4-FFF2-40B4-BE49-F238E27FC236}">
              <a16:creationId xmlns:a16="http://schemas.microsoft.com/office/drawing/2014/main" id="{D308A504-BB0A-4A4D-9179-BC297F3B375C}"/>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45" name="Text Box 19">
          <a:extLst>
            <a:ext uri="{FF2B5EF4-FFF2-40B4-BE49-F238E27FC236}">
              <a16:creationId xmlns:a16="http://schemas.microsoft.com/office/drawing/2014/main" id="{E1F71CD5-8D84-498C-B1A8-27CBA433AD26}"/>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46" name="Text Box 16">
          <a:extLst>
            <a:ext uri="{FF2B5EF4-FFF2-40B4-BE49-F238E27FC236}">
              <a16:creationId xmlns:a16="http://schemas.microsoft.com/office/drawing/2014/main" id="{686235CF-6694-4ECF-920D-7D20C084F81A}"/>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47" name="Text Box 17">
          <a:extLst>
            <a:ext uri="{FF2B5EF4-FFF2-40B4-BE49-F238E27FC236}">
              <a16:creationId xmlns:a16="http://schemas.microsoft.com/office/drawing/2014/main" id="{FD56BF1D-5B9F-48B4-895D-8F5A632C5761}"/>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35</xdr:row>
      <xdr:rowOff>15875</xdr:rowOff>
    </xdr:from>
    <xdr:ext cx="95250" cy="171450"/>
    <xdr:sp macro="" textlink="">
      <xdr:nvSpPr>
        <xdr:cNvPr id="2648" name="Text Box 18">
          <a:extLst>
            <a:ext uri="{FF2B5EF4-FFF2-40B4-BE49-F238E27FC236}">
              <a16:creationId xmlns:a16="http://schemas.microsoft.com/office/drawing/2014/main" id="{57F2A17A-B0D7-4B17-B354-7714E2A61D06}"/>
            </a:ext>
          </a:extLst>
        </xdr:cNvPr>
        <xdr:cNvSpPr txBox="1">
          <a:spLocks noChangeArrowheads="1"/>
        </xdr:cNvSpPr>
      </xdr:nvSpPr>
      <xdr:spPr bwMode="auto">
        <a:xfrm>
          <a:off x="33056512" y="16436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649" name="Text Box 15">
          <a:extLst>
            <a:ext uri="{FF2B5EF4-FFF2-40B4-BE49-F238E27FC236}">
              <a16:creationId xmlns:a16="http://schemas.microsoft.com/office/drawing/2014/main" id="{89B06FFC-CFF8-4178-9B22-9BFF2409DDBC}"/>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2650" name="Text Box 15">
          <a:extLst>
            <a:ext uri="{FF2B5EF4-FFF2-40B4-BE49-F238E27FC236}">
              <a16:creationId xmlns:a16="http://schemas.microsoft.com/office/drawing/2014/main" id="{EEEFDA26-3E8A-480F-9D24-E8694A56FC91}"/>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2651" name="Text Box 15">
          <a:extLst>
            <a:ext uri="{FF2B5EF4-FFF2-40B4-BE49-F238E27FC236}">
              <a16:creationId xmlns:a16="http://schemas.microsoft.com/office/drawing/2014/main" id="{10DCBB29-982A-40FF-8681-2593B8BF9828}"/>
            </a:ext>
          </a:extLst>
        </xdr:cNvPr>
        <xdr:cNvSpPr txBox="1">
          <a:spLocks noChangeArrowheads="1"/>
        </xdr:cNvSpPr>
      </xdr:nvSpPr>
      <xdr:spPr bwMode="auto">
        <a:xfrm>
          <a:off x="33054925" y="16417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652" name="Text Box 15">
          <a:extLst>
            <a:ext uri="{FF2B5EF4-FFF2-40B4-BE49-F238E27FC236}">
              <a16:creationId xmlns:a16="http://schemas.microsoft.com/office/drawing/2014/main" id="{F9413C47-7C98-44E0-9C38-2AEF30CAF574}"/>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53" name="Text Box 16">
          <a:extLst>
            <a:ext uri="{FF2B5EF4-FFF2-40B4-BE49-F238E27FC236}">
              <a16:creationId xmlns:a16="http://schemas.microsoft.com/office/drawing/2014/main" id="{59889874-050D-4089-991F-70CC72CA75E5}"/>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54" name="Text Box 17">
          <a:extLst>
            <a:ext uri="{FF2B5EF4-FFF2-40B4-BE49-F238E27FC236}">
              <a16:creationId xmlns:a16="http://schemas.microsoft.com/office/drawing/2014/main" id="{A06F5AB5-0375-4EB9-B492-82E760F07F79}"/>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55" name="Text Box 18">
          <a:extLst>
            <a:ext uri="{FF2B5EF4-FFF2-40B4-BE49-F238E27FC236}">
              <a16:creationId xmlns:a16="http://schemas.microsoft.com/office/drawing/2014/main" id="{AAD27940-34BC-41FB-A1D0-7867DFCCFC1C}"/>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56" name="Text Box 19">
          <a:extLst>
            <a:ext uri="{FF2B5EF4-FFF2-40B4-BE49-F238E27FC236}">
              <a16:creationId xmlns:a16="http://schemas.microsoft.com/office/drawing/2014/main" id="{B5D3D9A2-66D6-4E47-80BB-769880617AD1}"/>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57" name="Text Box 16">
          <a:extLst>
            <a:ext uri="{FF2B5EF4-FFF2-40B4-BE49-F238E27FC236}">
              <a16:creationId xmlns:a16="http://schemas.microsoft.com/office/drawing/2014/main" id="{691F156B-77A5-4614-B8CA-D61B6F924A4B}"/>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2658" name="Text Box 17">
          <a:extLst>
            <a:ext uri="{FF2B5EF4-FFF2-40B4-BE49-F238E27FC236}">
              <a16:creationId xmlns:a16="http://schemas.microsoft.com/office/drawing/2014/main" id="{8CE06226-C452-4DCB-BF7C-5EFD6C6A2BB4}"/>
            </a:ext>
          </a:extLst>
        </xdr:cNvPr>
        <xdr:cNvSpPr txBox="1">
          <a:spLocks noChangeArrowheads="1"/>
        </xdr:cNvSpPr>
      </xdr:nvSpPr>
      <xdr:spPr bwMode="auto">
        <a:xfrm>
          <a:off x="33054925"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35</xdr:row>
      <xdr:rowOff>15875</xdr:rowOff>
    </xdr:from>
    <xdr:ext cx="95250" cy="171450"/>
    <xdr:sp macro="" textlink="">
      <xdr:nvSpPr>
        <xdr:cNvPr id="2659" name="Text Box 18">
          <a:extLst>
            <a:ext uri="{FF2B5EF4-FFF2-40B4-BE49-F238E27FC236}">
              <a16:creationId xmlns:a16="http://schemas.microsoft.com/office/drawing/2014/main" id="{8014873C-C266-41AD-91A8-45BBA83A2526}"/>
            </a:ext>
          </a:extLst>
        </xdr:cNvPr>
        <xdr:cNvSpPr txBox="1">
          <a:spLocks noChangeArrowheads="1"/>
        </xdr:cNvSpPr>
      </xdr:nvSpPr>
      <xdr:spPr bwMode="auto">
        <a:xfrm>
          <a:off x="33056512" y="16436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2660" name="Text Box 15">
          <a:extLst>
            <a:ext uri="{FF2B5EF4-FFF2-40B4-BE49-F238E27FC236}">
              <a16:creationId xmlns:a16="http://schemas.microsoft.com/office/drawing/2014/main" id="{8675B467-103B-4F6A-AF7F-18841C0CD250}"/>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2661" name="Text Box 15">
          <a:extLst>
            <a:ext uri="{FF2B5EF4-FFF2-40B4-BE49-F238E27FC236}">
              <a16:creationId xmlns:a16="http://schemas.microsoft.com/office/drawing/2014/main" id="{124304A2-5C53-4367-83C8-21A9E191F636}"/>
            </a:ext>
          </a:extLst>
        </xdr:cNvPr>
        <xdr:cNvSpPr txBox="1">
          <a:spLocks noChangeArrowheads="1"/>
        </xdr:cNvSpPr>
      </xdr:nvSpPr>
      <xdr:spPr bwMode="auto">
        <a:xfrm>
          <a:off x="33054925" y="16417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62" name="Text Box 16">
          <a:extLst>
            <a:ext uri="{FF2B5EF4-FFF2-40B4-BE49-F238E27FC236}">
              <a16:creationId xmlns:a16="http://schemas.microsoft.com/office/drawing/2014/main" id="{1464D9CD-B416-4947-B82E-4AE654648FE0}"/>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63" name="Text Box 17">
          <a:extLst>
            <a:ext uri="{FF2B5EF4-FFF2-40B4-BE49-F238E27FC236}">
              <a16:creationId xmlns:a16="http://schemas.microsoft.com/office/drawing/2014/main" id="{18A7E10A-F387-49B7-AC32-4252C4F93854}"/>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64" name="Text Box 18">
          <a:extLst>
            <a:ext uri="{FF2B5EF4-FFF2-40B4-BE49-F238E27FC236}">
              <a16:creationId xmlns:a16="http://schemas.microsoft.com/office/drawing/2014/main" id="{C59919B7-75FB-4D8B-9D39-D1D28D8B7C3F}"/>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65" name="Text Box 19">
          <a:extLst>
            <a:ext uri="{FF2B5EF4-FFF2-40B4-BE49-F238E27FC236}">
              <a16:creationId xmlns:a16="http://schemas.microsoft.com/office/drawing/2014/main" id="{0D80D80C-D088-418A-8474-EF9C00855952}"/>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66" name="Text Box 16">
          <a:extLst>
            <a:ext uri="{FF2B5EF4-FFF2-40B4-BE49-F238E27FC236}">
              <a16:creationId xmlns:a16="http://schemas.microsoft.com/office/drawing/2014/main" id="{A63CA97B-713C-44F1-83BA-826381223823}"/>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67" name="Text Box 17">
          <a:extLst>
            <a:ext uri="{FF2B5EF4-FFF2-40B4-BE49-F238E27FC236}">
              <a16:creationId xmlns:a16="http://schemas.microsoft.com/office/drawing/2014/main" id="{0777289D-D66C-4355-B90B-2E07D2F1615A}"/>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33</xdr:row>
      <xdr:rowOff>15875</xdr:rowOff>
    </xdr:from>
    <xdr:ext cx="95250" cy="171450"/>
    <xdr:sp macro="" textlink="">
      <xdr:nvSpPr>
        <xdr:cNvPr id="2668" name="Text Box 18">
          <a:extLst>
            <a:ext uri="{FF2B5EF4-FFF2-40B4-BE49-F238E27FC236}">
              <a16:creationId xmlns:a16="http://schemas.microsoft.com/office/drawing/2014/main" id="{FB15B826-E81A-48B0-A2B8-433A80AA02CD}"/>
            </a:ext>
          </a:extLst>
        </xdr:cNvPr>
        <xdr:cNvSpPr txBox="1">
          <a:spLocks noChangeArrowheads="1"/>
        </xdr:cNvSpPr>
      </xdr:nvSpPr>
      <xdr:spPr bwMode="auto">
        <a:xfrm>
          <a:off x="35386962" y="15433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0</xdr:colOff>
      <xdr:row>31</xdr:row>
      <xdr:rowOff>533400</xdr:rowOff>
    </xdr:from>
    <xdr:ext cx="95250" cy="442269"/>
    <xdr:sp macro="" textlink="">
      <xdr:nvSpPr>
        <xdr:cNvPr id="2669" name="Text Box 15">
          <a:extLst>
            <a:ext uri="{FF2B5EF4-FFF2-40B4-BE49-F238E27FC236}">
              <a16:creationId xmlns:a16="http://schemas.microsoft.com/office/drawing/2014/main" id="{06E697EB-A3B4-4A27-8935-26AB2782619A}"/>
            </a:ext>
          </a:extLst>
        </xdr:cNvPr>
        <xdr:cNvSpPr txBox="1">
          <a:spLocks noChangeArrowheads="1"/>
        </xdr:cNvSpPr>
      </xdr:nvSpPr>
      <xdr:spPr bwMode="auto">
        <a:xfrm>
          <a:off x="35388550" y="149161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2670" name="Text Box 15">
          <a:extLst>
            <a:ext uri="{FF2B5EF4-FFF2-40B4-BE49-F238E27FC236}">
              <a16:creationId xmlns:a16="http://schemas.microsoft.com/office/drawing/2014/main" id="{F445116F-2112-4798-A145-4BBBA556C891}"/>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2671" name="Text Box 15">
          <a:extLst>
            <a:ext uri="{FF2B5EF4-FFF2-40B4-BE49-F238E27FC236}">
              <a16:creationId xmlns:a16="http://schemas.microsoft.com/office/drawing/2014/main" id="{8ACF32E7-DA82-4A7C-A7C4-141504954B9C}"/>
            </a:ext>
          </a:extLst>
        </xdr:cNvPr>
        <xdr:cNvSpPr txBox="1">
          <a:spLocks noChangeArrowheads="1"/>
        </xdr:cNvSpPr>
      </xdr:nvSpPr>
      <xdr:spPr bwMode="auto">
        <a:xfrm>
          <a:off x="35385375" y="15414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442269"/>
    <xdr:sp macro="" textlink="">
      <xdr:nvSpPr>
        <xdr:cNvPr id="2672" name="Text Box 15">
          <a:extLst>
            <a:ext uri="{FF2B5EF4-FFF2-40B4-BE49-F238E27FC236}">
              <a16:creationId xmlns:a16="http://schemas.microsoft.com/office/drawing/2014/main" id="{5F075DE5-8634-4530-89A2-7065B3CD7F48}"/>
            </a:ext>
          </a:extLst>
        </xdr:cNvPr>
        <xdr:cNvSpPr txBox="1">
          <a:spLocks noChangeArrowheads="1"/>
        </xdr:cNvSpPr>
      </xdr:nvSpPr>
      <xdr:spPr bwMode="auto">
        <a:xfrm>
          <a:off x="3538537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73" name="Text Box 16">
          <a:extLst>
            <a:ext uri="{FF2B5EF4-FFF2-40B4-BE49-F238E27FC236}">
              <a16:creationId xmlns:a16="http://schemas.microsoft.com/office/drawing/2014/main" id="{30ED0D79-94B6-4979-ACA4-9AAC5013D97F}"/>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74" name="Text Box 17">
          <a:extLst>
            <a:ext uri="{FF2B5EF4-FFF2-40B4-BE49-F238E27FC236}">
              <a16:creationId xmlns:a16="http://schemas.microsoft.com/office/drawing/2014/main" id="{0279B5F5-6848-42A3-92FB-C51600661603}"/>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75" name="Text Box 18">
          <a:extLst>
            <a:ext uri="{FF2B5EF4-FFF2-40B4-BE49-F238E27FC236}">
              <a16:creationId xmlns:a16="http://schemas.microsoft.com/office/drawing/2014/main" id="{9E6CF6EE-A05C-48B7-AF9E-1029B78AC70C}"/>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76" name="Text Box 19">
          <a:extLst>
            <a:ext uri="{FF2B5EF4-FFF2-40B4-BE49-F238E27FC236}">
              <a16:creationId xmlns:a16="http://schemas.microsoft.com/office/drawing/2014/main" id="{17F023BA-D985-45B1-A0BE-DEA3FA6CE0E8}"/>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77" name="Text Box 16">
          <a:extLst>
            <a:ext uri="{FF2B5EF4-FFF2-40B4-BE49-F238E27FC236}">
              <a16:creationId xmlns:a16="http://schemas.microsoft.com/office/drawing/2014/main" id="{C90C762A-98DC-41B6-8A81-50F3F2C46838}"/>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0</xdr:rowOff>
    </xdr:from>
    <xdr:ext cx="95250" cy="171450"/>
    <xdr:sp macro="" textlink="">
      <xdr:nvSpPr>
        <xdr:cNvPr id="2678" name="Text Box 17">
          <a:extLst>
            <a:ext uri="{FF2B5EF4-FFF2-40B4-BE49-F238E27FC236}">
              <a16:creationId xmlns:a16="http://schemas.microsoft.com/office/drawing/2014/main" id="{4EC7B803-97E0-42A4-A0BC-938D9F6B40B7}"/>
            </a:ext>
          </a:extLst>
        </xdr:cNvPr>
        <xdr:cNvSpPr txBox="1">
          <a:spLocks noChangeArrowheads="1"/>
        </xdr:cNvSpPr>
      </xdr:nvSpPr>
      <xdr:spPr bwMode="auto">
        <a:xfrm>
          <a:off x="35385375"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33</xdr:row>
      <xdr:rowOff>15875</xdr:rowOff>
    </xdr:from>
    <xdr:ext cx="95250" cy="171450"/>
    <xdr:sp macro="" textlink="">
      <xdr:nvSpPr>
        <xdr:cNvPr id="2679" name="Text Box 18">
          <a:extLst>
            <a:ext uri="{FF2B5EF4-FFF2-40B4-BE49-F238E27FC236}">
              <a16:creationId xmlns:a16="http://schemas.microsoft.com/office/drawing/2014/main" id="{7AA445DA-0435-41B0-84BF-5462A254D0F0}"/>
            </a:ext>
          </a:extLst>
        </xdr:cNvPr>
        <xdr:cNvSpPr txBox="1">
          <a:spLocks noChangeArrowheads="1"/>
        </xdr:cNvSpPr>
      </xdr:nvSpPr>
      <xdr:spPr bwMode="auto">
        <a:xfrm>
          <a:off x="35386962" y="15433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2680" name="Text Box 15">
          <a:extLst>
            <a:ext uri="{FF2B5EF4-FFF2-40B4-BE49-F238E27FC236}">
              <a16:creationId xmlns:a16="http://schemas.microsoft.com/office/drawing/2014/main" id="{28D5AA38-FD27-4195-80E3-C437718B8FE5}"/>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213632"/>
    <xdr:sp macro="" textlink="">
      <xdr:nvSpPr>
        <xdr:cNvPr id="2681" name="Text Box 15">
          <a:extLst>
            <a:ext uri="{FF2B5EF4-FFF2-40B4-BE49-F238E27FC236}">
              <a16:creationId xmlns:a16="http://schemas.microsoft.com/office/drawing/2014/main" id="{B441937F-CBA1-4C72-8B4F-D8826E5A81B2}"/>
            </a:ext>
          </a:extLst>
        </xdr:cNvPr>
        <xdr:cNvSpPr txBox="1">
          <a:spLocks noChangeArrowheads="1"/>
        </xdr:cNvSpPr>
      </xdr:nvSpPr>
      <xdr:spPr bwMode="auto">
        <a:xfrm>
          <a:off x="35385375" y="154146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682" name="Text Box 15">
          <a:extLst>
            <a:ext uri="{FF2B5EF4-FFF2-40B4-BE49-F238E27FC236}">
              <a16:creationId xmlns:a16="http://schemas.microsoft.com/office/drawing/2014/main" id="{CDBE6304-A343-4FEE-9725-E44BC87FEF3D}"/>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213632"/>
    <xdr:sp macro="" textlink="">
      <xdr:nvSpPr>
        <xdr:cNvPr id="2683" name="Text Box 15">
          <a:extLst>
            <a:ext uri="{FF2B5EF4-FFF2-40B4-BE49-F238E27FC236}">
              <a16:creationId xmlns:a16="http://schemas.microsoft.com/office/drawing/2014/main" id="{788FA47B-4E57-4036-8833-E2D87CA81763}"/>
            </a:ext>
          </a:extLst>
        </xdr:cNvPr>
        <xdr:cNvSpPr txBox="1">
          <a:spLocks noChangeArrowheads="1"/>
        </xdr:cNvSpPr>
      </xdr:nvSpPr>
      <xdr:spPr bwMode="auto">
        <a:xfrm>
          <a:off x="3305492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2684" name="Text Box 15">
          <a:extLst>
            <a:ext uri="{FF2B5EF4-FFF2-40B4-BE49-F238E27FC236}">
              <a16:creationId xmlns:a16="http://schemas.microsoft.com/office/drawing/2014/main" id="{9362B75F-2CB9-4E33-8B2E-68FFAAFA183A}"/>
            </a:ext>
          </a:extLst>
        </xdr:cNvPr>
        <xdr:cNvSpPr txBox="1">
          <a:spLocks noChangeArrowheads="1"/>
        </xdr:cNvSpPr>
      </xdr:nvSpPr>
      <xdr:spPr bwMode="auto">
        <a:xfrm>
          <a:off x="3305492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213632"/>
    <xdr:sp macro="" textlink="">
      <xdr:nvSpPr>
        <xdr:cNvPr id="2685" name="Text Box 15">
          <a:extLst>
            <a:ext uri="{FF2B5EF4-FFF2-40B4-BE49-F238E27FC236}">
              <a16:creationId xmlns:a16="http://schemas.microsoft.com/office/drawing/2014/main" id="{62FEDFB8-C28D-4A77-9672-629AAD214348}"/>
            </a:ext>
          </a:extLst>
        </xdr:cNvPr>
        <xdr:cNvSpPr txBox="1">
          <a:spLocks noChangeArrowheads="1"/>
        </xdr:cNvSpPr>
      </xdr:nvSpPr>
      <xdr:spPr bwMode="auto">
        <a:xfrm>
          <a:off x="3305492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2686" name="Text Box 15">
          <a:extLst>
            <a:ext uri="{FF2B5EF4-FFF2-40B4-BE49-F238E27FC236}">
              <a16:creationId xmlns:a16="http://schemas.microsoft.com/office/drawing/2014/main" id="{E8A9FEEA-1806-4C29-8C94-ACC5A21197F9}"/>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213632"/>
    <xdr:sp macro="" textlink="">
      <xdr:nvSpPr>
        <xdr:cNvPr id="2687" name="Text Box 15">
          <a:extLst>
            <a:ext uri="{FF2B5EF4-FFF2-40B4-BE49-F238E27FC236}">
              <a16:creationId xmlns:a16="http://schemas.microsoft.com/office/drawing/2014/main" id="{8601D020-1E62-49DA-976A-BFAB94168B1D}"/>
            </a:ext>
          </a:extLst>
        </xdr:cNvPr>
        <xdr:cNvSpPr txBox="1">
          <a:spLocks noChangeArrowheads="1"/>
        </xdr:cNvSpPr>
      </xdr:nvSpPr>
      <xdr:spPr bwMode="auto">
        <a:xfrm>
          <a:off x="3538537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2688" name="Text Box 15">
          <a:extLst>
            <a:ext uri="{FF2B5EF4-FFF2-40B4-BE49-F238E27FC236}">
              <a16:creationId xmlns:a16="http://schemas.microsoft.com/office/drawing/2014/main" id="{B3C90014-E821-4F3B-8A37-2E4996F5D7AA}"/>
            </a:ext>
          </a:extLst>
        </xdr:cNvPr>
        <xdr:cNvSpPr txBox="1">
          <a:spLocks noChangeArrowheads="1"/>
        </xdr:cNvSpPr>
      </xdr:nvSpPr>
      <xdr:spPr bwMode="auto">
        <a:xfrm>
          <a:off x="35385375" y="1441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213632"/>
    <xdr:sp macro="" textlink="">
      <xdr:nvSpPr>
        <xdr:cNvPr id="2689" name="Text Box 15">
          <a:extLst>
            <a:ext uri="{FF2B5EF4-FFF2-40B4-BE49-F238E27FC236}">
              <a16:creationId xmlns:a16="http://schemas.microsoft.com/office/drawing/2014/main" id="{87A69202-900A-40E5-9CDB-29D9631D0DE7}"/>
            </a:ext>
          </a:extLst>
        </xdr:cNvPr>
        <xdr:cNvSpPr txBox="1">
          <a:spLocks noChangeArrowheads="1"/>
        </xdr:cNvSpPr>
      </xdr:nvSpPr>
      <xdr:spPr bwMode="auto">
        <a:xfrm>
          <a:off x="35385375" y="144113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2690" name="Text Box 15">
          <a:extLst>
            <a:ext uri="{FF2B5EF4-FFF2-40B4-BE49-F238E27FC236}">
              <a16:creationId xmlns:a16="http://schemas.microsoft.com/office/drawing/2014/main" id="{17FE9A43-2299-47F5-A7A2-43F4E310DAFF}"/>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2691" name="Text Box 15">
          <a:extLst>
            <a:ext uri="{FF2B5EF4-FFF2-40B4-BE49-F238E27FC236}">
              <a16:creationId xmlns:a16="http://schemas.microsoft.com/office/drawing/2014/main" id="{67247D05-8608-4390-9EAD-E17174DED98B}"/>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2692" name="Text Box 15">
          <a:extLst>
            <a:ext uri="{FF2B5EF4-FFF2-40B4-BE49-F238E27FC236}">
              <a16:creationId xmlns:a16="http://schemas.microsoft.com/office/drawing/2014/main" id="{6F2CF62B-E9ED-4892-968A-EADEA21FDCD3}"/>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693" name="Text Box 15">
          <a:extLst>
            <a:ext uri="{FF2B5EF4-FFF2-40B4-BE49-F238E27FC236}">
              <a16:creationId xmlns:a16="http://schemas.microsoft.com/office/drawing/2014/main" id="{9CC9766B-BD5B-4B6D-BAF1-AA4F60EEE84D}"/>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694" name="Text Box 15">
          <a:extLst>
            <a:ext uri="{FF2B5EF4-FFF2-40B4-BE49-F238E27FC236}">
              <a16:creationId xmlns:a16="http://schemas.microsoft.com/office/drawing/2014/main" id="{2B610AD3-012F-4623-9BE9-7C4DD894A671}"/>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2695" name="Text Box 15">
          <a:extLst>
            <a:ext uri="{FF2B5EF4-FFF2-40B4-BE49-F238E27FC236}">
              <a16:creationId xmlns:a16="http://schemas.microsoft.com/office/drawing/2014/main" id="{66920972-21AC-444F-8D24-18D3C6E0801E}"/>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2696" name="Text Box 15">
          <a:extLst>
            <a:ext uri="{FF2B5EF4-FFF2-40B4-BE49-F238E27FC236}">
              <a16:creationId xmlns:a16="http://schemas.microsoft.com/office/drawing/2014/main" id="{AD08B24B-168A-4BDD-8A47-AD80D9AF6D21}"/>
            </a:ext>
          </a:extLst>
        </xdr:cNvPr>
        <xdr:cNvSpPr txBox="1">
          <a:spLocks noChangeArrowheads="1"/>
        </xdr:cNvSpPr>
      </xdr:nvSpPr>
      <xdr:spPr bwMode="auto">
        <a:xfrm>
          <a:off x="33054925" y="14912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697" name="Text Box 15">
          <a:extLst>
            <a:ext uri="{FF2B5EF4-FFF2-40B4-BE49-F238E27FC236}">
              <a16:creationId xmlns:a16="http://schemas.microsoft.com/office/drawing/2014/main" id="{6F547D1F-3F63-4E09-882F-33EBB0E2F702}"/>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698" name="Text Box 15">
          <a:extLst>
            <a:ext uri="{FF2B5EF4-FFF2-40B4-BE49-F238E27FC236}">
              <a16:creationId xmlns:a16="http://schemas.microsoft.com/office/drawing/2014/main" id="{E696A646-EDCC-412A-AE0F-A1FAD004BBFB}"/>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699" name="Text Box 15">
          <a:extLst>
            <a:ext uri="{FF2B5EF4-FFF2-40B4-BE49-F238E27FC236}">
              <a16:creationId xmlns:a16="http://schemas.microsoft.com/office/drawing/2014/main" id="{93065822-4E2D-4382-BA0C-3591B928FC75}"/>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00" name="Text Box 15">
          <a:extLst>
            <a:ext uri="{FF2B5EF4-FFF2-40B4-BE49-F238E27FC236}">
              <a16:creationId xmlns:a16="http://schemas.microsoft.com/office/drawing/2014/main" id="{4C9BA50D-059A-4A9B-AEF0-8C6B37695EEF}"/>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01" name="Text Box 15">
          <a:extLst>
            <a:ext uri="{FF2B5EF4-FFF2-40B4-BE49-F238E27FC236}">
              <a16:creationId xmlns:a16="http://schemas.microsoft.com/office/drawing/2014/main" id="{365C3F50-3CD9-4037-9DD3-3D55045D3977}"/>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702" name="Text Box 15">
          <a:extLst>
            <a:ext uri="{FF2B5EF4-FFF2-40B4-BE49-F238E27FC236}">
              <a16:creationId xmlns:a16="http://schemas.microsoft.com/office/drawing/2014/main" id="{A828F04A-B062-4979-8E03-A6C2AEE708A0}"/>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2703" name="Text Box 15">
          <a:extLst>
            <a:ext uri="{FF2B5EF4-FFF2-40B4-BE49-F238E27FC236}">
              <a16:creationId xmlns:a16="http://schemas.microsoft.com/office/drawing/2014/main" id="{70D887FF-A47A-46D0-AE9A-7DCA3B278A37}"/>
            </a:ext>
          </a:extLst>
        </xdr:cNvPr>
        <xdr:cNvSpPr txBox="1">
          <a:spLocks noChangeArrowheads="1"/>
        </xdr:cNvSpPr>
      </xdr:nvSpPr>
      <xdr:spPr bwMode="auto">
        <a:xfrm>
          <a:off x="3305492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04" name="Text Box 15">
          <a:extLst>
            <a:ext uri="{FF2B5EF4-FFF2-40B4-BE49-F238E27FC236}">
              <a16:creationId xmlns:a16="http://schemas.microsoft.com/office/drawing/2014/main" id="{7B2DDD31-E47F-40ED-B0AE-21ACD3BF6C4D}"/>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05" name="Text Box 15">
          <a:extLst>
            <a:ext uri="{FF2B5EF4-FFF2-40B4-BE49-F238E27FC236}">
              <a16:creationId xmlns:a16="http://schemas.microsoft.com/office/drawing/2014/main" id="{E58CCB60-49F2-4000-84BD-ADA93301F618}"/>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06" name="Text Box 15">
          <a:extLst>
            <a:ext uri="{FF2B5EF4-FFF2-40B4-BE49-F238E27FC236}">
              <a16:creationId xmlns:a16="http://schemas.microsoft.com/office/drawing/2014/main" id="{2D55EF91-FF67-425C-9E05-EF79120B2606}"/>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07" name="Text Box 15">
          <a:extLst>
            <a:ext uri="{FF2B5EF4-FFF2-40B4-BE49-F238E27FC236}">
              <a16:creationId xmlns:a16="http://schemas.microsoft.com/office/drawing/2014/main" id="{CCC4586E-2781-47C2-9F2B-060CF86771C3}"/>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08" name="Text Box 15">
          <a:extLst>
            <a:ext uri="{FF2B5EF4-FFF2-40B4-BE49-F238E27FC236}">
              <a16:creationId xmlns:a16="http://schemas.microsoft.com/office/drawing/2014/main" id="{E9469509-DC7B-4F2B-AAD2-9338B73BCA1C}"/>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09" name="Text Box 15">
          <a:extLst>
            <a:ext uri="{FF2B5EF4-FFF2-40B4-BE49-F238E27FC236}">
              <a16:creationId xmlns:a16="http://schemas.microsoft.com/office/drawing/2014/main" id="{365E2AA3-A9A3-406D-91CF-AED62A66E2D5}"/>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10" name="Text Box 15">
          <a:extLst>
            <a:ext uri="{FF2B5EF4-FFF2-40B4-BE49-F238E27FC236}">
              <a16:creationId xmlns:a16="http://schemas.microsoft.com/office/drawing/2014/main" id="{A6EA6C89-78B4-495D-AEE2-D67AEFF08310}"/>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11" name="Text Box 15">
          <a:extLst>
            <a:ext uri="{FF2B5EF4-FFF2-40B4-BE49-F238E27FC236}">
              <a16:creationId xmlns:a16="http://schemas.microsoft.com/office/drawing/2014/main" id="{69F6457F-2727-4505-AF19-59D1163AA344}"/>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2712" name="Text Box 15">
          <a:extLst>
            <a:ext uri="{FF2B5EF4-FFF2-40B4-BE49-F238E27FC236}">
              <a16:creationId xmlns:a16="http://schemas.microsoft.com/office/drawing/2014/main" id="{1C076E79-DF8E-4553-AC53-FE88C31743DA}"/>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2713" name="Text Box 15">
          <a:extLst>
            <a:ext uri="{FF2B5EF4-FFF2-40B4-BE49-F238E27FC236}">
              <a16:creationId xmlns:a16="http://schemas.microsoft.com/office/drawing/2014/main" id="{2342F7A2-28AF-4065-A251-6CFDFF781B01}"/>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14" name="Text Box 15">
          <a:extLst>
            <a:ext uri="{FF2B5EF4-FFF2-40B4-BE49-F238E27FC236}">
              <a16:creationId xmlns:a16="http://schemas.microsoft.com/office/drawing/2014/main" id="{082C602B-CFF3-4A0F-8376-56ECAACC054E}"/>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2715" name="Text Box 15">
          <a:extLst>
            <a:ext uri="{FF2B5EF4-FFF2-40B4-BE49-F238E27FC236}">
              <a16:creationId xmlns:a16="http://schemas.microsoft.com/office/drawing/2014/main" id="{2056B2C9-D3C5-40CB-A08A-A56AC60A4BB7}"/>
            </a:ext>
          </a:extLst>
        </xdr:cNvPr>
        <xdr:cNvSpPr txBox="1">
          <a:spLocks noChangeArrowheads="1"/>
        </xdr:cNvSpPr>
      </xdr:nvSpPr>
      <xdr:spPr bwMode="auto">
        <a:xfrm>
          <a:off x="3305492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2716" name="Text Box 15">
          <a:extLst>
            <a:ext uri="{FF2B5EF4-FFF2-40B4-BE49-F238E27FC236}">
              <a16:creationId xmlns:a16="http://schemas.microsoft.com/office/drawing/2014/main" id="{756D6D1C-129B-4724-9327-FC4A59BE269C}"/>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2717" name="Text Box 15">
          <a:extLst>
            <a:ext uri="{FF2B5EF4-FFF2-40B4-BE49-F238E27FC236}">
              <a16:creationId xmlns:a16="http://schemas.microsoft.com/office/drawing/2014/main" id="{644F26F5-1696-4373-B56E-CF5721CC0F68}"/>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2718" name="Text Box 15">
          <a:extLst>
            <a:ext uri="{FF2B5EF4-FFF2-40B4-BE49-F238E27FC236}">
              <a16:creationId xmlns:a16="http://schemas.microsoft.com/office/drawing/2014/main" id="{6D242484-0714-4B4A-8742-8A3F41A84B00}"/>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2719" name="Text Box 15">
          <a:extLst>
            <a:ext uri="{FF2B5EF4-FFF2-40B4-BE49-F238E27FC236}">
              <a16:creationId xmlns:a16="http://schemas.microsoft.com/office/drawing/2014/main" id="{E671F64B-4E3B-48D4-A4DC-4531E7AFF212}"/>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2720" name="Text Box 15">
          <a:extLst>
            <a:ext uri="{FF2B5EF4-FFF2-40B4-BE49-F238E27FC236}">
              <a16:creationId xmlns:a16="http://schemas.microsoft.com/office/drawing/2014/main" id="{32D85564-8059-4D7D-B495-71A820C42456}"/>
            </a:ext>
          </a:extLst>
        </xdr:cNvPr>
        <xdr:cNvSpPr txBox="1">
          <a:spLocks noChangeArrowheads="1"/>
        </xdr:cNvSpPr>
      </xdr:nvSpPr>
      <xdr:spPr bwMode="auto">
        <a:xfrm>
          <a:off x="3305492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2721" name="Text Box 15">
          <a:extLst>
            <a:ext uri="{FF2B5EF4-FFF2-40B4-BE49-F238E27FC236}">
              <a16:creationId xmlns:a16="http://schemas.microsoft.com/office/drawing/2014/main" id="{F1E037D3-E651-4F46-8745-FEF6DD3D1005}"/>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2722" name="Text Box 15">
          <a:extLst>
            <a:ext uri="{FF2B5EF4-FFF2-40B4-BE49-F238E27FC236}">
              <a16:creationId xmlns:a16="http://schemas.microsoft.com/office/drawing/2014/main" id="{E2EC3307-9F9E-4F8D-A8B5-04CE147232F6}"/>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32</xdr:row>
      <xdr:rowOff>1171575</xdr:rowOff>
    </xdr:from>
    <xdr:ext cx="95250" cy="442269"/>
    <xdr:sp macro="" textlink="">
      <xdr:nvSpPr>
        <xdr:cNvPr id="2723" name="Text Box 15">
          <a:extLst>
            <a:ext uri="{FF2B5EF4-FFF2-40B4-BE49-F238E27FC236}">
              <a16:creationId xmlns:a16="http://schemas.microsoft.com/office/drawing/2014/main" id="{2D6A43E9-019E-4DCE-8063-15020D47B266}"/>
            </a:ext>
          </a:extLst>
        </xdr:cNvPr>
        <xdr:cNvSpPr txBox="1">
          <a:spLocks noChangeArrowheads="1"/>
        </xdr:cNvSpPr>
      </xdr:nvSpPr>
      <xdr:spPr bwMode="auto">
        <a:xfrm>
          <a:off x="351567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32</xdr:row>
      <xdr:rowOff>771525</xdr:rowOff>
    </xdr:from>
    <xdr:ext cx="95250" cy="442269"/>
    <xdr:sp macro="" textlink="">
      <xdr:nvSpPr>
        <xdr:cNvPr id="2724" name="Text Box 15">
          <a:extLst>
            <a:ext uri="{FF2B5EF4-FFF2-40B4-BE49-F238E27FC236}">
              <a16:creationId xmlns:a16="http://schemas.microsoft.com/office/drawing/2014/main" id="{9103C80D-8516-431C-A77B-9701D15FE044}"/>
            </a:ext>
          </a:extLst>
        </xdr:cNvPr>
        <xdr:cNvSpPr txBox="1">
          <a:spLocks noChangeArrowheads="1"/>
        </xdr:cNvSpPr>
      </xdr:nvSpPr>
      <xdr:spPr bwMode="auto">
        <a:xfrm>
          <a:off x="353091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2725" name="Text Box 15">
          <a:extLst>
            <a:ext uri="{FF2B5EF4-FFF2-40B4-BE49-F238E27FC236}">
              <a16:creationId xmlns:a16="http://schemas.microsoft.com/office/drawing/2014/main" id="{C06A1DA5-D8C7-4826-9084-3B638F9A459C}"/>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2726" name="Text Box 15">
          <a:extLst>
            <a:ext uri="{FF2B5EF4-FFF2-40B4-BE49-F238E27FC236}">
              <a16:creationId xmlns:a16="http://schemas.microsoft.com/office/drawing/2014/main" id="{1838D4E1-86DE-458C-A064-4EFAF1A1A0A0}"/>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2727" name="Text Box 15">
          <a:extLst>
            <a:ext uri="{FF2B5EF4-FFF2-40B4-BE49-F238E27FC236}">
              <a16:creationId xmlns:a16="http://schemas.microsoft.com/office/drawing/2014/main" id="{B7B90250-7702-4BE2-986E-35EA835F975B}"/>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2728" name="Text Box 15">
          <a:extLst>
            <a:ext uri="{FF2B5EF4-FFF2-40B4-BE49-F238E27FC236}">
              <a16:creationId xmlns:a16="http://schemas.microsoft.com/office/drawing/2014/main" id="{C2D6E3DB-0D46-4300-993D-CA20D0DA1F32}"/>
            </a:ext>
          </a:extLst>
        </xdr:cNvPr>
        <xdr:cNvSpPr txBox="1">
          <a:spLocks noChangeArrowheads="1"/>
        </xdr:cNvSpPr>
      </xdr:nvSpPr>
      <xdr:spPr bwMode="auto">
        <a:xfrm>
          <a:off x="35385375" y="154146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2729" name="Text Box 15">
          <a:extLst>
            <a:ext uri="{FF2B5EF4-FFF2-40B4-BE49-F238E27FC236}">
              <a16:creationId xmlns:a16="http://schemas.microsoft.com/office/drawing/2014/main" id="{1CA93F92-3C9A-465A-97F3-045B62E0B233}"/>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2730" name="Text Box 15">
          <a:extLst>
            <a:ext uri="{FF2B5EF4-FFF2-40B4-BE49-F238E27FC236}">
              <a16:creationId xmlns:a16="http://schemas.microsoft.com/office/drawing/2014/main" id="{795BD6ED-AA89-45DB-BE75-06E4918B6781}"/>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2731" name="Text Box 15">
          <a:extLst>
            <a:ext uri="{FF2B5EF4-FFF2-40B4-BE49-F238E27FC236}">
              <a16:creationId xmlns:a16="http://schemas.microsoft.com/office/drawing/2014/main" id="{E9C031E1-5132-43BC-9B12-712C1502AF1C}"/>
            </a:ext>
          </a:extLst>
        </xdr:cNvPr>
        <xdr:cNvSpPr txBox="1">
          <a:spLocks noChangeArrowheads="1"/>
        </xdr:cNvSpPr>
      </xdr:nvSpPr>
      <xdr:spPr bwMode="auto">
        <a:xfrm>
          <a:off x="3538537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2732" name="Text Box 15">
          <a:extLst>
            <a:ext uri="{FF2B5EF4-FFF2-40B4-BE49-F238E27FC236}">
              <a16:creationId xmlns:a16="http://schemas.microsoft.com/office/drawing/2014/main" id="{D53DCB90-AA2B-456F-9672-217735C52161}"/>
            </a:ext>
          </a:extLst>
        </xdr:cNvPr>
        <xdr:cNvSpPr txBox="1">
          <a:spLocks noChangeArrowheads="1"/>
        </xdr:cNvSpPr>
      </xdr:nvSpPr>
      <xdr:spPr bwMode="auto">
        <a:xfrm>
          <a:off x="3538537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2733" name="Text Box 15">
          <a:extLst>
            <a:ext uri="{FF2B5EF4-FFF2-40B4-BE49-F238E27FC236}">
              <a16:creationId xmlns:a16="http://schemas.microsoft.com/office/drawing/2014/main" id="{38114BE0-7A9B-405C-A188-6B82EB712C1F}"/>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2734" name="Text Box 15">
          <a:extLst>
            <a:ext uri="{FF2B5EF4-FFF2-40B4-BE49-F238E27FC236}">
              <a16:creationId xmlns:a16="http://schemas.microsoft.com/office/drawing/2014/main" id="{3C0B5B74-B139-4862-8529-7DEE2C2505AE}"/>
            </a:ext>
          </a:extLst>
        </xdr:cNvPr>
        <xdr:cNvSpPr txBox="1">
          <a:spLocks noChangeArrowheads="1"/>
        </xdr:cNvSpPr>
      </xdr:nvSpPr>
      <xdr:spPr bwMode="auto">
        <a:xfrm>
          <a:off x="35385375" y="15916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2735" name="Text Box 15">
          <a:extLst>
            <a:ext uri="{FF2B5EF4-FFF2-40B4-BE49-F238E27FC236}">
              <a16:creationId xmlns:a16="http://schemas.microsoft.com/office/drawing/2014/main" id="{15F67E81-B0A4-4B23-AFA9-0AA2446F3A8B}"/>
            </a:ext>
          </a:extLst>
        </xdr:cNvPr>
        <xdr:cNvSpPr txBox="1">
          <a:spLocks noChangeArrowheads="1"/>
        </xdr:cNvSpPr>
      </xdr:nvSpPr>
      <xdr:spPr bwMode="auto">
        <a:xfrm>
          <a:off x="3538537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2736" name="Text Box 15">
          <a:extLst>
            <a:ext uri="{FF2B5EF4-FFF2-40B4-BE49-F238E27FC236}">
              <a16:creationId xmlns:a16="http://schemas.microsoft.com/office/drawing/2014/main" id="{44F58477-8C8D-4BE5-8802-7AFC13280A3D}"/>
            </a:ext>
          </a:extLst>
        </xdr:cNvPr>
        <xdr:cNvSpPr txBox="1">
          <a:spLocks noChangeArrowheads="1"/>
        </xdr:cNvSpPr>
      </xdr:nvSpPr>
      <xdr:spPr bwMode="auto">
        <a:xfrm>
          <a:off x="35385375" y="16417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4082</xdr:colOff>
      <xdr:row>35</xdr:row>
      <xdr:rowOff>6123</xdr:rowOff>
    </xdr:from>
    <xdr:ext cx="95250" cy="171450"/>
    <xdr:sp macro="" textlink="">
      <xdr:nvSpPr>
        <xdr:cNvPr id="2737" name="Text Box 16">
          <a:extLst>
            <a:ext uri="{FF2B5EF4-FFF2-40B4-BE49-F238E27FC236}">
              <a16:creationId xmlns:a16="http://schemas.microsoft.com/office/drawing/2014/main" id="{79AE6BFF-FB73-479B-B039-27998FFFFAB7}"/>
            </a:ext>
          </a:extLst>
        </xdr:cNvPr>
        <xdr:cNvSpPr txBox="1">
          <a:spLocks noChangeArrowheads="1"/>
        </xdr:cNvSpPr>
      </xdr:nvSpPr>
      <xdr:spPr bwMode="auto">
        <a:xfrm>
          <a:off x="33062182" y="1642722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738" name="Text Box 17">
          <a:extLst>
            <a:ext uri="{FF2B5EF4-FFF2-40B4-BE49-F238E27FC236}">
              <a16:creationId xmlns:a16="http://schemas.microsoft.com/office/drawing/2014/main" id="{C488B7DE-F857-4F11-8597-B75F2174A3EF}"/>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739" name="Text Box 18">
          <a:extLst>
            <a:ext uri="{FF2B5EF4-FFF2-40B4-BE49-F238E27FC236}">
              <a16:creationId xmlns:a16="http://schemas.microsoft.com/office/drawing/2014/main" id="{6A320817-7A44-460C-A1E9-931046289C18}"/>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740" name="Text Box 19">
          <a:extLst>
            <a:ext uri="{FF2B5EF4-FFF2-40B4-BE49-F238E27FC236}">
              <a16:creationId xmlns:a16="http://schemas.microsoft.com/office/drawing/2014/main" id="{E6620AE0-1B71-45E8-977B-7529C8FA3312}"/>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442269"/>
    <xdr:sp macro="" textlink="">
      <xdr:nvSpPr>
        <xdr:cNvPr id="2741" name="Text Box 15">
          <a:extLst>
            <a:ext uri="{FF2B5EF4-FFF2-40B4-BE49-F238E27FC236}">
              <a16:creationId xmlns:a16="http://schemas.microsoft.com/office/drawing/2014/main" id="{5E8EB8B6-E156-466F-B926-8679B5B92A6E}"/>
            </a:ext>
          </a:extLst>
        </xdr:cNvPr>
        <xdr:cNvSpPr txBox="1">
          <a:spLocks noChangeArrowheads="1"/>
        </xdr:cNvSpPr>
      </xdr:nvSpPr>
      <xdr:spPr bwMode="auto">
        <a:xfrm>
          <a:off x="33060482"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742" name="Text Box 16">
          <a:extLst>
            <a:ext uri="{FF2B5EF4-FFF2-40B4-BE49-F238E27FC236}">
              <a16:creationId xmlns:a16="http://schemas.microsoft.com/office/drawing/2014/main" id="{A6522661-1C60-4C5F-AE15-725CCD3034E6}"/>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743" name="Text Box 17">
          <a:extLst>
            <a:ext uri="{FF2B5EF4-FFF2-40B4-BE49-F238E27FC236}">
              <a16:creationId xmlns:a16="http://schemas.microsoft.com/office/drawing/2014/main" id="{6ADA0B2F-AD67-4E4C-A23A-AD7B16EA434A}"/>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34</xdr:row>
      <xdr:rowOff>15875</xdr:rowOff>
    </xdr:from>
    <xdr:ext cx="95250" cy="171450"/>
    <xdr:sp macro="" textlink="">
      <xdr:nvSpPr>
        <xdr:cNvPr id="2744" name="Text Box 18">
          <a:extLst>
            <a:ext uri="{FF2B5EF4-FFF2-40B4-BE49-F238E27FC236}">
              <a16:creationId xmlns:a16="http://schemas.microsoft.com/office/drawing/2014/main" id="{F7BE2E8E-1E8B-405F-AEF0-B3DD1633A87A}"/>
            </a:ext>
          </a:extLst>
        </xdr:cNvPr>
        <xdr:cNvSpPr txBox="1">
          <a:spLocks noChangeArrowheads="1"/>
        </xdr:cNvSpPr>
      </xdr:nvSpPr>
      <xdr:spPr bwMode="auto">
        <a:xfrm>
          <a:off x="33062069"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213632"/>
    <xdr:sp macro="" textlink="">
      <xdr:nvSpPr>
        <xdr:cNvPr id="2745" name="Text Box 15">
          <a:extLst>
            <a:ext uri="{FF2B5EF4-FFF2-40B4-BE49-F238E27FC236}">
              <a16:creationId xmlns:a16="http://schemas.microsoft.com/office/drawing/2014/main" id="{0F27C069-7119-4067-8BBC-38E7B366ED03}"/>
            </a:ext>
          </a:extLst>
        </xdr:cNvPr>
        <xdr:cNvSpPr txBox="1">
          <a:spLocks noChangeArrowheads="1"/>
        </xdr:cNvSpPr>
      </xdr:nvSpPr>
      <xdr:spPr bwMode="auto">
        <a:xfrm>
          <a:off x="33060482"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746" name="Text Box 16">
          <a:extLst>
            <a:ext uri="{FF2B5EF4-FFF2-40B4-BE49-F238E27FC236}">
              <a16:creationId xmlns:a16="http://schemas.microsoft.com/office/drawing/2014/main" id="{FF720C2D-5660-4BF9-BF97-270C0B60CF30}"/>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747" name="Text Box 17">
          <a:extLst>
            <a:ext uri="{FF2B5EF4-FFF2-40B4-BE49-F238E27FC236}">
              <a16:creationId xmlns:a16="http://schemas.microsoft.com/office/drawing/2014/main" id="{02D52A77-FD2D-483D-AD38-3BB0215157DD}"/>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748" name="Text Box 18">
          <a:extLst>
            <a:ext uri="{FF2B5EF4-FFF2-40B4-BE49-F238E27FC236}">
              <a16:creationId xmlns:a16="http://schemas.microsoft.com/office/drawing/2014/main" id="{FA2F9CA8-3C85-44BD-8241-C202CBD1D2AD}"/>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749" name="Text Box 19">
          <a:extLst>
            <a:ext uri="{FF2B5EF4-FFF2-40B4-BE49-F238E27FC236}">
              <a16:creationId xmlns:a16="http://schemas.microsoft.com/office/drawing/2014/main" id="{710CD928-260A-4D33-A6BD-8D0891F84BDE}"/>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750" name="Text Box 16">
          <a:extLst>
            <a:ext uri="{FF2B5EF4-FFF2-40B4-BE49-F238E27FC236}">
              <a16:creationId xmlns:a16="http://schemas.microsoft.com/office/drawing/2014/main" id="{610C168A-662A-460E-82FF-D81AB9E5D964}"/>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751" name="Text Box 16">
          <a:extLst>
            <a:ext uri="{FF2B5EF4-FFF2-40B4-BE49-F238E27FC236}">
              <a16:creationId xmlns:a16="http://schemas.microsoft.com/office/drawing/2014/main" id="{D072BA36-F78B-426E-A23C-94A5A7C0EF56}"/>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752" name="Text Box 17">
          <a:extLst>
            <a:ext uri="{FF2B5EF4-FFF2-40B4-BE49-F238E27FC236}">
              <a16:creationId xmlns:a16="http://schemas.microsoft.com/office/drawing/2014/main" id="{3748095F-126D-418C-BF12-4771175DBE13}"/>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753" name="Text Box 18">
          <a:extLst>
            <a:ext uri="{FF2B5EF4-FFF2-40B4-BE49-F238E27FC236}">
              <a16:creationId xmlns:a16="http://schemas.microsoft.com/office/drawing/2014/main" id="{9ACB4902-0BC0-4DDF-80FA-70C1972DD937}"/>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754" name="Text Box 19">
          <a:extLst>
            <a:ext uri="{FF2B5EF4-FFF2-40B4-BE49-F238E27FC236}">
              <a16:creationId xmlns:a16="http://schemas.microsoft.com/office/drawing/2014/main" id="{644B4B47-3575-4A49-864D-CF9237C3793D}"/>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442269"/>
    <xdr:sp macro="" textlink="">
      <xdr:nvSpPr>
        <xdr:cNvPr id="2755" name="Text Box 15">
          <a:extLst>
            <a:ext uri="{FF2B5EF4-FFF2-40B4-BE49-F238E27FC236}">
              <a16:creationId xmlns:a16="http://schemas.microsoft.com/office/drawing/2014/main" id="{E59F1AAE-05BD-4D11-B274-6229B017953D}"/>
            </a:ext>
          </a:extLst>
        </xdr:cNvPr>
        <xdr:cNvSpPr txBox="1">
          <a:spLocks noChangeArrowheads="1"/>
        </xdr:cNvSpPr>
      </xdr:nvSpPr>
      <xdr:spPr bwMode="auto">
        <a:xfrm>
          <a:off x="33060482"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756" name="Text Box 16">
          <a:extLst>
            <a:ext uri="{FF2B5EF4-FFF2-40B4-BE49-F238E27FC236}">
              <a16:creationId xmlns:a16="http://schemas.microsoft.com/office/drawing/2014/main" id="{1145681A-0FA7-49F0-966F-AEE7C62EAE66}"/>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757" name="Text Box 17">
          <a:extLst>
            <a:ext uri="{FF2B5EF4-FFF2-40B4-BE49-F238E27FC236}">
              <a16:creationId xmlns:a16="http://schemas.microsoft.com/office/drawing/2014/main" id="{3995BB98-1ED0-4A65-901F-17DEB41B6295}"/>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32</xdr:row>
      <xdr:rowOff>15875</xdr:rowOff>
    </xdr:from>
    <xdr:ext cx="95250" cy="171450"/>
    <xdr:sp macro="" textlink="">
      <xdr:nvSpPr>
        <xdr:cNvPr id="2758" name="Text Box 18">
          <a:extLst>
            <a:ext uri="{FF2B5EF4-FFF2-40B4-BE49-F238E27FC236}">
              <a16:creationId xmlns:a16="http://schemas.microsoft.com/office/drawing/2014/main" id="{8CAD2FDA-674F-4C70-BEEA-8D62A6646764}"/>
            </a:ext>
          </a:extLst>
        </xdr:cNvPr>
        <xdr:cNvSpPr txBox="1">
          <a:spLocks noChangeArrowheads="1"/>
        </xdr:cNvSpPr>
      </xdr:nvSpPr>
      <xdr:spPr bwMode="auto">
        <a:xfrm>
          <a:off x="33062069" y="14932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213632"/>
    <xdr:sp macro="" textlink="">
      <xdr:nvSpPr>
        <xdr:cNvPr id="2759" name="Text Box 15">
          <a:extLst>
            <a:ext uri="{FF2B5EF4-FFF2-40B4-BE49-F238E27FC236}">
              <a16:creationId xmlns:a16="http://schemas.microsoft.com/office/drawing/2014/main" id="{B1F6A5A1-5EA2-464B-B4D7-D692DC89F035}"/>
            </a:ext>
          </a:extLst>
        </xdr:cNvPr>
        <xdr:cNvSpPr txBox="1">
          <a:spLocks noChangeArrowheads="1"/>
        </xdr:cNvSpPr>
      </xdr:nvSpPr>
      <xdr:spPr bwMode="auto">
        <a:xfrm>
          <a:off x="33060482"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4762</xdr:rowOff>
    </xdr:from>
    <xdr:ext cx="95250" cy="442269"/>
    <xdr:sp macro="" textlink="">
      <xdr:nvSpPr>
        <xdr:cNvPr id="2760" name="Text Box 15">
          <a:extLst>
            <a:ext uri="{FF2B5EF4-FFF2-40B4-BE49-F238E27FC236}">
              <a16:creationId xmlns:a16="http://schemas.microsoft.com/office/drawing/2014/main" id="{83630E1A-53F0-4572-8EAE-6CF01EF22BC9}"/>
            </a:ext>
          </a:extLst>
        </xdr:cNvPr>
        <xdr:cNvSpPr txBox="1">
          <a:spLocks noChangeArrowheads="1"/>
        </xdr:cNvSpPr>
      </xdr:nvSpPr>
      <xdr:spPr bwMode="auto">
        <a:xfrm>
          <a:off x="33060482" y="149209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4762</xdr:rowOff>
    </xdr:from>
    <xdr:ext cx="95250" cy="213632"/>
    <xdr:sp macro="" textlink="">
      <xdr:nvSpPr>
        <xdr:cNvPr id="2761" name="Text Box 15">
          <a:extLst>
            <a:ext uri="{FF2B5EF4-FFF2-40B4-BE49-F238E27FC236}">
              <a16:creationId xmlns:a16="http://schemas.microsoft.com/office/drawing/2014/main" id="{9E6DFE82-9DEE-4486-9833-A23187D22E6D}"/>
            </a:ext>
          </a:extLst>
        </xdr:cNvPr>
        <xdr:cNvSpPr txBox="1">
          <a:spLocks noChangeArrowheads="1"/>
        </xdr:cNvSpPr>
      </xdr:nvSpPr>
      <xdr:spPr bwMode="auto">
        <a:xfrm>
          <a:off x="33060482" y="149209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762" name="Text Box 16">
          <a:extLst>
            <a:ext uri="{FF2B5EF4-FFF2-40B4-BE49-F238E27FC236}">
              <a16:creationId xmlns:a16="http://schemas.microsoft.com/office/drawing/2014/main" id="{679AD4FE-5D29-4DAB-9A3A-DFECFB2C60FA}"/>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763" name="Text Box 17">
          <a:extLst>
            <a:ext uri="{FF2B5EF4-FFF2-40B4-BE49-F238E27FC236}">
              <a16:creationId xmlns:a16="http://schemas.microsoft.com/office/drawing/2014/main" id="{6689C7BA-5602-495E-A0AB-FBF082252045}"/>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764" name="Text Box 18">
          <a:extLst>
            <a:ext uri="{FF2B5EF4-FFF2-40B4-BE49-F238E27FC236}">
              <a16:creationId xmlns:a16="http://schemas.microsoft.com/office/drawing/2014/main" id="{F031FADE-670C-45FE-B9F5-32596F503029}"/>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765" name="Text Box 19">
          <a:extLst>
            <a:ext uri="{FF2B5EF4-FFF2-40B4-BE49-F238E27FC236}">
              <a16:creationId xmlns:a16="http://schemas.microsoft.com/office/drawing/2014/main" id="{A3AA4388-C929-4B59-97D8-722E266A11F9}"/>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442269"/>
    <xdr:sp macro="" textlink="">
      <xdr:nvSpPr>
        <xdr:cNvPr id="2766" name="Text Box 15">
          <a:extLst>
            <a:ext uri="{FF2B5EF4-FFF2-40B4-BE49-F238E27FC236}">
              <a16:creationId xmlns:a16="http://schemas.microsoft.com/office/drawing/2014/main" id="{EF140AA6-920C-40C2-8189-C45DFB8CBAF7}"/>
            </a:ext>
          </a:extLst>
        </xdr:cNvPr>
        <xdr:cNvSpPr txBox="1">
          <a:spLocks noChangeArrowheads="1"/>
        </xdr:cNvSpPr>
      </xdr:nvSpPr>
      <xdr:spPr bwMode="auto">
        <a:xfrm>
          <a:off x="33060482"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767" name="Text Box 16">
          <a:extLst>
            <a:ext uri="{FF2B5EF4-FFF2-40B4-BE49-F238E27FC236}">
              <a16:creationId xmlns:a16="http://schemas.microsoft.com/office/drawing/2014/main" id="{1C05C625-2CE2-4244-B8AD-935266F6EAAC}"/>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768" name="Text Box 17">
          <a:extLst>
            <a:ext uri="{FF2B5EF4-FFF2-40B4-BE49-F238E27FC236}">
              <a16:creationId xmlns:a16="http://schemas.microsoft.com/office/drawing/2014/main" id="{638ABA45-71EE-4149-821A-7A4C770A69E3}"/>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33</xdr:row>
      <xdr:rowOff>15875</xdr:rowOff>
    </xdr:from>
    <xdr:ext cx="95250" cy="171450"/>
    <xdr:sp macro="" textlink="">
      <xdr:nvSpPr>
        <xdr:cNvPr id="2769" name="Text Box 18">
          <a:extLst>
            <a:ext uri="{FF2B5EF4-FFF2-40B4-BE49-F238E27FC236}">
              <a16:creationId xmlns:a16="http://schemas.microsoft.com/office/drawing/2014/main" id="{608C4FFF-E1E5-4900-BDE4-448B4D984FA5}"/>
            </a:ext>
          </a:extLst>
        </xdr:cNvPr>
        <xdr:cNvSpPr txBox="1">
          <a:spLocks noChangeArrowheads="1"/>
        </xdr:cNvSpPr>
      </xdr:nvSpPr>
      <xdr:spPr bwMode="auto">
        <a:xfrm>
          <a:off x="33062069" y="15433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213632"/>
    <xdr:sp macro="" textlink="">
      <xdr:nvSpPr>
        <xdr:cNvPr id="2770" name="Text Box 15">
          <a:extLst>
            <a:ext uri="{FF2B5EF4-FFF2-40B4-BE49-F238E27FC236}">
              <a16:creationId xmlns:a16="http://schemas.microsoft.com/office/drawing/2014/main" id="{28CB2D71-C99E-46D1-97FC-4707AC4E06EE}"/>
            </a:ext>
          </a:extLst>
        </xdr:cNvPr>
        <xdr:cNvSpPr txBox="1">
          <a:spLocks noChangeArrowheads="1"/>
        </xdr:cNvSpPr>
      </xdr:nvSpPr>
      <xdr:spPr bwMode="auto">
        <a:xfrm>
          <a:off x="33060482"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442269"/>
    <xdr:sp macro="" textlink="">
      <xdr:nvSpPr>
        <xdr:cNvPr id="2771" name="Text Box 15">
          <a:extLst>
            <a:ext uri="{FF2B5EF4-FFF2-40B4-BE49-F238E27FC236}">
              <a16:creationId xmlns:a16="http://schemas.microsoft.com/office/drawing/2014/main" id="{958B7D55-872A-4459-91A4-7ADB051702F1}"/>
            </a:ext>
          </a:extLst>
        </xdr:cNvPr>
        <xdr:cNvSpPr txBox="1">
          <a:spLocks noChangeArrowheads="1"/>
        </xdr:cNvSpPr>
      </xdr:nvSpPr>
      <xdr:spPr bwMode="auto">
        <a:xfrm>
          <a:off x="33060482"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213632"/>
    <xdr:sp macro="" textlink="">
      <xdr:nvSpPr>
        <xdr:cNvPr id="2772" name="Text Box 15">
          <a:extLst>
            <a:ext uri="{FF2B5EF4-FFF2-40B4-BE49-F238E27FC236}">
              <a16:creationId xmlns:a16="http://schemas.microsoft.com/office/drawing/2014/main" id="{AA775B2B-0465-44C4-A05A-012FBDA83A07}"/>
            </a:ext>
          </a:extLst>
        </xdr:cNvPr>
        <xdr:cNvSpPr txBox="1">
          <a:spLocks noChangeArrowheads="1"/>
        </xdr:cNvSpPr>
      </xdr:nvSpPr>
      <xdr:spPr bwMode="auto">
        <a:xfrm>
          <a:off x="33060482"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773" name="Text Box 16">
          <a:extLst>
            <a:ext uri="{FF2B5EF4-FFF2-40B4-BE49-F238E27FC236}">
              <a16:creationId xmlns:a16="http://schemas.microsoft.com/office/drawing/2014/main" id="{843BAF14-9F0E-44A6-B7B3-3834F362AC72}"/>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774" name="Text Box 17">
          <a:extLst>
            <a:ext uri="{FF2B5EF4-FFF2-40B4-BE49-F238E27FC236}">
              <a16:creationId xmlns:a16="http://schemas.microsoft.com/office/drawing/2014/main" id="{6E52B359-CADC-48FD-9DED-83CFB7CC1BA6}"/>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775" name="Text Box 18">
          <a:extLst>
            <a:ext uri="{FF2B5EF4-FFF2-40B4-BE49-F238E27FC236}">
              <a16:creationId xmlns:a16="http://schemas.microsoft.com/office/drawing/2014/main" id="{D5070E92-E0F9-4865-A8F3-CE15B02E223B}"/>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776" name="Text Box 19">
          <a:extLst>
            <a:ext uri="{FF2B5EF4-FFF2-40B4-BE49-F238E27FC236}">
              <a16:creationId xmlns:a16="http://schemas.microsoft.com/office/drawing/2014/main" id="{3AF6E9B8-E2E8-4B37-8972-23A8247065BD}"/>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442269"/>
    <xdr:sp macro="" textlink="">
      <xdr:nvSpPr>
        <xdr:cNvPr id="2777" name="Text Box 15">
          <a:extLst>
            <a:ext uri="{FF2B5EF4-FFF2-40B4-BE49-F238E27FC236}">
              <a16:creationId xmlns:a16="http://schemas.microsoft.com/office/drawing/2014/main" id="{D9E5BF34-D328-4CE8-9B69-276C1BE76102}"/>
            </a:ext>
          </a:extLst>
        </xdr:cNvPr>
        <xdr:cNvSpPr txBox="1">
          <a:spLocks noChangeArrowheads="1"/>
        </xdr:cNvSpPr>
      </xdr:nvSpPr>
      <xdr:spPr bwMode="auto">
        <a:xfrm>
          <a:off x="33060482"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778" name="Text Box 16">
          <a:extLst>
            <a:ext uri="{FF2B5EF4-FFF2-40B4-BE49-F238E27FC236}">
              <a16:creationId xmlns:a16="http://schemas.microsoft.com/office/drawing/2014/main" id="{EDC6B894-53AD-4479-B2E2-2430CEFC8AF1}"/>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779" name="Text Box 17">
          <a:extLst>
            <a:ext uri="{FF2B5EF4-FFF2-40B4-BE49-F238E27FC236}">
              <a16:creationId xmlns:a16="http://schemas.microsoft.com/office/drawing/2014/main" id="{1675C59C-368F-4BDA-B189-7CD84D80DBE0}"/>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34</xdr:row>
      <xdr:rowOff>15875</xdr:rowOff>
    </xdr:from>
    <xdr:ext cx="95250" cy="171450"/>
    <xdr:sp macro="" textlink="">
      <xdr:nvSpPr>
        <xdr:cNvPr id="2780" name="Text Box 18">
          <a:extLst>
            <a:ext uri="{FF2B5EF4-FFF2-40B4-BE49-F238E27FC236}">
              <a16:creationId xmlns:a16="http://schemas.microsoft.com/office/drawing/2014/main" id="{499B0E32-B169-4C73-9B78-FA717EBD84CE}"/>
            </a:ext>
          </a:extLst>
        </xdr:cNvPr>
        <xdr:cNvSpPr txBox="1">
          <a:spLocks noChangeArrowheads="1"/>
        </xdr:cNvSpPr>
      </xdr:nvSpPr>
      <xdr:spPr bwMode="auto">
        <a:xfrm>
          <a:off x="33062069"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213632"/>
    <xdr:sp macro="" textlink="">
      <xdr:nvSpPr>
        <xdr:cNvPr id="2781" name="Text Box 15">
          <a:extLst>
            <a:ext uri="{FF2B5EF4-FFF2-40B4-BE49-F238E27FC236}">
              <a16:creationId xmlns:a16="http://schemas.microsoft.com/office/drawing/2014/main" id="{AEE30160-99E3-446E-83FE-2252F6E56D71}"/>
            </a:ext>
          </a:extLst>
        </xdr:cNvPr>
        <xdr:cNvSpPr txBox="1">
          <a:spLocks noChangeArrowheads="1"/>
        </xdr:cNvSpPr>
      </xdr:nvSpPr>
      <xdr:spPr bwMode="auto">
        <a:xfrm>
          <a:off x="33060482"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442269"/>
    <xdr:sp macro="" textlink="">
      <xdr:nvSpPr>
        <xdr:cNvPr id="2782" name="Text Box 15">
          <a:extLst>
            <a:ext uri="{FF2B5EF4-FFF2-40B4-BE49-F238E27FC236}">
              <a16:creationId xmlns:a16="http://schemas.microsoft.com/office/drawing/2014/main" id="{8DE384E2-E690-4A4B-A329-9BC272DB62E3}"/>
            </a:ext>
          </a:extLst>
        </xdr:cNvPr>
        <xdr:cNvSpPr txBox="1">
          <a:spLocks noChangeArrowheads="1"/>
        </xdr:cNvSpPr>
      </xdr:nvSpPr>
      <xdr:spPr bwMode="auto">
        <a:xfrm>
          <a:off x="33060482"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213632"/>
    <xdr:sp macro="" textlink="">
      <xdr:nvSpPr>
        <xdr:cNvPr id="2783" name="Text Box 15">
          <a:extLst>
            <a:ext uri="{FF2B5EF4-FFF2-40B4-BE49-F238E27FC236}">
              <a16:creationId xmlns:a16="http://schemas.microsoft.com/office/drawing/2014/main" id="{B10D5DBA-2992-4D32-8356-9A3A1BFEFE12}"/>
            </a:ext>
          </a:extLst>
        </xdr:cNvPr>
        <xdr:cNvSpPr txBox="1">
          <a:spLocks noChangeArrowheads="1"/>
        </xdr:cNvSpPr>
      </xdr:nvSpPr>
      <xdr:spPr bwMode="auto">
        <a:xfrm>
          <a:off x="33060482"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0</xdr:rowOff>
    </xdr:from>
    <xdr:ext cx="95250" cy="171450"/>
    <xdr:sp macro="" textlink="">
      <xdr:nvSpPr>
        <xdr:cNvPr id="2784" name="Text Box 16">
          <a:extLst>
            <a:ext uri="{FF2B5EF4-FFF2-40B4-BE49-F238E27FC236}">
              <a16:creationId xmlns:a16="http://schemas.microsoft.com/office/drawing/2014/main" id="{F8BB6DA8-9012-4CD0-BDA4-A3F30E03FD9F}"/>
            </a:ext>
          </a:extLst>
        </xdr:cNvPr>
        <xdr:cNvSpPr txBox="1">
          <a:spLocks noChangeArrowheads="1"/>
        </xdr:cNvSpPr>
      </xdr:nvSpPr>
      <xdr:spPr bwMode="auto">
        <a:xfrm>
          <a:off x="33060482"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0</xdr:rowOff>
    </xdr:from>
    <xdr:ext cx="95250" cy="171450"/>
    <xdr:sp macro="" textlink="">
      <xdr:nvSpPr>
        <xdr:cNvPr id="2785" name="Text Box 17">
          <a:extLst>
            <a:ext uri="{FF2B5EF4-FFF2-40B4-BE49-F238E27FC236}">
              <a16:creationId xmlns:a16="http://schemas.microsoft.com/office/drawing/2014/main" id="{51092D80-17DB-486A-9B1D-495E10E63F17}"/>
            </a:ext>
          </a:extLst>
        </xdr:cNvPr>
        <xdr:cNvSpPr txBox="1">
          <a:spLocks noChangeArrowheads="1"/>
        </xdr:cNvSpPr>
      </xdr:nvSpPr>
      <xdr:spPr bwMode="auto">
        <a:xfrm>
          <a:off x="33060482"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0</xdr:rowOff>
    </xdr:from>
    <xdr:ext cx="95250" cy="171450"/>
    <xdr:sp macro="" textlink="">
      <xdr:nvSpPr>
        <xdr:cNvPr id="2786" name="Text Box 18">
          <a:extLst>
            <a:ext uri="{FF2B5EF4-FFF2-40B4-BE49-F238E27FC236}">
              <a16:creationId xmlns:a16="http://schemas.microsoft.com/office/drawing/2014/main" id="{918AA2B5-15CF-4EB5-A5EA-3DAF63343657}"/>
            </a:ext>
          </a:extLst>
        </xdr:cNvPr>
        <xdr:cNvSpPr txBox="1">
          <a:spLocks noChangeArrowheads="1"/>
        </xdr:cNvSpPr>
      </xdr:nvSpPr>
      <xdr:spPr bwMode="auto">
        <a:xfrm>
          <a:off x="33060482"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0</xdr:rowOff>
    </xdr:from>
    <xdr:ext cx="95250" cy="171450"/>
    <xdr:sp macro="" textlink="">
      <xdr:nvSpPr>
        <xdr:cNvPr id="2787" name="Text Box 19">
          <a:extLst>
            <a:ext uri="{FF2B5EF4-FFF2-40B4-BE49-F238E27FC236}">
              <a16:creationId xmlns:a16="http://schemas.microsoft.com/office/drawing/2014/main" id="{BED2B972-7A65-42E5-9003-3A9F889CD03A}"/>
            </a:ext>
          </a:extLst>
        </xdr:cNvPr>
        <xdr:cNvSpPr txBox="1">
          <a:spLocks noChangeArrowheads="1"/>
        </xdr:cNvSpPr>
      </xdr:nvSpPr>
      <xdr:spPr bwMode="auto">
        <a:xfrm>
          <a:off x="33060482"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0</xdr:rowOff>
    </xdr:from>
    <xdr:ext cx="95250" cy="171450"/>
    <xdr:sp macro="" textlink="">
      <xdr:nvSpPr>
        <xdr:cNvPr id="2788" name="Text Box 16">
          <a:extLst>
            <a:ext uri="{FF2B5EF4-FFF2-40B4-BE49-F238E27FC236}">
              <a16:creationId xmlns:a16="http://schemas.microsoft.com/office/drawing/2014/main" id="{91304BFD-D3CE-44B1-BF4D-487D07F3787A}"/>
            </a:ext>
          </a:extLst>
        </xdr:cNvPr>
        <xdr:cNvSpPr txBox="1">
          <a:spLocks noChangeArrowheads="1"/>
        </xdr:cNvSpPr>
      </xdr:nvSpPr>
      <xdr:spPr bwMode="auto">
        <a:xfrm>
          <a:off x="33060482"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0</xdr:rowOff>
    </xdr:from>
    <xdr:ext cx="95250" cy="171450"/>
    <xdr:sp macro="" textlink="">
      <xdr:nvSpPr>
        <xdr:cNvPr id="2789" name="Text Box 17">
          <a:extLst>
            <a:ext uri="{FF2B5EF4-FFF2-40B4-BE49-F238E27FC236}">
              <a16:creationId xmlns:a16="http://schemas.microsoft.com/office/drawing/2014/main" id="{936DAC83-F7C6-41BC-8CB1-A7BCC0C0D495}"/>
            </a:ext>
          </a:extLst>
        </xdr:cNvPr>
        <xdr:cNvSpPr txBox="1">
          <a:spLocks noChangeArrowheads="1"/>
        </xdr:cNvSpPr>
      </xdr:nvSpPr>
      <xdr:spPr bwMode="auto">
        <a:xfrm>
          <a:off x="33060482"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35</xdr:row>
      <xdr:rowOff>15875</xdr:rowOff>
    </xdr:from>
    <xdr:ext cx="95250" cy="171450"/>
    <xdr:sp macro="" textlink="">
      <xdr:nvSpPr>
        <xdr:cNvPr id="2790" name="Text Box 18">
          <a:extLst>
            <a:ext uri="{FF2B5EF4-FFF2-40B4-BE49-F238E27FC236}">
              <a16:creationId xmlns:a16="http://schemas.microsoft.com/office/drawing/2014/main" id="{EABBFEB9-7162-4926-9DDF-793EB489B0C1}"/>
            </a:ext>
          </a:extLst>
        </xdr:cNvPr>
        <xdr:cNvSpPr txBox="1">
          <a:spLocks noChangeArrowheads="1"/>
        </xdr:cNvSpPr>
      </xdr:nvSpPr>
      <xdr:spPr bwMode="auto">
        <a:xfrm>
          <a:off x="33062069" y="16436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442269"/>
    <xdr:sp macro="" textlink="">
      <xdr:nvSpPr>
        <xdr:cNvPr id="2791" name="Text Box 15">
          <a:extLst>
            <a:ext uri="{FF2B5EF4-FFF2-40B4-BE49-F238E27FC236}">
              <a16:creationId xmlns:a16="http://schemas.microsoft.com/office/drawing/2014/main" id="{35A5EDCD-AAD8-43AB-8035-CCA0303B9757}"/>
            </a:ext>
          </a:extLst>
        </xdr:cNvPr>
        <xdr:cNvSpPr txBox="1">
          <a:spLocks noChangeArrowheads="1"/>
        </xdr:cNvSpPr>
      </xdr:nvSpPr>
      <xdr:spPr bwMode="auto">
        <a:xfrm>
          <a:off x="33060482"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213632"/>
    <xdr:sp macro="" textlink="">
      <xdr:nvSpPr>
        <xdr:cNvPr id="2792" name="Text Box 15">
          <a:extLst>
            <a:ext uri="{FF2B5EF4-FFF2-40B4-BE49-F238E27FC236}">
              <a16:creationId xmlns:a16="http://schemas.microsoft.com/office/drawing/2014/main" id="{F0E0E732-3E04-47B7-B060-7DC3A0A9AC91}"/>
            </a:ext>
          </a:extLst>
        </xdr:cNvPr>
        <xdr:cNvSpPr txBox="1">
          <a:spLocks noChangeArrowheads="1"/>
        </xdr:cNvSpPr>
      </xdr:nvSpPr>
      <xdr:spPr bwMode="auto">
        <a:xfrm>
          <a:off x="33060482"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793" name="Text Box 16">
          <a:extLst>
            <a:ext uri="{FF2B5EF4-FFF2-40B4-BE49-F238E27FC236}">
              <a16:creationId xmlns:a16="http://schemas.microsoft.com/office/drawing/2014/main" id="{2531863F-5339-4585-9C94-EF14B5C64DAC}"/>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794" name="Text Box 17">
          <a:extLst>
            <a:ext uri="{FF2B5EF4-FFF2-40B4-BE49-F238E27FC236}">
              <a16:creationId xmlns:a16="http://schemas.microsoft.com/office/drawing/2014/main" id="{C1D5A2C7-5A70-4181-A636-9D0FD991A91D}"/>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795" name="Text Box 18">
          <a:extLst>
            <a:ext uri="{FF2B5EF4-FFF2-40B4-BE49-F238E27FC236}">
              <a16:creationId xmlns:a16="http://schemas.microsoft.com/office/drawing/2014/main" id="{83EDFF55-E681-4510-ACE9-E4001DC1351B}"/>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796" name="Text Box 19">
          <a:extLst>
            <a:ext uri="{FF2B5EF4-FFF2-40B4-BE49-F238E27FC236}">
              <a16:creationId xmlns:a16="http://schemas.microsoft.com/office/drawing/2014/main" id="{2A9DE758-702A-4493-A974-C52BEFB0FF8A}"/>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442269"/>
    <xdr:sp macro="" textlink="">
      <xdr:nvSpPr>
        <xdr:cNvPr id="2797" name="Text Box 15">
          <a:extLst>
            <a:ext uri="{FF2B5EF4-FFF2-40B4-BE49-F238E27FC236}">
              <a16:creationId xmlns:a16="http://schemas.microsoft.com/office/drawing/2014/main" id="{D5C14B78-907F-417C-9A7F-625BF4C33EE0}"/>
            </a:ext>
          </a:extLst>
        </xdr:cNvPr>
        <xdr:cNvSpPr txBox="1">
          <a:spLocks noChangeArrowheads="1"/>
        </xdr:cNvSpPr>
      </xdr:nvSpPr>
      <xdr:spPr bwMode="auto">
        <a:xfrm>
          <a:off x="35356800"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798" name="Text Box 16">
          <a:extLst>
            <a:ext uri="{FF2B5EF4-FFF2-40B4-BE49-F238E27FC236}">
              <a16:creationId xmlns:a16="http://schemas.microsoft.com/office/drawing/2014/main" id="{BD5581CD-8A74-476A-A33E-078928F00B5B}"/>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799" name="Text Box 17">
          <a:extLst>
            <a:ext uri="{FF2B5EF4-FFF2-40B4-BE49-F238E27FC236}">
              <a16:creationId xmlns:a16="http://schemas.microsoft.com/office/drawing/2014/main" id="{492075A1-CF7D-4F4A-8413-A2A8C06DDC10}"/>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34</xdr:row>
      <xdr:rowOff>15875</xdr:rowOff>
    </xdr:from>
    <xdr:ext cx="95250" cy="171450"/>
    <xdr:sp macro="" textlink="">
      <xdr:nvSpPr>
        <xdr:cNvPr id="2800" name="Text Box 18">
          <a:extLst>
            <a:ext uri="{FF2B5EF4-FFF2-40B4-BE49-F238E27FC236}">
              <a16:creationId xmlns:a16="http://schemas.microsoft.com/office/drawing/2014/main" id="{A577672D-5E2B-468A-AEE9-28940E0F5186}"/>
            </a:ext>
          </a:extLst>
        </xdr:cNvPr>
        <xdr:cNvSpPr txBox="1">
          <a:spLocks noChangeArrowheads="1"/>
        </xdr:cNvSpPr>
      </xdr:nvSpPr>
      <xdr:spPr bwMode="auto">
        <a:xfrm>
          <a:off x="35358387"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213632"/>
    <xdr:sp macro="" textlink="">
      <xdr:nvSpPr>
        <xdr:cNvPr id="2801" name="Text Box 15">
          <a:extLst>
            <a:ext uri="{FF2B5EF4-FFF2-40B4-BE49-F238E27FC236}">
              <a16:creationId xmlns:a16="http://schemas.microsoft.com/office/drawing/2014/main" id="{51FB8729-DB31-49AA-AE2A-5278DDD57232}"/>
            </a:ext>
          </a:extLst>
        </xdr:cNvPr>
        <xdr:cNvSpPr txBox="1">
          <a:spLocks noChangeArrowheads="1"/>
        </xdr:cNvSpPr>
      </xdr:nvSpPr>
      <xdr:spPr bwMode="auto">
        <a:xfrm>
          <a:off x="35356800"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802" name="Text Box 16">
          <a:extLst>
            <a:ext uri="{FF2B5EF4-FFF2-40B4-BE49-F238E27FC236}">
              <a16:creationId xmlns:a16="http://schemas.microsoft.com/office/drawing/2014/main" id="{C3227A89-443C-435E-83AA-5326FB7B98F7}"/>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803" name="Text Box 17">
          <a:extLst>
            <a:ext uri="{FF2B5EF4-FFF2-40B4-BE49-F238E27FC236}">
              <a16:creationId xmlns:a16="http://schemas.microsoft.com/office/drawing/2014/main" id="{DC75ACF7-0D4A-47EA-A0CD-EE5926AF341E}"/>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804" name="Text Box 18">
          <a:extLst>
            <a:ext uri="{FF2B5EF4-FFF2-40B4-BE49-F238E27FC236}">
              <a16:creationId xmlns:a16="http://schemas.microsoft.com/office/drawing/2014/main" id="{65D2423D-DC4D-43EF-8FAD-8387C2110BE2}"/>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805" name="Text Box 19">
          <a:extLst>
            <a:ext uri="{FF2B5EF4-FFF2-40B4-BE49-F238E27FC236}">
              <a16:creationId xmlns:a16="http://schemas.microsoft.com/office/drawing/2014/main" id="{EACA9737-FC78-4BCD-8C80-05BE2D552012}"/>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442269"/>
    <xdr:sp macro="" textlink="">
      <xdr:nvSpPr>
        <xdr:cNvPr id="2806" name="Text Box 15">
          <a:extLst>
            <a:ext uri="{FF2B5EF4-FFF2-40B4-BE49-F238E27FC236}">
              <a16:creationId xmlns:a16="http://schemas.microsoft.com/office/drawing/2014/main" id="{6480058D-0DFF-460D-8AB7-3B7DD6F2C050}"/>
            </a:ext>
          </a:extLst>
        </xdr:cNvPr>
        <xdr:cNvSpPr txBox="1">
          <a:spLocks noChangeArrowheads="1"/>
        </xdr:cNvSpPr>
      </xdr:nvSpPr>
      <xdr:spPr bwMode="auto">
        <a:xfrm>
          <a:off x="35356800"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807" name="Text Box 16">
          <a:extLst>
            <a:ext uri="{FF2B5EF4-FFF2-40B4-BE49-F238E27FC236}">
              <a16:creationId xmlns:a16="http://schemas.microsoft.com/office/drawing/2014/main" id="{AED1B281-8674-452D-B923-B9A40206829A}"/>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808" name="Text Box 17">
          <a:extLst>
            <a:ext uri="{FF2B5EF4-FFF2-40B4-BE49-F238E27FC236}">
              <a16:creationId xmlns:a16="http://schemas.microsoft.com/office/drawing/2014/main" id="{1F0D6899-9B0C-4DBE-A887-5FED36389042}"/>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32</xdr:row>
      <xdr:rowOff>15875</xdr:rowOff>
    </xdr:from>
    <xdr:ext cx="95250" cy="171450"/>
    <xdr:sp macro="" textlink="">
      <xdr:nvSpPr>
        <xdr:cNvPr id="2809" name="Text Box 18">
          <a:extLst>
            <a:ext uri="{FF2B5EF4-FFF2-40B4-BE49-F238E27FC236}">
              <a16:creationId xmlns:a16="http://schemas.microsoft.com/office/drawing/2014/main" id="{4D4A87E2-D01D-4033-A218-FBCEF661EA21}"/>
            </a:ext>
          </a:extLst>
        </xdr:cNvPr>
        <xdr:cNvSpPr txBox="1">
          <a:spLocks noChangeArrowheads="1"/>
        </xdr:cNvSpPr>
      </xdr:nvSpPr>
      <xdr:spPr bwMode="auto">
        <a:xfrm>
          <a:off x="35358387" y="14932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213632"/>
    <xdr:sp macro="" textlink="">
      <xdr:nvSpPr>
        <xdr:cNvPr id="2810" name="Text Box 15">
          <a:extLst>
            <a:ext uri="{FF2B5EF4-FFF2-40B4-BE49-F238E27FC236}">
              <a16:creationId xmlns:a16="http://schemas.microsoft.com/office/drawing/2014/main" id="{4F6D14DB-B5FE-4BD0-A651-136FF40A3E21}"/>
            </a:ext>
          </a:extLst>
        </xdr:cNvPr>
        <xdr:cNvSpPr txBox="1">
          <a:spLocks noChangeArrowheads="1"/>
        </xdr:cNvSpPr>
      </xdr:nvSpPr>
      <xdr:spPr bwMode="auto">
        <a:xfrm>
          <a:off x="35356800"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442269"/>
    <xdr:sp macro="" textlink="">
      <xdr:nvSpPr>
        <xdr:cNvPr id="2811" name="Text Box 15">
          <a:extLst>
            <a:ext uri="{FF2B5EF4-FFF2-40B4-BE49-F238E27FC236}">
              <a16:creationId xmlns:a16="http://schemas.microsoft.com/office/drawing/2014/main" id="{3EAB3566-F523-4CE3-9494-F0C45442C9CD}"/>
            </a:ext>
          </a:extLst>
        </xdr:cNvPr>
        <xdr:cNvSpPr txBox="1">
          <a:spLocks noChangeArrowheads="1"/>
        </xdr:cNvSpPr>
      </xdr:nvSpPr>
      <xdr:spPr bwMode="auto">
        <a:xfrm>
          <a:off x="35356800" y="149209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213632"/>
    <xdr:sp macro="" textlink="">
      <xdr:nvSpPr>
        <xdr:cNvPr id="2812" name="Text Box 15">
          <a:extLst>
            <a:ext uri="{FF2B5EF4-FFF2-40B4-BE49-F238E27FC236}">
              <a16:creationId xmlns:a16="http://schemas.microsoft.com/office/drawing/2014/main" id="{62E94827-6442-4DDA-84E0-19F071EF3DBA}"/>
            </a:ext>
          </a:extLst>
        </xdr:cNvPr>
        <xdr:cNvSpPr txBox="1">
          <a:spLocks noChangeArrowheads="1"/>
        </xdr:cNvSpPr>
      </xdr:nvSpPr>
      <xdr:spPr bwMode="auto">
        <a:xfrm>
          <a:off x="35356800" y="149209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813" name="Text Box 16">
          <a:extLst>
            <a:ext uri="{FF2B5EF4-FFF2-40B4-BE49-F238E27FC236}">
              <a16:creationId xmlns:a16="http://schemas.microsoft.com/office/drawing/2014/main" id="{4D3B1FAF-4085-4C35-9C32-D2A4441CA9FD}"/>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814" name="Text Box 17">
          <a:extLst>
            <a:ext uri="{FF2B5EF4-FFF2-40B4-BE49-F238E27FC236}">
              <a16:creationId xmlns:a16="http://schemas.microsoft.com/office/drawing/2014/main" id="{20C74245-63D9-447E-AC22-A85747A7B859}"/>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815" name="Text Box 18">
          <a:extLst>
            <a:ext uri="{FF2B5EF4-FFF2-40B4-BE49-F238E27FC236}">
              <a16:creationId xmlns:a16="http://schemas.microsoft.com/office/drawing/2014/main" id="{FD02E45B-007A-4519-A4CA-6FF8E6E2FD8E}"/>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816" name="Text Box 19">
          <a:extLst>
            <a:ext uri="{FF2B5EF4-FFF2-40B4-BE49-F238E27FC236}">
              <a16:creationId xmlns:a16="http://schemas.microsoft.com/office/drawing/2014/main" id="{DC21B815-FEB2-4F24-A105-12EB1A55BAAC}"/>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442269"/>
    <xdr:sp macro="" textlink="">
      <xdr:nvSpPr>
        <xdr:cNvPr id="2817" name="Text Box 15">
          <a:extLst>
            <a:ext uri="{FF2B5EF4-FFF2-40B4-BE49-F238E27FC236}">
              <a16:creationId xmlns:a16="http://schemas.microsoft.com/office/drawing/2014/main" id="{2B4E4268-74DF-4585-A109-20582AEF197B}"/>
            </a:ext>
          </a:extLst>
        </xdr:cNvPr>
        <xdr:cNvSpPr txBox="1">
          <a:spLocks noChangeArrowheads="1"/>
        </xdr:cNvSpPr>
      </xdr:nvSpPr>
      <xdr:spPr bwMode="auto">
        <a:xfrm>
          <a:off x="35356800"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818" name="Text Box 16">
          <a:extLst>
            <a:ext uri="{FF2B5EF4-FFF2-40B4-BE49-F238E27FC236}">
              <a16:creationId xmlns:a16="http://schemas.microsoft.com/office/drawing/2014/main" id="{2AC62A85-1595-4D61-B528-19D81FE12DFC}"/>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819" name="Text Box 17">
          <a:extLst>
            <a:ext uri="{FF2B5EF4-FFF2-40B4-BE49-F238E27FC236}">
              <a16:creationId xmlns:a16="http://schemas.microsoft.com/office/drawing/2014/main" id="{5F17E494-3B35-4A33-9574-4AC67E0A22E2}"/>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1587</xdr:colOff>
      <xdr:row>34</xdr:row>
      <xdr:rowOff>1587</xdr:rowOff>
    </xdr:from>
    <xdr:ext cx="95250" cy="171450"/>
    <xdr:sp macro="" textlink="">
      <xdr:nvSpPr>
        <xdr:cNvPr id="2820" name="Text Box 18">
          <a:extLst>
            <a:ext uri="{FF2B5EF4-FFF2-40B4-BE49-F238E27FC236}">
              <a16:creationId xmlns:a16="http://schemas.microsoft.com/office/drawing/2014/main" id="{8C981DB5-2C5C-497A-BB0E-10BA1FCE0A92}"/>
            </a:ext>
          </a:extLst>
        </xdr:cNvPr>
        <xdr:cNvSpPr txBox="1">
          <a:spLocks noChangeArrowheads="1"/>
        </xdr:cNvSpPr>
      </xdr:nvSpPr>
      <xdr:spPr bwMode="auto">
        <a:xfrm>
          <a:off x="35390137" y="1592103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213632"/>
    <xdr:sp macro="" textlink="">
      <xdr:nvSpPr>
        <xdr:cNvPr id="2821" name="Text Box 15">
          <a:extLst>
            <a:ext uri="{FF2B5EF4-FFF2-40B4-BE49-F238E27FC236}">
              <a16:creationId xmlns:a16="http://schemas.microsoft.com/office/drawing/2014/main" id="{AFFA6119-C118-478C-95B9-99C2557441BA}"/>
            </a:ext>
          </a:extLst>
        </xdr:cNvPr>
        <xdr:cNvSpPr txBox="1">
          <a:spLocks noChangeArrowheads="1"/>
        </xdr:cNvSpPr>
      </xdr:nvSpPr>
      <xdr:spPr bwMode="auto">
        <a:xfrm>
          <a:off x="35356800"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442269"/>
    <xdr:sp macro="" textlink="">
      <xdr:nvSpPr>
        <xdr:cNvPr id="2822" name="Text Box 15">
          <a:extLst>
            <a:ext uri="{FF2B5EF4-FFF2-40B4-BE49-F238E27FC236}">
              <a16:creationId xmlns:a16="http://schemas.microsoft.com/office/drawing/2014/main" id="{74ACE344-5746-4615-B85C-B762703220F1}"/>
            </a:ext>
          </a:extLst>
        </xdr:cNvPr>
        <xdr:cNvSpPr txBox="1">
          <a:spLocks noChangeArrowheads="1"/>
        </xdr:cNvSpPr>
      </xdr:nvSpPr>
      <xdr:spPr bwMode="auto">
        <a:xfrm>
          <a:off x="35356800"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213632"/>
    <xdr:sp macro="" textlink="">
      <xdr:nvSpPr>
        <xdr:cNvPr id="2823" name="Text Box 15">
          <a:extLst>
            <a:ext uri="{FF2B5EF4-FFF2-40B4-BE49-F238E27FC236}">
              <a16:creationId xmlns:a16="http://schemas.microsoft.com/office/drawing/2014/main" id="{EC534BA3-08C3-474C-8E25-2285DA82FE55}"/>
            </a:ext>
          </a:extLst>
        </xdr:cNvPr>
        <xdr:cNvSpPr txBox="1">
          <a:spLocks noChangeArrowheads="1"/>
        </xdr:cNvSpPr>
      </xdr:nvSpPr>
      <xdr:spPr bwMode="auto">
        <a:xfrm>
          <a:off x="35356800"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824" name="Text Box 16">
          <a:extLst>
            <a:ext uri="{FF2B5EF4-FFF2-40B4-BE49-F238E27FC236}">
              <a16:creationId xmlns:a16="http://schemas.microsoft.com/office/drawing/2014/main" id="{BA0F12C2-2474-4E84-9E56-8577B6FFC3C7}"/>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825" name="Text Box 17">
          <a:extLst>
            <a:ext uri="{FF2B5EF4-FFF2-40B4-BE49-F238E27FC236}">
              <a16:creationId xmlns:a16="http://schemas.microsoft.com/office/drawing/2014/main" id="{5A3B97F8-E9EA-43BF-AC96-6C89992BC706}"/>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826" name="Text Box 18">
          <a:extLst>
            <a:ext uri="{FF2B5EF4-FFF2-40B4-BE49-F238E27FC236}">
              <a16:creationId xmlns:a16="http://schemas.microsoft.com/office/drawing/2014/main" id="{5B58774F-A1B5-4C97-BFC7-950E65C702BC}"/>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827" name="Text Box 19">
          <a:extLst>
            <a:ext uri="{FF2B5EF4-FFF2-40B4-BE49-F238E27FC236}">
              <a16:creationId xmlns:a16="http://schemas.microsoft.com/office/drawing/2014/main" id="{0F9550DE-3BF4-4834-8070-105A1A4B2A9F}"/>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442269"/>
    <xdr:sp macro="" textlink="">
      <xdr:nvSpPr>
        <xdr:cNvPr id="2828" name="Text Box 15">
          <a:extLst>
            <a:ext uri="{FF2B5EF4-FFF2-40B4-BE49-F238E27FC236}">
              <a16:creationId xmlns:a16="http://schemas.microsoft.com/office/drawing/2014/main" id="{F420D43D-0976-4981-858D-8D5A69D20918}"/>
            </a:ext>
          </a:extLst>
        </xdr:cNvPr>
        <xdr:cNvSpPr txBox="1">
          <a:spLocks noChangeArrowheads="1"/>
        </xdr:cNvSpPr>
      </xdr:nvSpPr>
      <xdr:spPr bwMode="auto">
        <a:xfrm>
          <a:off x="35356800"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829" name="Text Box 16">
          <a:extLst>
            <a:ext uri="{FF2B5EF4-FFF2-40B4-BE49-F238E27FC236}">
              <a16:creationId xmlns:a16="http://schemas.microsoft.com/office/drawing/2014/main" id="{4C51250D-CD2E-4759-A925-456FBAD4A2D1}"/>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830" name="Text Box 17">
          <a:extLst>
            <a:ext uri="{FF2B5EF4-FFF2-40B4-BE49-F238E27FC236}">
              <a16:creationId xmlns:a16="http://schemas.microsoft.com/office/drawing/2014/main" id="{B5810F2C-9011-4C8B-8A89-AE46D611AE10}"/>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34</xdr:row>
      <xdr:rowOff>15875</xdr:rowOff>
    </xdr:from>
    <xdr:ext cx="95250" cy="171450"/>
    <xdr:sp macro="" textlink="">
      <xdr:nvSpPr>
        <xdr:cNvPr id="2831" name="Text Box 18">
          <a:extLst>
            <a:ext uri="{FF2B5EF4-FFF2-40B4-BE49-F238E27FC236}">
              <a16:creationId xmlns:a16="http://schemas.microsoft.com/office/drawing/2014/main" id="{8A846A42-9E47-43EA-A028-496BFFEDFBC8}"/>
            </a:ext>
          </a:extLst>
        </xdr:cNvPr>
        <xdr:cNvSpPr txBox="1">
          <a:spLocks noChangeArrowheads="1"/>
        </xdr:cNvSpPr>
      </xdr:nvSpPr>
      <xdr:spPr bwMode="auto">
        <a:xfrm>
          <a:off x="35358387"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213632"/>
    <xdr:sp macro="" textlink="">
      <xdr:nvSpPr>
        <xdr:cNvPr id="2832" name="Text Box 15">
          <a:extLst>
            <a:ext uri="{FF2B5EF4-FFF2-40B4-BE49-F238E27FC236}">
              <a16:creationId xmlns:a16="http://schemas.microsoft.com/office/drawing/2014/main" id="{90EC4BFF-9BA1-4958-825A-1F63500BA9A5}"/>
            </a:ext>
          </a:extLst>
        </xdr:cNvPr>
        <xdr:cNvSpPr txBox="1">
          <a:spLocks noChangeArrowheads="1"/>
        </xdr:cNvSpPr>
      </xdr:nvSpPr>
      <xdr:spPr bwMode="auto">
        <a:xfrm>
          <a:off x="35356800"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442269"/>
    <xdr:sp macro="" textlink="">
      <xdr:nvSpPr>
        <xdr:cNvPr id="2833" name="Text Box 15">
          <a:extLst>
            <a:ext uri="{FF2B5EF4-FFF2-40B4-BE49-F238E27FC236}">
              <a16:creationId xmlns:a16="http://schemas.microsoft.com/office/drawing/2014/main" id="{EC2E47A5-872F-441E-BCB3-2E66D082FD1F}"/>
            </a:ext>
          </a:extLst>
        </xdr:cNvPr>
        <xdr:cNvSpPr txBox="1">
          <a:spLocks noChangeArrowheads="1"/>
        </xdr:cNvSpPr>
      </xdr:nvSpPr>
      <xdr:spPr bwMode="auto">
        <a:xfrm>
          <a:off x="35356800"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213632"/>
    <xdr:sp macro="" textlink="">
      <xdr:nvSpPr>
        <xdr:cNvPr id="2834" name="Text Box 15">
          <a:extLst>
            <a:ext uri="{FF2B5EF4-FFF2-40B4-BE49-F238E27FC236}">
              <a16:creationId xmlns:a16="http://schemas.microsoft.com/office/drawing/2014/main" id="{0393B30F-6E75-4CDF-BCC1-09B346F50331}"/>
            </a:ext>
          </a:extLst>
        </xdr:cNvPr>
        <xdr:cNvSpPr txBox="1">
          <a:spLocks noChangeArrowheads="1"/>
        </xdr:cNvSpPr>
      </xdr:nvSpPr>
      <xdr:spPr bwMode="auto">
        <a:xfrm>
          <a:off x="35356800"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0</xdr:rowOff>
    </xdr:from>
    <xdr:ext cx="95250" cy="171450"/>
    <xdr:sp macro="" textlink="">
      <xdr:nvSpPr>
        <xdr:cNvPr id="2835" name="Text Box 16">
          <a:extLst>
            <a:ext uri="{FF2B5EF4-FFF2-40B4-BE49-F238E27FC236}">
              <a16:creationId xmlns:a16="http://schemas.microsoft.com/office/drawing/2014/main" id="{6F7B2107-3F8C-424A-8D4E-69841ABB9BC0}"/>
            </a:ext>
          </a:extLst>
        </xdr:cNvPr>
        <xdr:cNvSpPr txBox="1">
          <a:spLocks noChangeArrowheads="1"/>
        </xdr:cNvSpPr>
      </xdr:nvSpPr>
      <xdr:spPr bwMode="auto">
        <a:xfrm>
          <a:off x="35356800"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0</xdr:rowOff>
    </xdr:from>
    <xdr:ext cx="95250" cy="171450"/>
    <xdr:sp macro="" textlink="">
      <xdr:nvSpPr>
        <xdr:cNvPr id="2836" name="Text Box 17">
          <a:extLst>
            <a:ext uri="{FF2B5EF4-FFF2-40B4-BE49-F238E27FC236}">
              <a16:creationId xmlns:a16="http://schemas.microsoft.com/office/drawing/2014/main" id="{55B9AECD-CAC4-4857-A17F-FA9DE966CEB8}"/>
            </a:ext>
          </a:extLst>
        </xdr:cNvPr>
        <xdr:cNvSpPr txBox="1">
          <a:spLocks noChangeArrowheads="1"/>
        </xdr:cNvSpPr>
      </xdr:nvSpPr>
      <xdr:spPr bwMode="auto">
        <a:xfrm>
          <a:off x="35356800"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0</xdr:rowOff>
    </xdr:from>
    <xdr:ext cx="95250" cy="171450"/>
    <xdr:sp macro="" textlink="">
      <xdr:nvSpPr>
        <xdr:cNvPr id="2837" name="Text Box 18">
          <a:extLst>
            <a:ext uri="{FF2B5EF4-FFF2-40B4-BE49-F238E27FC236}">
              <a16:creationId xmlns:a16="http://schemas.microsoft.com/office/drawing/2014/main" id="{A201397C-337F-4B5C-8766-F9194698F653}"/>
            </a:ext>
          </a:extLst>
        </xdr:cNvPr>
        <xdr:cNvSpPr txBox="1">
          <a:spLocks noChangeArrowheads="1"/>
        </xdr:cNvSpPr>
      </xdr:nvSpPr>
      <xdr:spPr bwMode="auto">
        <a:xfrm>
          <a:off x="35356800"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0</xdr:rowOff>
    </xdr:from>
    <xdr:ext cx="95250" cy="171450"/>
    <xdr:sp macro="" textlink="">
      <xdr:nvSpPr>
        <xdr:cNvPr id="2838" name="Text Box 19">
          <a:extLst>
            <a:ext uri="{FF2B5EF4-FFF2-40B4-BE49-F238E27FC236}">
              <a16:creationId xmlns:a16="http://schemas.microsoft.com/office/drawing/2014/main" id="{7E810854-C388-45A8-BF1A-ED84A2BC7E73}"/>
            </a:ext>
          </a:extLst>
        </xdr:cNvPr>
        <xdr:cNvSpPr txBox="1">
          <a:spLocks noChangeArrowheads="1"/>
        </xdr:cNvSpPr>
      </xdr:nvSpPr>
      <xdr:spPr bwMode="auto">
        <a:xfrm>
          <a:off x="35356800"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0</xdr:rowOff>
    </xdr:from>
    <xdr:ext cx="95250" cy="171450"/>
    <xdr:sp macro="" textlink="">
      <xdr:nvSpPr>
        <xdr:cNvPr id="2839" name="Text Box 16">
          <a:extLst>
            <a:ext uri="{FF2B5EF4-FFF2-40B4-BE49-F238E27FC236}">
              <a16:creationId xmlns:a16="http://schemas.microsoft.com/office/drawing/2014/main" id="{DF9CACBB-13E2-41F4-992A-86EE88A201FF}"/>
            </a:ext>
          </a:extLst>
        </xdr:cNvPr>
        <xdr:cNvSpPr txBox="1">
          <a:spLocks noChangeArrowheads="1"/>
        </xdr:cNvSpPr>
      </xdr:nvSpPr>
      <xdr:spPr bwMode="auto">
        <a:xfrm>
          <a:off x="35356800"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0</xdr:rowOff>
    </xdr:from>
    <xdr:ext cx="95250" cy="171450"/>
    <xdr:sp macro="" textlink="">
      <xdr:nvSpPr>
        <xdr:cNvPr id="2840" name="Text Box 17">
          <a:extLst>
            <a:ext uri="{FF2B5EF4-FFF2-40B4-BE49-F238E27FC236}">
              <a16:creationId xmlns:a16="http://schemas.microsoft.com/office/drawing/2014/main" id="{F2DC58B3-B617-4488-B2DC-B8844E978108}"/>
            </a:ext>
          </a:extLst>
        </xdr:cNvPr>
        <xdr:cNvSpPr txBox="1">
          <a:spLocks noChangeArrowheads="1"/>
        </xdr:cNvSpPr>
      </xdr:nvSpPr>
      <xdr:spPr bwMode="auto">
        <a:xfrm>
          <a:off x="35356800" y="16421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35</xdr:row>
      <xdr:rowOff>15875</xdr:rowOff>
    </xdr:from>
    <xdr:ext cx="95250" cy="171450"/>
    <xdr:sp macro="" textlink="">
      <xdr:nvSpPr>
        <xdr:cNvPr id="2841" name="Text Box 18">
          <a:extLst>
            <a:ext uri="{FF2B5EF4-FFF2-40B4-BE49-F238E27FC236}">
              <a16:creationId xmlns:a16="http://schemas.microsoft.com/office/drawing/2014/main" id="{3F980F3B-E704-493F-A2E2-8D98C6C7859D}"/>
            </a:ext>
          </a:extLst>
        </xdr:cNvPr>
        <xdr:cNvSpPr txBox="1">
          <a:spLocks noChangeArrowheads="1"/>
        </xdr:cNvSpPr>
      </xdr:nvSpPr>
      <xdr:spPr bwMode="auto">
        <a:xfrm>
          <a:off x="35358387" y="16436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442269"/>
    <xdr:sp macro="" textlink="">
      <xdr:nvSpPr>
        <xdr:cNvPr id="2842" name="Text Box 15">
          <a:extLst>
            <a:ext uri="{FF2B5EF4-FFF2-40B4-BE49-F238E27FC236}">
              <a16:creationId xmlns:a16="http://schemas.microsoft.com/office/drawing/2014/main" id="{2962AAFF-C989-4460-B442-3599DF820590}"/>
            </a:ext>
          </a:extLst>
        </xdr:cNvPr>
        <xdr:cNvSpPr txBox="1">
          <a:spLocks noChangeArrowheads="1"/>
        </xdr:cNvSpPr>
      </xdr:nvSpPr>
      <xdr:spPr bwMode="auto">
        <a:xfrm>
          <a:off x="35356800"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213632"/>
    <xdr:sp macro="" textlink="">
      <xdr:nvSpPr>
        <xdr:cNvPr id="2843" name="Text Box 15">
          <a:extLst>
            <a:ext uri="{FF2B5EF4-FFF2-40B4-BE49-F238E27FC236}">
              <a16:creationId xmlns:a16="http://schemas.microsoft.com/office/drawing/2014/main" id="{112AF38E-AB82-4A7B-90CC-5799E93996F9}"/>
            </a:ext>
          </a:extLst>
        </xdr:cNvPr>
        <xdr:cNvSpPr txBox="1">
          <a:spLocks noChangeArrowheads="1"/>
        </xdr:cNvSpPr>
      </xdr:nvSpPr>
      <xdr:spPr bwMode="auto">
        <a:xfrm>
          <a:off x="35356800"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4763</xdr:rowOff>
    </xdr:from>
    <xdr:ext cx="95250" cy="442269"/>
    <xdr:sp macro="" textlink="">
      <xdr:nvSpPr>
        <xdr:cNvPr id="2844" name="Text Box 15">
          <a:extLst>
            <a:ext uri="{FF2B5EF4-FFF2-40B4-BE49-F238E27FC236}">
              <a16:creationId xmlns:a16="http://schemas.microsoft.com/office/drawing/2014/main" id="{0C803486-6304-46C5-9898-9EC2C123764C}"/>
            </a:ext>
          </a:extLst>
        </xdr:cNvPr>
        <xdr:cNvSpPr txBox="1">
          <a:spLocks noChangeArrowheads="1"/>
        </xdr:cNvSpPr>
      </xdr:nvSpPr>
      <xdr:spPr bwMode="auto">
        <a:xfrm>
          <a:off x="33060482" y="144192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4763</xdr:rowOff>
    </xdr:from>
    <xdr:ext cx="95250" cy="213632"/>
    <xdr:sp macro="" textlink="">
      <xdr:nvSpPr>
        <xdr:cNvPr id="2845" name="Text Box 15">
          <a:extLst>
            <a:ext uri="{FF2B5EF4-FFF2-40B4-BE49-F238E27FC236}">
              <a16:creationId xmlns:a16="http://schemas.microsoft.com/office/drawing/2014/main" id="{B2D69FB1-41FF-4A5E-95D4-4A67F1E2812E}"/>
            </a:ext>
          </a:extLst>
        </xdr:cNvPr>
        <xdr:cNvSpPr txBox="1">
          <a:spLocks noChangeArrowheads="1"/>
        </xdr:cNvSpPr>
      </xdr:nvSpPr>
      <xdr:spPr bwMode="auto">
        <a:xfrm>
          <a:off x="33060482" y="144192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4763</xdr:rowOff>
    </xdr:from>
    <xdr:ext cx="95250" cy="442269"/>
    <xdr:sp macro="" textlink="">
      <xdr:nvSpPr>
        <xdr:cNvPr id="2846" name="Text Box 15">
          <a:extLst>
            <a:ext uri="{FF2B5EF4-FFF2-40B4-BE49-F238E27FC236}">
              <a16:creationId xmlns:a16="http://schemas.microsoft.com/office/drawing/2014/main" id="{48677C0B-FC21-4163-A824-3A576F5E9772}"/>
            </a:ext>
          </a:extLst>
        </xdr:cNvPr>
        <xdr:cNvSpPr txBox="1">
          <a:spLocks noChangeArrowheads="1"/>
        </xdr:cNvSpPr>
      </xdr:nvSpPr>
      <xdr:spPr bwMode="auto">
        <a:xfrm>
          <a:off x="35356800" y="144192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4763</xdr:rowOff>
    </xdr:from>
    <xdr:ext cx="95250" cy="213632"/>
    <xdr:sp macro="" textlink="">
      <xdr:nvSpPr>
        <xdr:cNvPr id="2847" name="Text Box 15">
          <a:extLst>
            <a:ext uri="{FF2B5EF4-FFF2-40B4-BE49-F238E27FC236}">
              <a16:creationId xmlns:a16="http://schemas.microsoft.com/office/drawing/2014/main" id="{7CB2C826-E07A-454E-8FFD-5F7EB56491DC}"/>
            </a:ext>
          </a:extLst>
        </xdr:cNvPr>
        <xdr:cNvSpPr txBox="1">
          <a:spLocks noChangeArrowheads="1"/>
        </xdr:cNvSpPr>
      </xdr:nvSpPr>
      <xdr:spPr bwMode="auto">
        <a:xfrm>
          <a:off x="35356800" y="144192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442269"/>
    <xdr:sp macro="" textlink="">
      <xdr:nvSpPr>
        <xdr:cNvPr id="2848" name="Text Box 15">
          <a:extLst>
            <a:ext uri="{FF2B5EF4-FFF2-40B4-BE49-F238E27FC236}">
              <a16:creationId xmlns:a16="http://schemas.microsoft.com/office/drawing/2014/main" id="{B7731489-377A-4E37-B03B-480031205386}"/>
            </a:ext>
          </a:extLst>
        </xdr:cNvPr>
        <xdr:cNvSpPr txBox="1">
          <a:spLocks noChangeArrowheads="1"/>
        </xdr:cNvSpPr>
      </xdr:nvSpPr>
      <xdr:spPr bwMode="auto">
        <a:xfrm>
          <a:off x="33060482"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213632"/>
    <xdr:sp macro="" textlink="">
      <xdr:nvSpPr>
        <xdr:cNvPr id="2849" name="Text Box 15">
          <a:extLst>
            <a:ext uri="{FF2B5EF4-FFF2-40B4-BE49-F238E27FC236}">
              <a16:creationId xmlns:a16="http://schemas.microsoft.com/office/drawing/2014/main" id="{B70A8115-BE9F-4CEC-B443-99D4A89C904B}"/>
            </a:ext>
          </a:extLst>
        </xdr:cNvPr>
        <xdr:cNvSpPr txBox="1">
          <a:spLocks noChangeArrowheads="1"/>
        </xdr:cNvSpPr>
      </xdr:nvSpPr>
      <xdr:spPr bwMode="auto">
        <a:xfrm>
          <a:off x="33060482"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32</xdr:row>
      <xdr:rowOff>219075</xdr:rowOff>
    </xdr:from>
    <xdr:ext cx="95250" cy="442269"/>
    <xdr:sp macro="" textlink="">
      <xdr:nvSpPr>
        <xdr:cNvPr id="2850" name="Text Box 15">
          <a:extLst>
            <a:ext uri="{FF2B5EF4-FFF2-40B4-BE49-F238E27FC236}">
              <a16:creationId xmlns:a16="http://schemas.microsoft.com/office/drawing/2014/main" id="{D6D1D1DC-0389-4834-8909-314D951CB4FA}"/>
            </a:ext>
          </a:extLst>
        </xdr:cNvPr>
        <xdr:cNvSpPr txBox="1">
          <a:spLocks noChangeArrowheads="1"/>
        </xdr:cNvSpPr>
      </xdr:nvSpPr>
      <xdr:spPr bwMode="auto">
        <a:xfrm>
          <a:off x="33020000" y="15135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9525</xdr:colOff>
      <xdr:row>32</xdr:row>
      <xdr:rowOff>238125</xdr:rowOff>
    </xdr:from>
    <xdr:ext cx="95250" cy="213632"/>
    <xdr:sp macro="" textlink="">
      <xdr:nvSpPr>
        <xdr:cNvPr id="2851" name="Text Box 15">
          <a:extLst>
            <a:ext uri="{FF2B5EF4-FFF2-40B4-BE49-F238E27FC236}">
              <a16:creationId xmlns:a16="http://schemas.microsoft.com/office/drawing/2014/main" id="{9EC33A49-D78B-4700-8491-14B1A4A4972E}"/>
            </a:ext>
          </a:extLst>
        </xdr:cNvPr>
        <xdr:cNvSpPr txBox="1">
          <a:spLocks noChangeArrowheads="1"/>
        </xdr:cNvSpPr>
      </xdr:nvSpPr>
      <xdr:spPr bwMode="auto">
        <a:xfrm>
          <a:off x="33067625" y="15154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442269"/>
    <xdr:sp macro="" textlink="">
      <xdr:nvSpPr>
        <xdr:cNvPr id="2852" name="Text Box 15">
          <a:extLst>
            <a:ext uri="{FF2B5EF4-FFF2-40B4-BE49-F238E27FC236}">
              <a16:creationId xmlns:a16="http://schemas.microsoft.com/office/drawing/2014/main" id="{79293B91-8875-4C8B-B5AE-51D9F8D78AE1}"/>
            </a:ext>
          </a:extLst>
        </xdr:cNvPr>
        <xdr:cNvSpPr txBox="1">
          <a:spLocks noChangeArrowheads="1"/>
        </xdr:cNvSpPr>
      </xdr:nvSpPr>
      <xdr:spPr bwMode="auto">
        <a:xfrm>
          <a:off x="33060482"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213632"/>
    <xdr:sp macro="" textlink="">
      <xdr:nvSpPr>
        <xdr:cNvPr id="2853" name="Text Box 15">
          <a:extLst>
            <a:ext uri="{FF2B5EF4-FFF2-40B4-BE49-F238E27FC236}">
              <a16:creationId xmlns:a16="http://schemas.microsoft.com/office/drawing/2014/main" id="{F68B33F0-084C-481F-9EB8-285F66103629}"/>
            </a:ext>
          </a:extLst>
        </xdr:cNvPr>
        <xdr:cNvSpPr txBox="1">
          <a:spLocks noChangeArrowheads="1"/>
        </xdr:cNvSpPr>
      </xdr:nvSpPr>
      <xdr:spPr bwMode="auto">
        <a:xfrm>
          <a:off x="33060482"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442269"/>
    <xdr:sp macro="" textlink="">
      <xdr:nvSpPr>
        <xdr:cNvPr id="2854" name="Text Box 15">
          <a:extLst>
            <a:ext uri="{FF2B5EF4-FFF2-40B4-BE49-F238E27FC236}">
              <a16:creationId xmlns:a16="http://schemas.microsoft.com/office/drawing/2014/main" id="{CA8F80F0-B6EC-4017-8563-847DDF5AED83}"/>
            </a:ext>
          </a:extLst>
        </xdr:cNvPr>
        <xdr:cNvSpPr txBox="1">
          <a:spLocks noChangeArrowheads="1"/>
        </xdr:cNvSpPr>
      </xdr:nvSpPr>
      <xdr:spPr bwMode="auto">
        <a:xfrm>
          <a:off x="33060482"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213632"/>
    <xdr:sp macro="" textlink="">
      <xdr:nvSpPr>
        <xdr:cNvPr id="2855" name="Text Box 15">
          <a:extLst>
            <a:ext uri="{FF2B5EF4-FFF2-40B4-BE49-F238E27FC236}">
              <a16:creationId xmlns:a16="http://schemas.microsoft.com/office/drawing/2014/main" id="{1BA94902-4F4C-4766-B1EA-E800984CFFD1}"/>
            </a:ext>
          </a:extLst>
        </xdr:cNvPr>
        <xdr:cNvSpPr txBox="1">
          <a:spLocks noChangeArrowheads="1"/>
        </xdr:cNvSpPr>
      </xdr:nvSpPr>
      <xdr:spPr bwMode="auto">
        <a:xfrm>
          <a:off x="33060482"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442269"/>
    <xdr:sp macro="" textlink="">
      <xdr:nvSpPr>
        <xdr:cNvPr id="2856" name="Text Box 15">
          <a:extLst>
            <a:ext uri="{FF2B5EF4-FFF2-40B4-BE49-F238E27FC236}">
              <a16:creationId xmlns:a16="http://schemas.microsoft.com/office/drawing/2014/main" id="{0D374375-5D21-41B0-969E-3698E6BC87B7}"/>
            </a:ext>
          </a:extLst>
        </xdr:cNvPr>
        <xdr:cNvSpPr txBox="1">
          <a:spLocks noChangeArrowheads="1"/>
        </xdr:cNvSpPr>
      </xdr:nvSpPr>
      <xdr:spPr bwMode="auto">
        <a:xfrm>
          <a:off x="33060482"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213632"/>
    <xdr:sp macro="" textlink="">
      <xdr:nvSpPr>
        <xdr:cNvPr id="2857" name="Text Box 15">
          <a:extLst>
            <a:ext uri="{FF2B5EF4-FFF2-40B4-BE49-F238E27FC236}">
              <a16:creationId xmlns:a16="http://schemas.microsoft.com/office/drawing/2014/main" id="{AD366D11-166D-4AFB-8C33-4A6763F366D5}"/>
            </a:ext>
          </a:extLst>
        </xdr:cNvPr>
        <xdr:cNvSpPr txBox="1">
          <a:spLocks noChangeArrowheads="1"/>
        </xdr:cNvSpPr>
      </xdr:nvSpPr>
      <xdr:spPr bwMode="auto">
        <a:xfrm>
          <a:off x="33060482"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442269"/>
    <xdr:sp macro="" textlink="">
      <xdr:nvSpPr>
        <xdr:cNvPr id="2858" name="Text Box 15">
          <a:extLst>
            <a:ext uri="{FF2B5EF4-FFF2-40B4-BE49-F238E27FC236}">
              <a16:creationId xmlns:a16="http://schemas.microsoft.com/office/drawing/2014/main" id="{6D4AB9D0-40E1-4FFE-85A4-6CAB2FDA8814}"/>
            </a:ext>
          </a:extLst>
        </xdr:cNvPr>
        <xdr:cNvSpPr txBox="1">
          <a:spLocks noChangeArrowheads="1"/>
        </xdr:cNvSpPr>
      </xdr:nvSpPr>
      <xdr:spPr bwMode="auto">
        <a:xfrm>
          <a:off x="33060482"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213632"/>
    <xdr:sp macro="" textlink="">
      <xdr:nvSpPr>
        <xdr:cNvPr id="2859" name="Text Box 15">
          <a:extLst>
            <a:ext uri="{FF2B5EF4-FFF2-40B4-BE49-F238E27FC236}">
              <a16:creationId xmlns:a16="http://schemas.microsoft.com/office/drawing/2014/main" id="{B2D91573-AFDC-4AC4-BF03-79200202A8E2}"/>
            </a:ext>
          </a:extLst>
        </xdr:cNvPr>
        <xdr:cNvSpPr txBox="1">
          <a:spLocks noChangeArrowheads="1"/>
        </xdr:cNvSpPr>
      </xdr:nvSpPr>
      <xdr:spPr bwMode="auto">
        <a:xfrm>
          <a:off x="33060482"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442269"/>
    <xdr:sp macro="" textlink="">
      <xdr:nvSpPr>
        <xdr:cNvPr id="2860" name="Text Box 15">
          <a:extLst>
            <a:ext uri="{FF2B5EF4-FFF2-40B4-BE49-F238E27FC236}">
              <a16:creationId xmlns:a16="http://schemas.microsoft.com/office/drawing/2014/main" id="{099610DB-046F-4893-9B95-3EE63A24C86F}"/>
            </a:ext>
          </a:extLst>
        </xdr:cNvPr>
        <xdr:cNvSpPr txBox="1">
          <a:spLocks noChangeArrowheads="1"/>
        </xdr:cNvSpPr>
      </xdr:nvSpPr>
      <xdr:spPr bwMode="auto">
        <a:xfrm>
          <a:off x="33060482"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213632"/>
    <xdr:sp macro="" textlink="">
      <xdr:nvSpPr>
        <xdr:cNvPr id="2861" name="Text Box 15">
          <a:extLst>
            <a:ext uri="{FF2B5EF4-FFF2-40B4-BE49-F238E27FC236}">
              <a16:creationId xmlns:a16="http://schemas.microsoft.com/office/drawing/2014/main" id="{53C353BB-06D2-4401-8FEB-8B7E788DAB09}"/>
            </a:ext>
          </a:extLst>
        </xdr:cNvPr>
        <xdr:cNvSpPr txBox="1">
          <a:spLocks noChangeArrowheads="1"/>
        </xdr:cNvSpPr>
      </xdr:nvSpPr>
      <xdr:spPr bwMode="auto">
        <a:xfrm>
          <a:off x="33060482"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442269"/>
    <xdr:sp macro="" textlink="">
      <xdr:nvSpPr>
        <xdr:cNvPr id="2862" name="Text Box 15">
          <a:extLst>
            <a:ext uri="{FF2B5EF4-FFF2-40B4-BE49-F238E27FC236}">
              <a16:creationId xmlns:a16="http://schemas.microsoft.com/office/drawing/2014/main" id="{2F78B02F-CB32-4060-B7C8-38584CDC07FF}"/>
            </a:ext>
          </a:extLst>
        </xdr:cNvPr>
        <xdr:cNvSpPr txBox="1">
          <a:spLocks noChangeArrowheads="1"/>
        </xdr:cNvSpPr>
      </xdr:nvSpPr>
      <xdr:spPr bwMode="auto">
        <a:xfrm>
          <a:off x="33060482"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213632"/>
    <xdr:sp macro="" textlink="">
      <xdr:nvSpPr>
        <xdr:cNvPr id="2863" name="Text Box 15">
          <a:extLst>
            <a:ext uri="{FF2B5EF4-FFF2-40B4-BE49-F238E27FC236}">
              <a16:creationId xmlns:a16="http://schemas.microsoft.com/office/drawing/2014/main" id="{EF5531DE-1636-401E-97BB-E9D32F49E969}"/>
            </a:ext>
          </a:extLst>
        </xdr:cNvPr>
        <xdr:cNvSpPr txBox="1">
          <a:spLocks noChangeArrowheads="1"/>
        </xdr:cNvSpPr>
      </xdr:nvSpPr>
      <xdr:spPr bwMode="auto">
        <a:xfrm>
          <a:off x="33060482"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442269"/>
    <xdr:sp macro="" textlink="">
      <xdr:nvSpPr>
        <xdr:cNvPr id="2864" name="Text Box 15">
          <a:extLst>
            <a:ext uri="{FF2B5EF4-FFF2-40B4-BE49-F238E27FC236}">
              <a16:creationId xmlns:a16="http://schemas.microsoft.com/office/drawing/2014/main" id="{BBEB92A8-6CD4-4E52-B3CD-9689EE197DF2}"/>
            </a:ext>
          </a:extLst>
        </xdr:cNvPr>
        <xdr:cNvSpPr txBox="1">
          <a:spLocks noChangeArrowheads="1"/>
        </xdr:cNvSpPr>
      </xdr:nvSpPr>
      <xdr:spPr bwMode="auto">
        <a:xfrm>
          <a:off x="33060482"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213632"/>
    <xdr:sp macro="" textlink="">
      <xdr:nvSpPr>
        <xdr:cNvPr id="2865" name="Text Box 15">
          <a:extLst>
            <a:ext uri="{FF2B5EF4-FFF2-40B4-BE49-F238E27FC236}">
              <a16:creationId xmlns:a16="http://schemas.microsoft.com/office/drawing/2014/main" id="{E8D0FF4C-A3E2-4DD1-B735-7A5D63547365}"/>
            </a:ext>
          </a:extLst>
        </xdr:cNvPr>
        <xdr:cNvSpPr txBox="1">
          <a:spLocks noChangeArrowheads="1"/>
        </xdr:cNvSpPr>
      </xdr:nvSpPr>
      <xdr:spPr bwMode="auto">
        <a:xfrm>
          <a:off x="33060482"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442269"/>
    <xdr:sp macro="" textlink="">
      <xdr:nvSpPr>
        <xdr:cNvPr id="2866" name="Text Box 15">
          <a:extLst>
            <a:ext uri="{FF2B5EF4-FFF2-40B4-BE49-F238E27FC236}">
              <a16:creationId xmlns:a16="http://schemas.microsoft.com/office/drawing/2014/main" id="{AE18CBB9-6BF9-418F-98B9-97C71D5F28B0}"/>
            </a:ext>
          </a:extLst>
        </xdr:cNvPr>
        <xdr:cNvSpPr txBox="1">
          <a:spLocks noChangeArrowheads="1"/>
        </xdr:cNvSpPr>
      </xdr:nvSpPr>
      <xdr:spPr bwMode="auto">
        <a:xfrm>
          <a:off x="35356800"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213632"/>
    <xdr:sp macro="" textlink="">
      <xdr:nvSpPr>
        <xdr:cNvPr id="2867" name="Text Box 15">
          <a:extLst>
            <a:ext uri="{FF2B5EF4-FFF2-40B4-BE49-F238E27FC236}">
              <a16:creationId xmlns:a16="http://schemas.microsoft.com/office/drawing/2014/main" id="{B33C3E52-FD72-4A03-B471-5235F3A96D0A}"/>
            </a:ext>
          </a:extLst>
        </xdr:cNvPr>
        <xdr:cNvSpPr txBox="1">
          <a:spLocks noChangeArrowheads="1"/>
        </xdr:cNvSpPr>
      </xdr:nvSpPr>
      <xdr:spPr bwMode="auto">
        <a:xfrm>
          <a:off x="35356800"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442269"/>
    <xdr:sp macro="" textlink="">
      <xdr:nvSpPr>
        <xdr:cNvPr id="2868" name="Text Box 15">
          <a:extLst>
            <a:ext uri="{FF2B5EF4-FFF2-40B4-BE49-F238E27FC236}">
              <a16:creationId xmlns:a16="http://schemas.microsoft.com/office/drawing/2014/main" id="{B32D5005-727C-4B93-8032-892F8C9F7A8E}"/>
            </a:ext>
          </a:extLst>
        </xdr:cNvPr>
        <xdr:cNvSpPr txBox="1">
          <a:spLocks noChangeArrowheads="1"/>
        </xdr:cNvSpPr>
      </xdr:nvSpPr>
      <xdr:spPr bwMode="auto">
        <a:xfrm>
          <a:off x="35356800" y="149209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213632"/>
    <xdr:sp macro="" textlink="">
      <xdr:nvSpPr>
        <xdr:cNvPr id="2869" name="Text Box 15">
          <a:extLst>
            <a:ext uri="{FF2B5EF4-FFF2-40B4-BE49-F238E27FC236}">
              <a16:creationId xmlns:a16="http://schemas.microsoft.com/office/drawing/2014/main" id="{E2903D8A-E08B-42A9-8593-AF1E7E47CE07}"/>
            </a:ext>
          </a:extLst>
        </xdr:cNvPr>
        <xdr:cNvSpPr txBox="1">
          <a:spLocks noChangeArrowheads="1"/>
        </xdr:cNvSpPr>
      </xdr:nvSpPr>
      <xdr:spPr bwMode="auto">
        <a:xfrm>
          <a:off x="35356800" y="149209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442269"/>
    <xdr:sp macro="" textlink="">
      <xdr:nvSpPr>
        <xdr:cNvPr id="2870" name="Text Box 15">
          <a:extLst>
            <a:ext uri="{FF2B5EF4-FFF2-40B4-BE49-F238E27FC236}">
              <a16:creationId xmlns:a16="http://schemas.microsoft.com/office/drawing/2014/main" id="{D04E5ECC-09DF-43D6-942D-27457FA4E775}"/>
            </a:ext>
          </a:extLst>
        </xdr:cNvPr>
        <xdr:cNvSpPr txBox="1">
          <a:spLocks noChangeArrowheads="1"/>
        </xdr:cNvSpPr>
      </xdr:nvSpPr>
      <xdr:spPr bwMode="auto">
        <a:xfrm>
          <a:off x="35356800"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213632"/>
    <xdr:sp macro="" textlink="">
      <xdr:nvSpPr>
        <xdr:cNvPr id="2871" name="Text Box 15">
          <a:extLst>
            <a:ext uri="{FF2B5EF4-FFF2-40B4-BE49-F238E27FC236}">
              <a16:creationId xmlns:a16="http://schemas.microsoft.com/office/drawing/2014/main" id="{CA87123D-CA6C-463D-B798-1F953C860C4B}"/>
            </a:ext>
          </a:extLst>
        </xdr:cNvPr>
        <xdr:cNvSpPr txBox="1">
          <a:spLocks noChangeArrowheads="1"/>
        </xdr:cNvSpPr>
      </xdr:nvSpPr>
      <xdr:spPr bwMode="auto">
        <a:xfrm>
          <a:off x="35356800"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28575</xdr:colOff>
      <xdr:row>33</xdr:row>
      <xdr:rowOff>4763</xdr:rowOff>
    </xdr:from>
    <xdr:ext cx="95250" cy="442269"/>
    <xdr:sp macro="" textlink="">
      <xdr:nvSpPr>
        <xdr:cNvPr id="2872" name="Text Box 15">
          <a:extLst>
            <a:ext uri="{FF2B5EF4-FFF2-40B4-BE49-F238E27FC236}">
              <a16:creationId xmlns:a16="http://schemas.microsoft.com/office/drawing/2014/main" id="{723F53C3-5CA5-47A8-9531-B210AAF63969}"/>
            </a:ext>
          </a:extLst>
        </xdr:cNvPr>
        <xdr:cNvSpPr txBox="1">
          <a:spLocks noChangeArrowheads="1"/>
        </xdr:cNvSpPr>
      </xdr:nvSpPr>
      <xdr:spPr bwMode="auto">
        <a:xfrm>
          <a:off x="35417125"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213632"/>
    <xdr:sp macro="" textlink="">
      <xdr:nvSpPr>
        <xdr:cNvPr id="2873" name="Text Box 15">
          <a:extLst>
            <a:ext uri="{FF2B5EF4-FFF2-40B4-BE49-F238E27FC236}">
              <a16:creationId xmlns:a16="http://schemas.microsoft.com/office/drawing/2014/main" id="{E6A42D59-FAC5-4D9A-8ADF-56CB0CBDA615}"/>
            </a:ext>
          </a:extLst>
        </xdr:cNvPr>
        <xdr:cNvSpPr txBox="1">
          <a:spLocks noChangeArrowheads="1"/>
        </xdr:cNvSpPr>
      </xdr:nvSpPr>
      <xdr:spPr bwMode="auto">
        <a:xfrm>
          <a:off x="35356800"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442269"/>
    <xdr:sp macro="" textlink="">
      <xdr:nvSpPr>
        <xdr:cNvPr id="2874" name="Text Box 15">
          <a:extLst>
            <a:ext uri="{FF2B5EF4-FFF2-40B4-BE49-F238E27FC236}">
              <a16:creationId xmlns:a16="http://schemas.microsoft.com/office/drawing/2014/main" id="{710F079A-2A6E-44B3-8467-8D48D1525FE4}"/>
            </a:ext>
          </a:extLst>
        </xdr:cNvPr>
        <xdr:cNvSpPr txBox="1">
          <a:spLocks noChangeArrowheads="1"/>
        </xdr:cNvSpPr>
      </xdr:nvSpPr>
      <xdr:spPr bwMode="auto">
        <a:xfrm>
          <a:off x="35356800"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213632"/>
    <xdr:sp macro="" textlink="">
      <xdr:nvSpPr>
        <xdr:cNvPr id="2875" name="Text Box 15">
          <a:extLst>
            <a:ext uri="{FF2B5EF4-FFF2-40B4-BE49-F238E27FC236}">
              <a16:creationId xmlns:a16="http://schemas.microsoft.com/office/drawing/2014/main" id="{A92C5BF7-DF57-4B47-9A7E-6B03242F5BD0}"/>
            </a:ext>
          </a:extLst>
        </xdr:cNvPr>
        <xdr:cNvSpPr txBox="1">
          <a:spLocks noChangeArrowheads="1"/>
        </xdr:cNvSpPr>
      </xdr:nvSpPr>
      <xdr:spPr bwMode="auto">
        <a:xfrm>
          <a:off x="35356800"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442269"/>
    <xdr:sp macro="" textlink="">
      <xdr:nvSpPr>
        <xdr:cNvPr id="2876" name="Text Box 15">
          <a:extLst>
            <a:ext uri="{FF2B5EF4-FFF2-40B4-BE49-F238E27FC236}">
              <a16:creationId xmlns:a16="http://schemas.microsoft.com/office/drawing/2014/main" id="{C26E737A-1882-4E13-AF02-9C5118E3D354}"/>
            </a:ext>
          </a:extLst>
        </xdr:cNvPr>
        <xdr:cNvSpPr txBox="1">
          <a:spLocks noChangeArrowheads="1"/>
        </xdr:cNvSpPr>
      </xdr:nvSpPr>
      <xdr:spPr bwMode="auto">
        <a:xfrm>
          <a:off x="35356800"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213632"/>
    <xdr:sp macro="" textlink="">
      <xdr:nvSpPr>
        <xdr:cNvPr id="2877" name="Text Box 15">
          <a:extLst>
            <a:ext uri="{FF2B5EF4-FFF2-40B4-BE49-F238E27FC236}">
              <a16:creationId xmlns:a16="http://schemas.microsoft.com/office/drawing/2014/main" id="{76884904-E99F-41F2-BA25-FBECB1C36755}"/>
            </a:ext>
          </a:extLst>
        </xdr:cNvPr>
        <xdr:cNvSpPr txBox="1">
          <a:spLocks noChangeArrowheads="1"/>
        </xdr:cNvSpPr>
      </xdr:nvSpPr>
      <xdr:spPr bwMode="auto">
        <a:xfrm>
          <a:off x="35356800"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442269"/>
    <xdr:sp macro="" textlink="">
      <xdr:nvSpPr>
        <xdr:cNvPr id="2878" name="Text Box 15">
          <a:extLst>
            <a:ext uri="{FF2B5EF4-FFF2-40B4-BE49-F238E27FC236}">
              <a16:creationId xmlns:a16="http://schemas.microsoft.com/office/drawing/2014/main" id="{83755D74-719F-4C22-9E87-CD43081B9B22}"/>
            </a:ext>
          </a:extLst>
        </xdr:cNvPr>
        <xdr:cNvSpPr txBox="1">
          <a:spLocks noChangeArrowheads="1"/>
        </xdr:cNvSpPr>
      </xdr:nvSpPr>
      <xdr:spPr bwMode="auto">
        <a:xfrm>
          <a:off x="35356800"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213632"/>
    <xdr:sp macro="" textlink="">
      <xdr:nvSpPr>
        <xdr:cNvPr id="2879" name="Text Box 15">
          <a:extLst>
            <a:ext uri="{FF2B5EF4-FFF2-40B4-BE49-F238E27FC236}">
              <a16:creationId xmlns:a16="http://schemas.microsoft.com/office/drawing/2014/main" id="{8FE18AE7-19E6-4B48-956F-5CA97EA45287}"/>
            </a:ext>
          </a:extLst>
        </xdr:cNvPr>
        <xdr:cNvSpPr txBox="1">
          <a:spLocks noChangeArrowheads="1"/>
        </xdr:cNvSpPr>
      </xdr:nvSpPr>
      <xdr:spPr bwMode="auto">
        <a:xfrm>
          <a:off x="35356800"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442269"/>
    <xdr:sp macro="" textlink="">
      <xdr:nvSpPr>
        <xdr:cNvPr id="2880" name="Text Box 15">
          <a:extLst>
            <a:ext uri="{FF2B5EF4-FFF2-40B4-BE49-F238E27FC236}">
              <a16:creationId xmlns:a16="http://schemas.microsoft.com/office/drawing/2014/main" id="{806F564D-5694-4B76-B6B4-4BA3E4712150}"/>
            </a:ext>
          </a:extLst>
        </xdr:cNvPr>
        <xdr:cNvSpPr txBox="1">
          <a:spLocks noChangeArrowheads="1"/>
        </xdr:cNvSpPr>
      </xdr:nvSpPr>
      <xdr:spPr bwMode="auto">
        <a:xfrm>
          <a:off x="35356800"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213632"/>
    <xdr:sp macro="" textlink="">
      <xdr:nvSpPr>
        <xdr:cNvPr id="2881" name="Text Box 15">
          <a:extLst>
            <a:ext uri="{FF2B5EF4-FFF2-40B4-BE49-F238E27FC236}">
              <a16:creationId xmlns:a16="http://schemas.microsoft.com/office/drawing/2014/main" id="{39D94646-2CE7-4033-9F0F-A740594FE5A6}"/>
            </a:ext>
          </a:extLst>
        </xdr:cNvPr>
        <xdr:cNvSpPr txBox="1">
          <a:spLocks noChangeArrowheads="1"/>
        </xdr:cNvSpPr>
      </xdr:nvSpPr>
      <xdr:spPr bwMode="auto">
        <a:xfrm>
          <a:off x="35356800"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442269"/>
    <xdr:sp macro="" textlink="">
      <xdr:nvSpPr>
        <xdr:cNvPr id="2882" name="Text Box 15">
          <a:extLst>
            <a:ext uri="{FF2B5EF4-FFF2-40B4-BE49-F238E27FC236}">
              <a16:creationId xmlns:a16="http://schemas.microsoft.com/office/drawing/2014/main" id="{2C0F41A3-55FC-44F6-91B7-FB051AD486D7}"/>
            </a:ext>
          </a:extLst>
        </xdr:cNvPr>
        <xdr:cNvSpPr txBox="1">
          <a:spLocks noChangeArrowheads="1"/>
        </xdr:cNvSpPr>
      </xdr:nvSpPr>
      <xdr:spPr bwMode="auto">
        <a:xfrm>
          <a:off x="35356800"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213632"/>
    <xdr:sp macro="" textlink="">
      <xdr:nvSpPr>
        <xdr:cNvPr id="2883" name="Text Box 15">
          <a:extLst>
            <a:ext uri="{FF2B5EF4-FFF2-40B4-BE49-F238E27FC236}">
              <a16:creationId xmlns:a16="http://schemas.microsoft.com/office/drawing/2014/main" id="{F6580D93-CA48-418C-93C3-A77399311566}"/>
            </a:ext>
          </a:extLst>
        </xdr:cNvPr>
        <xdr:cNvSpPr txBox="1">
          <a:spLocks noChangeArrowheads="1"/>
        </xdr:cNvSpPr>
      </xdr:nvSpPr>
      <xdr:spPr bwMode="auto">
        <a:xfrm>
          <a:off x="35356800"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33</xdr:row>
      <xdr:rowOff>219075</xdr:rowOff>
    </xdr:from>
    <xdr:ext cx="95250" cy="442269"/>
    <xdr:sp macro="" textlink="">
      <xdr:nvSpPr>
        <xdr:cNvPr id="2884" name="Text Box 15">
          <a:extLst>
            <a:ext uri="{FF2B5EF4-FFF2-40B4-BE49-F238E27FC236}">
              <a16:creationId xmlns:a16="http://schemas.microsoft.com/office/drawing/2014/main" id="{587B2277-CBBA-43F6-9570-6A576209D77C}"/>
            </a:ext>
          </a:extLst>
        </xdr:cNvPr>
        <xdr:cNvSpPr txBox="1">
          <a:spLocks noChangeArrowheads="1"/>
        </xdr:cNvSpPr>
      </xdr:nvSpPr>
      <xdr:spPr bwMode="auto">
        <a:xfrm>
          <a:off x="33020000" y="15636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34</xdr:row>
      <xdr:rowOff>219075</xdr:rowOff>
    </xdr:from>
    <xdr:ext cx="95250" cy="442269"/>
    <xdr:sp macro="" textlink="">
      <xdr:nvSpPr>
        <xdr:cNvPr id="2885" name="Text Box 15">
          <a:extLst>
            <a:ext uri="{FF2B5EF4-FFF2-40B4-BE49-F238E27FC236}">
              <a16:creationId xmlns:a16="http://schemas.microsoft.com/office/drawing/2014/main" id="{3A8C487E-C4C5-4BB5-9199-B5CA5CA0BA2E}"/>
            </a:ext>
          </a:extLst>
        </xdr:cNvPr>
        <xdr:cNvSpPr txBox="1">
          <a:spLocks noChangeArrowheads="1"/>
        </xdr:cNvSpPr>
      </xdr:nvSpPr>
      <xdr:spPr bwMode="auto">
        <a:xfrm>
          <a:off x="33020000" y="16138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886" name="Text Box 16">
          <a:extLst>
            <a:ext uri="{FF2B5EF4-FFF2-40B4-BE49-F238E27FC236}">
              <a16:creationId xmlns:a16="http://schemas.microsoft.com/office/drawing/2014/main" id="{081929E6-0D79-4CE3-B36E-2068FE76C0F1}"/>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887" name="Text Box 17">
          <a:extLst>
            <a:ext uri="{FF2B5EF4-FFF2-40B4-BE49-F238E27FC236}">
              <a16:creationId xmlns:a16="http://schemas.microsoft.com/office/drawing/2014/main" id="{7024D1B5-E98C-4786-9D12-F7C03C81BC1F}"/>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888" name="Text Box 18">
          <a:extLst>
            <a:ext uri="{FF2B5EF4-FFF2-40B4-BE49-F238E27FC236}">
              <a16:creationId xmlns:a16="http://schemas.microsoft.com/office/drawing/2014/main" id="{9398AFF0-9770-4154-8724-BE8064F0B928}"/>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889" name="Text Box 19">
          <a:extLst>
            <a:ext uri="{FF2B5EF4-FFF2-40B4-BE49-F238E27FC236}">
              <a16:creationId xmlns:a16="http://schemas.microsoft.com/office/drawing/2014/main" id="{B4E0C41A-102B-48B2-A509-4DA7E5B31870}"/>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442269"/>
    <xdr:sp macro="" textlink="">
      <xdr:nvSpPr>
        <xdr:cNvPr id="2890" name="Text Box 15">
          <a:extLst>
            <a:ext uri="{FF2B5EF4-FFF2-40B4-BE49-F238E27FC236}">
              <a16:creationId xmlns:a16="http://schemas.microsoft.com/office/drawing/2014/main" id="{5B6CB2A5-2085-451B-A1B5-793A4F5A922B}"/>
            </a:ext>
          </a:extLst>
        </xdr:cNvPr>
        <xdr:cNvSpPr txBox="1">
          <a:spLocks noChangeArrowheads="1"/>
        </xdr:cNvSpPr>
      </xdr:nvSpPr>
      <xdr:spPr bwMode="auto">
        <a:xfrm>
          <a:off x="33060482"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891" name="Text Box 16">
          <a:extLst>
            <a:ext uri="{FF2B5EF4-FFF2-40B4-BE49-F238E27FC236}">
              <a16:creationId xmlns:a16="http://schemas.microsoft.com/office/drawing/2014/main" id="{15646D27-C558-438C-B71C-ECB8962EC392}"/>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0</xdr:rowOff>
    </xdr:from>
    <xdr:ext cx="95250" cy="171450"/>
    <xdr:sp macro="" textlink="">
      <xdr:nvSpPr>
        <xdr:cNvPr id="2892" name="Text Box 17">
          <a:extLst>
            <a:ext uri="{FF2B5EF4-FFF2-40B4-BE49-F238E27FC236}">
              <a16:creationId xmlns:a16="http://schemas.microsoft.com/office/drawing/2014/main" id="{26664B8B-1E97-444D-80B6-FBC2CB5AAD3C}"/>
            </a:ext>
          </a:extLst>
        </xdr:cNvPr>
        <xdr:cNvSpPr txBox="1">
          <a:spLocks noChangeArrowheads="1"/>
        </xdr:cNvSpPr>
      </xdr:nvSpPr>
      <xdr:spPr bwMode="auto">
        <a:xfrm>
          <a:off x="33060482"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34</xdr:row>
      <xdr:rowOff>15875</xdr:rowOff>
    </xdr:from>
    <xdr:ext cx="95250" cy="171450"/>
    <xdr:sp macro="" textlink="">
      <xdr:nvSpPr>
        <xdr:cNvPr id="2893" name="Text Box 18">
          <a:extLst>
            <a:ext uri="{FF2B5EF4-FFF2-40B4-BE49-F238E27FC236}">
              <a16:creationId xmlns:a16="http://schemas.microsoft.com/office/drawing/2014/main" id="{7B769AFD-D055-4E44-A1BD-D8181B4CC2AF}"/>
            </a:ext>
          </a:extLst>
        </xdr:cNvPr>
        <xdr:cNvSpPr txBox="1">
          <a:spLocks noChangeArrowheads="1"/>
        </xdr:cNvSpPr>
      </xdr:nvSpPr>
      <xdr:spPr bwMode="auto">
        <a:xfrm>
          <a:off x="33062069"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213632"/>
    <xdr:sp macro="" textlink="">
      <xdr:nvSpPr>
        <xdr:cNvPr id="2894" name="Text Box 15">
          <a:extLst>
            <a:ext uri="{FF2B5EF4-FFF2-40B4-BE49-F238E27FC236}">
              <a16:creationId xmlns:a16="http://schemas.microsoft.com/office/drawing/2014/main" id="{0FEC5840-BF36-46D8-BE18-96C8297646B1}"/>
            </a:ext>
          </a:extLst>
        </xdr:cNvPr>
        <xdr:cNvSpPr txBox="1">
          <a:spLocks noChangeArrowheads="1"/>
        </xdr:cNvSpPr>
      </xdr:nvSpPr>
      <xdr:spPr bwMode="auto">
        <a:xfrm>
          <a:off x="33060482"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895" name="Text Box 16">
          <a:extLst>
            <a:ext uri="{FF2B5EF4-FFF2-40B4-BE49-F238E27FC236}">
              <a16:creationId xmlns:a16="http://schemas.microsoft.com/office/drawing/2014/main" id="{8AB260D2-5B42-44BE-A204-0D88CBD5D037}"/>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896" name="Text Box 17">
          <a:extLst>
            <a:ext uri="{FF2B5EF4-FFF2-40B4-BE49-F238E27FC236}">
              <a16:creationId xmlns:a16="http://schemas.microsoft.com/office/drawing/2014/main" id="{34A0ED4C-4465-4CE4-A8EA-C0A823E8DA78}"/>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897" name="Text Box 18">
          <a:extLst>
            <a:ext uri="{FF2B5EF4-FFF2-40B4-BE49-F238E27FC236}">
              <a16:creationId xmlns:a16="http://schemas.microsoft.com/office/drawing/2014/main" id="{821250FF-CD21-480A-AE27-D59529B4CAE0}"/>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898" name="Text Box 19">
          <a:extLst>
            <a:ext uri="{FF2B5EF4-FFF2-40B4-BE49-F238E27FC236}">
              <a16:creationId xmlns:a16="http://schemas.microsoft.com/office/drawing/2014/main" id="{288C5AF6-3D89-4340-B098-D1E32F8F9878}"/>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899" name="Text Box 16">
          <a:extLst>
            <a:ext uri="{FF2B5EF4-FFF2-40B4-BE49-F238E27FC236}">
              <a16:creationId xmlns:a16="http://schemas.microsoft.com/office/drawing/2014/main" id="{701118C2-3F80-4F37-91D2-79C14CD78383}"/>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442269"/>
    <xdr:sp macro="" textlink="">
      <xdr:nvSpPr>
        <xdr:cNvPr id="2900" name="Text Box 15">
          <a:extLst>
            <a:ext uri="{FF2B5EF4-FFF2-40B4-BE49-F238E27FC236}">
              <a16:creationId xmlns:a16="http://schemas.microsoft.com/office/drawing/2014/main" id="{747E1556-E94B-4563-B79C-742EC1262101}"/>
            </a:ext>
          </a:extLst>
        </xdr:cNvPr>
        <xdr:cNvSpPr txBox="1">
          <a:spLocks noChangeArrowheads="1"/>
        </xdr:cNvSpPr>
      </xdr:nvSpPr>
      <xdr:spPr bwMode="auto">
        <a:xfrm>
          <a:off x="33060482"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213632"/>
    <xdr:sp macro="" textlink="">
      <xdr:nvSpPr>
        <xdr:cNvPr id="2901" name="Text Box 15">
          <a:extLst>
            <a:ext uri="{FF2B5EF4-FFF2-40B4-BE49-F238E27FC236}">
              <a16:creationId xmlns:a16="http://schemas.microsoft.com/office/drawing/2014/main" id="{066DB861-C3EC-49BB-9F97-37162BF032B9}"/>
            </a:ext>
          </a:extLst>
        </xdr:cNvPr>
        <xdr:cNvSpPr txBox="1">
          <a:spLocks noChangeArrowheads="1"/>
        </xdr:cNvSpPr>
      </xdr:nvSpPr>
      <xdr:spPr bwMode="auto">
        <a:xfrm>
          <a:off x="33060482"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442269"/>
    <xdr:sp macro="" textlink="">
      <xdr:nvSpPr>
        <xdr:cNvPr id="2902" name="Text Box 15">
          <a:extLst>
            <a:ext uri="{FF2B5EF4-FFF2-40B4-BE49-F238E27FC236}">
              <a16:creationId xmlns:a16="http://schemas.microsoft.com/office/drawing/2014/main" id="{F8224E43-379F-4EAE-970F-58D9AF492F1B}"/>
            </a:ext>
          </a:extLst>
        </xdr:cNvPr>
        <xdr:cNvSpPr txBox="1">
          <a:spLocks noChangeArrowheads="1"/>
        </xdr:cNvSpPr>
      </xdr:nvSpPr>
      <xdr:spPr bwMode="auto">
        <a:xfrm>
          <a:off x="33060482"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213632"/>
    <xdr:sp macro="" textlink="">
      <xdr:nvSpPr>
        <xdr:cNvPr id="2903" name="Text Box 15">
          <a:extLst>
            <a:ext uri="{FF2B5EF4-FFF2-40B4-BE49-F238E27FC236}">
              <a16:creationId xmlns:a16="http://schemas.microsoft.com/office/drawing/2014/main" id="{6D8C9CB8-6880-44E4-B8FB-027947271ABD}"/>
            </a:ext>
          </a:extLst>
        </xdr:cNvPr>
        <xdr:cNvSpPr txBox="1">
          <a:spLocks noChangeArrowheads="1"/>
        </xdr:cNvSpPr>
      </xdr:nvSpPr>
      <xdr:spPr bwMode="auto">
        <a:xfrm>
          <a:off x="33060482"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904" name="Text Box 16">
          <a:extLst>
            <a:ext uri="{FF2B5EF4-FFF2-40B4-BE49-F238E27FC236}">
              <a16:creationId xmlns:a16="http://schemas.microsoft.com/office/drawing/2014/main" id="{18784EED-2459-42BA-B456-A99AE11DFA27}"/>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905" name="Text Box 17">
          <a:extLst>
            <a:ext uri="{FF2B5EF4-FFF2-40B4-BE49-F238E27FC236}">
              <a16:creationId xmlns:a16="http://schemas.microsoft.com/office/drawing/2014/main" id="{8DF72089-7166-4F52-9589-49B0E1362B50}"/>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906" name="Text Box 18">
          <a:extLst>
            <a:ext uri="{FF2B5EF4-FFF2-40B4-BE49-F238E27FC236}">
              <a16:creationId xmlns:a16="http://schemas.microsoft.com/office/drawing/2014/main" id="{3E679240-035B-454D-958B-815734F60C85}"/>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907" name="Text Box 19">
          <a:extLst>
            <a:ext uri="{FF2B5EF4-FFF2-40B4-BE49-F238E27FC236}">
              <a16:creationId xmlns:a16="http://schemas.microsoft.com/office/drawing/2014/main" id="{B5CB67CD-D47F-4D05-9557-65CAD6DBF4D4}"/>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442269"/>
    <xdr:sp macro="" textlink="">
      <xdr:nvSpPr>
        <xdr:cNvPr id="2908" name="Text Box 15">
          <a:extLst>
            <a:ext uri="{FF2B5EF4-FFF2-40B4-BE49-F238E27FC236}">
              <a16:creationId xmlns:a16="http://schemas.microsoft.com/office/drawing/2014/main" id="{38057EFC-30FD-4592-A3B4-10BE257C1849}"/>
            </a:ext>
          </a:extLst>
        </xdr:cNvPr>
        <xdr:cNvSpPr txBox="1">
          <a:spLocks noChangeArrowheads="1"/>
        </xdr:cNvSpPr>
      </xdr:nvSpPr>
      <xdr:spPr bwMode="auto">
        <a:xfrm>
          <a:off x="35356800"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909" name="Text Box 16">
          <a:extLst>
            <a:ext uri="{FF2B5EF4-FFF2-40B4-BE49-F238E27FC236}">
              <a16:creationId xmlns:a16="http://schemas.microsoft.com/office/drawing/2014/main" id="{39947366-D9D3-4BC9-8390-904DE0E8AF16}"/>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0</xdr:rowOff>
    </xdr:from>
    <xdr:ext cx="95250" cy="171450"/>
    <xdr:sp macro="" textlink="">
      <xdr:nvSpPr>
        <xdr:cNvPr id="2910" name="Text Box 17">
          <a:extLst>
            <a:ext uri="{FF2B5EF4-FFF2-40B4-BE49-F238E27FC236}">
              <a16:creationId xmlns:a16="http://schemas.microsoft.com/office/drawing/2014/main" id="{BB8885B4-9C47-4C48-B09B-248E7881A987}"/>
            </a:ext>
          </a:extLst>
        </xdr:cNvPr>
        <xdr:cNvSpPr txBox="1">
          <a:spLocks noChangeArrowheads="1"/>
        </xdr:cNvSpPr>
      </xdr:nvSpPr>
      <xdr:spPr bwMode="auto">
        <a:xfrm>
          <a:off x="35356800" y="159194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34</xdr:row>
      <xdr:rowOff>15875</xdr:rowOff>
    </xdr:from>
    <xdr:ext cx="95250" cy="171450"/>
    <xdr:sp macro="" textlink="">
      <xdr:nvSpPr>
        <xdr:cNvPr id="2911" name="Text Box 18">
          <a:extLst>
            <a:ext uri="{FF2B5EF4-FFF2-40B4-BE49-F238E27FC236}">
              <a16:creationId xmlns:a16="http://schemas.microsoft.com/office/drawing/2014/main" id="{BAAA36AF-D387-42B1-9394-7635B06D113F}"/>
            </a:ext>
          </a:extLst>
        </xdr:cNvPr>
        <xdr:cNvSpPr txBox="1">
          <a:spLocks noChangeArrowheads="1"/>
        </xdr:cNvSpPr>
      </xdr:nvSpPr>
      <xdr:spPr bwMode="auto">
        <a:xfrm>
          <a:off x="35358387" y="159353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213632"/>
    <xdr:sp macro="" textlink="">
      <xdr:nvSpPr>
        <xdr:cNvPr id="2912" name="Text Box 15">
          <a:extLst>
            <a:ext uri="{FF2B5EF4-FFF2-40B4-BE49-F238E27FC236}">
              <a16:creationId xmlns:a16="http://schemas.microsoft.com/office/drawing/2014/main" id="{63BEEF4D-9C9C-4A7F-B9A3-D67F9EF2E21C}"/>
            </a:ext>
          </a:extLst>
        </xdr:cNvPr>
        <xdr:cNvSpPr txBox="1">
          <a:spLocks noChangeArrowheads="1"/>
        </xdr:cNvSpPr>
      </xdr:nvSpPr>
      <xdr:spPr bwMode="auto">
        <a:xfrm>
          <a:off x="35356800"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442269"/>
    <xdr:sp macro="" textlink="">
      <xdr:nvSpPr>
        <xdr:cNvPr id="2913" name="Text Box 15">
          <a:extLst>
            <a:ext uri="{FF2B5EF4-FFF2-40B4-BE49-F238E27FC236}">
              <a16:creationId xmlns:a16="http://schemas.microsoft.com/office/drawing/2014/main" id="{60DE1743-F2FF-4C89-BF30-D94DEDDB53FB}"/>
            </a:ext>
          </a:extLst>
        </xdr:cNvPr>
        <xdr:cNvSpPr txBox="1">
          <a:spLocks noChangeArrowheads="1"/>
        </xdr:cNvSpPr>
      </xdr:nvSpPr>
      <xdr:spPr bwMode="auto">
        <a:xfrm>
          <a:off x="35356800"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213632"/>
    <xdr:sp macro="" textlink="">
      <xdr:nvSpPr>
        <xdr:cNvPr id="2914" name="Text Box 15">
          <a:extLst>
            <a:ext uri="{FF2B5EF4-FFF2-40B4-BE49-F238E27FC236}">
              <a16:creationId xmlns:a16="http://schemas.microsoft.com/office/drawing/2014/main" id="{E7497C9C-2CD5-44A0-A366-E85673DC8241}"/>
            </a:ext>
          </a:extLst>
        </xdr:cNvPr>
        <xdr:cNvSpPr txBox="1">
          <a:spLocks noChangeArrowheads="1"/>
        </xdr:cNvSpPr>
      </xdr:nvSpPr>
      <xdr:spPr bwMode="auto">
        <a:xfrm>
          <a:off x="35356800"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442269"/>
    <xdr:sp macro="" textlink="">
      <xdr:nvSpPr>
        <xdr:cNvPr id="2915" name="Text Box 15">
          <a:extLst>
            <a:ext uri="{FF2B5EF4-FFF2-40B4-BE49-F238E27FC236}">
              <a16:creationId xmlns:a16="http://schemas.microsoft.com/office/drawing/2014/main" id="{1673271A-BA93-44B1-86BF-5BC961C01916}"/>
            </a:ext>
          </a:extLst>
        </xdr:cNvPr>
        <xdr:cNvSpPr txBox="1">
          <a:spLocks noChangeArrowheads="1"/>
        </xdr:cNvSpPr>
      </xdr:nvSpPr>
      <xdr:spPr bwMode="auto">
        <a:xfrm>
          <a:off x="35356800"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213632"/>
    <xdr:sp macro="" textlink="">
      <xdr:nvSpPr>
        <xdr:cNvPr id="2916" name="Text Box 15">
          <a:extLst>
            <a:ext uri="{FF2B5EF4-FFF2-40B4-BE49-F238E27FC236}">
              <a16:creationId xmlns:a16="http://schemas.microsoft.com/office/drawing/2014/main" id="{4EF61CD1-6BCE-4C02-AB77-028F92D8F818}"/>
            </a:ext>
          </a:extLst>
        </xdr:cNvPr>
        <xdr:cNvSpPr txBox="1">
          <a:spLocks noChangeArrowheads="1"/>
        </xdr:cNvSpPr>
      </xdr:nvSpPr>
      <xdr:spPr bwMode="auto">
        <a:xfrm>
          <a:off x="35356800"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442269"/>
    <xdr:sp macro="" textlink="">
      <xdr:nvSpPr>
        <xdr:cNvPr id="2917" name="Text Box 15">
          <a:extLst>
            <a:ext uri="{FF2B5EF4-FFF2-40B4-BE49-F238E27FC236}">
              <a16:creationId xmlns:a16="http://schemas.microsoft.com/office/drawing/2014/main" id="{3B620810-41C0-4027-B498-76338993547C}"/>
            </a:ext>
          </a:extLst>
        </xdr:cNvPr>
        <xdr:cNvSpPr txBox="1">
          <a:spLocks noChangeArrowheads="1"/>
        </xdr:cNvSpPr>
      </xdr:nvSpPr>
      <xdr:spPr bwMode="auto">
        <a:xfrm>
          <a:off x="33060482"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213632"/>
    <xdr:sp macro="" textlink="">
      <xdr:nvSpPr>
        <xdr:cNvPr id="2918" name="Text Box 15">
          <a:extLst>
            <a:ext uri="{FF2B5EF4-FFF2-40B4-BE49-F238E27FC236}">
              <a16:creationId xmlns:a16="http://schemas.microsoft.com/office/drawing/2014/main" id="{807C3D82-F7A1-4E13-AD17-8D520075A7C8}"/>
            </a:ext>
          </a:extLst>
        </xdr:cNvPr>
        <xdr:cNvSpPr txBox="1">
          <a:spLocks noChangeArrowheads="1"/>
        </xdr:cNvSpPr>
      </xdr:nvSpPr>
      <xdr:spPr bwMode="auto">
        <a:xfrm>
          <a:off x="33060482"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442269"/>
    <xdr:sp macro="" textlink="">
      <xdr:nvSpPr>
        <xdr:cNvPr id="2919" name="Text Box 15">
          <a:extLst>
            <a:ext uri="{FF2B5EF4-FFF2-40B4-BE49-F238E27FC236}">
              <a16:creationId xmlns:a16="http://schemas.microsoft.com/office/drawing/2014/main" id="{A044C66D-7781-4108-BDF8-DF870056C8EF}"/>
            </a:ext>
          </a:extLst>
        </xdr:cNvPr>
        <xdr:cNvSpPr txBox="1">
          <a:spLocks noChangeArrowheads="1"/>
        </xdr:cNvSpPr>
      </xdr:nvSpPr>
      <xdr:spPr bwMode="auto">
        <a:xfrm>
          <a:off x="33060482"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35</xdr:row>
      <xdr:rowOff>4763</xdr:rowOff>
    </xdr:from>
    <xdr:ext cx="95250" cy="213632"/>
    <xdr:sp macro="" textlink="">
      <xdr:nvSpPr>
        <xdr:cNvPr id="2920" name="Text Box 15">
          <a:extLst>
            <a:ext uri="{FF2B5EF4-FFF2-40B4-BE49-F238E27FC236}">
              <a16:creationId xmlns:a16="http://schemas.microsoft.com/office/drawing/2014/main" id="{9F5DED86-C826-4934-B59A-64807CC59DB9}"/>
            </a:ext>
          </a:extLst>
        </xdr:cNvPr>
        <xdr:cNvSpPr txBox="1">
          <a:spLocks noChangeArrowheads="1"/>
        </xdr:cNvSpPr>
      </xdr:nvSpPr>
      <xdr:spPr bwMode="auto">
        <a:xfrm>
          <a:off x="33060482"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442269"/>
    <xdr:sp macro="" textlink="">
      <xdr:nvSpPr>
        <xdr:cNvPr id="2921" name="Text Box 15">
          <a:extLst>
            <a:ext uri="{FF2B5EF4-FFF2-40B4-BE49-F238E27FC236}">
              <a16:creationId xmlns:a16="http://schemas.microsoft.com/office/drawing/2014/main" id="{4F19B988-0772-425F-B188-56830ED7AE87}"/>
            </a:ext>
          </a:extLst>
        </xdr:cNvPr>
        <xdr:cNvSpPr txBox="1">
          <a:spLocks noChangeArrowheads="1"/>
        </xdr:cNvSpPr>
      </xdr:nvSpPr>
      <xdr:spPr bwMode="auto">
        <a:xfrm>
          <a:off x="35356800"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213632"/>
    <xdr:sp macro="" textlink="">
      <xdr:nvSpPr>
        <xdr:cNvPr id="2922" name="Text Box 15">
          <a:extLst>
            <a:ext uri="{FF2B5EF4-FFF2-40B4-BE49-F238E27FC236}">
              <a16:creationId xmlns:a16="http://schemas.microsoft.com/office/drawing/2014/main" id="{41E61CF6-CC67-4E8A-8C3F-C7DBB3D0AB5E}"/>
            </a:ext>
          </a:extLst>
        </xdr:cNvPr>
        <xdr:cNvSpPr txBox="1">
          <a:spLocks noChangeArrowheads="1"/>
        </xdr:cNvSpPr>
      </xdr:nvSpPr>
      <xdr:spPr bwMode="auto">
        <a:xfrm>
          <a:off x="35356800"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442269"/>
    <xdr:sp macro="" textlink="">
      <xdr:nvSpPr>
        <xdr:cNvPr id="2923" name="Text Box 15">
          <a:extLst>
            <a:ext uri="{FF2B5EF4-FFF2-40B4-BE49-F238E27FC236}">
              <a16:creationId xmlns:a16="http://schemas.microsoft.com/office/drawing/2014/main" id="{437361CC-1202-4278-9FEF-1DB820AE8765}"/>
            </a:ext>
          </a:extLst>
        </xdr:cNvPr>
        <xdr:cNvSpPr txBox="1">
          <a:spLocks noChangeArrowheads="1"/>
        </xdr:cNvSpPr>
      </xdr:nvSpPr>
      <xdr:spPr bwMode="auto">
        <a:xfrm>
          <a:off x="35356800" y="164258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35</xdr:row>
      <xdr:rowOff>4763</xdr:rowOff>
    </xdr:from>
    <xdr:ext cx="95250" cy="213632"/>
    <xdr:sp macro="" textlink="">
      <xdr:nvSpPr>
        <xdr:cNvPr id="2924" name="Text Box 15">
          <a:extLst>
            <a:ext uri="{FF2B5EF4-FFF2-40B4-BE49-F238E27FC236}">
              <a16:creationId xmlns:a16="http://schemas.microsoft.com/office/drawing/2014/main" id="{275B6AD1-709F-41FE-9525-4BF487AF1ACA}"/>
            </a:ext>
          </a:extLst>
        </xdr:cNvPr>
        <xdr:cNvSpPr txBox="1">
          <a:spLocks noChangeArrowheads="1"/>
        </xdr:cNvSpPr>
      </xdr:nvSpPr>
      <xdr:spPr bwMode="auto">
        <a:xfrm>
          <a:off x="35356800" y="164258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442269"/>
    <xdr:sp macro="" textlink="">
      <xdr:nvSpPr>
        <xdr:cNvPr id="2925" name="Text Box 15">
          <a:extLst>
            <a:ext uri="{FF2B5EF4-FFF2-40B4-BE49-F238E27FC236}">
              <a16:creationId xmlns:a16="http://schemas.microsoft.com/office/drawing/2014/main" id="{D53C8964-D333-48F6-8B1D-299BCAFEDD34}"/>
            </a:ext>
          </a:extLst>
        </xdr:cNvPr>
        <xdr:cNvSpPr txBox="1">
          <a:spLocks noChangeArrowheads="1"/>
        </xdr:cNvSpPr>
      </xdr:nvSpPr>
      <xdr:spPr bwMode="auto">
        <a:xfrm>
          <a:off x="33060482"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213632"/>
    <xdr:sp macro="" textlink="">
      <xdr:nvSpPr>
        <xdr:cNvPr id="2926" name="Text Box 15">
          <a:extLst>
            <a:ext uri="{FF2B5EF4-FFF2-40B4-BE49-F238E27FC236}">
              <a16:creationId xmlns:a16="http://schemas.microsoft.com/office/drawing/2014/main" id="{63261A5E-68E6-4810-887C-C3AE6DAC50D9}"/>
            </a:ext>
          </a:extLst>
        </xdr:cNvPr>
        <xdr:cNvSpPr txBox="1">
          <a:spLocks noChangeArrowheads="1"/>
        </xdr:cNvSpPr>
      </xdr:nvSpPr>
      <xdr:spPr bwMode="auto">
        <a:xfrm>
          <a:off x="33060482"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442269"/>
    <xdr:sp macro="" textlink="">
      <xdr:nvSpPr>
        <xdr:cNvPr id="2927" name="Text Box 15">
          <a:extLst>
            <a:ext uri="{FF2B5EF4-FFF2-40B4-BE49-F238E27FC236}">
              <a16:creationId xmlns:a16="http://schemas.microsoft.com/office/drawing/2014/main" id="{D6ADC441-A027-4A6F-9C63-2B8E0DD975C4}"/>
            </a:ext>
          </a:extLst>
        </xdr:cNvPr>
        <xdr:cNvSpPr txBox="1">
          <a:spLocks noChangeArrowheads="1"/>
        </xdr:cNvSpPr>
      </xdr:nvSpPr>
      <xdr:spPr bwMode="auto">
        <a:xfrm>
          <a:off x="35356800"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213632"/>
    <xdr:sp macro="" textlink="">
      <xdr:nvSpPr>
        <xdr:cNvPr id="2928" name="Text Box 15">
          <a:extLst>
            <a:ext uri="{FF2B5EF4-FFF2-40B4-BE49-F238E27FC236}">
              <a16:creationId xmlns:a16="http://schemas.microsoft.com/office/drawing/2014/main" id="{BDC52041-F19F-4646-A4CB-68D0689A08A7}"/>
            </a:ext>
          </a:extLst>
        </xdr:cNvPr>
        <xdr:cNvSpPr txBox="1">
          <a:spLocks noChangeArrowheads="1"/>
        </xdr:cNvSpPr>
      </xdr:nvSpPr>
      <xdr:spPr bwMode="auto">
        <a:xfrm>
          <a:off x="35356800"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442269"/>
    <xdr:sp macro="" textlink="">
      <xdr:nvSpPr>
        <xdr:cNvPr id="2929" name="Text Box 15">
          <a:extLst>
            <a:ext uri="{FF2B5EF4-FFF2-40B4-BE49-F238E27FC236}">
              <a16:creationId xmlns:a16="http://schemas.microsoft.com/office/drawing/2014/main" id="{08478B15-F106-49DB-BD04-138E9CC00B1E}"/>
            </a:ext>
          </a:extLst>
        </xdr:cNvPr>
        <xdr:cNvSpPr txBox="1">
          <a:spLocks noChangeArrowheads="1"/>
        </xdr:cNvSpPr>
      </xdr:nvSpPr>
      <xdr:spPr bwMode="auto">
        <a:xfrm>
          <a:off x="33060482"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34</xdr:row>
      <xdr:rowOff>4762</xdr:rowOff>
    </xdr:from>
    <xdr:ext cx="95250" cy="213632"/>
    <xdr:sp macro="" textlink="">
      <xdr:nvSpPr>
        <xdr:cNvPr id="2930" name="Text Box 15">
          <a:extLst>
            <a:ext uri="{FF2B5EF4-FFF2-40B4-BE49-F238E27FC236}">
              <a16:creationId xmlns:a16="http://schemas.microsoft.com/office/drawing/2014/main" id="{82E164BE-676B-41D6-960F-47B7A5215705}"/>
            </a:ext>
          </a:extLst>
        </xdr:cNvPr>
        <xdr:cNvSpPr txBox="1">
          <a:spLocks noChangeArrowheads="1"/>
        </xdr:cNvSpPr>
      </xdr:nvSpPr>
      <xdr:spPr bwMode="auto">
        <a:xfrm>
          <a:off x="33060482"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442269"/>
    <xdr:sp macro="" textlink="">
      <xdr:nvSpPr>
        <xdr:cNvPr id="2931" name="Text Box 15">
          <a:extLst>
            <a:ext uri="{FF2B5EF4-FFF2-40B4-BE49-F238E27FC236}">
              <a16:creationId xmlns:a16="http://schemas.microsoft.com/office/drawing/2014/main" id="{F1DBE5E0-CB17-4734-B0F8-9F9CD10EAA0B}"/>
            </a:ext>
          </a:extLst>
        </xdr:cNvPr>
        <xdr:cNvSpPr txBox="1">
          <a:spLocks noChangeArrowheads="1"/>
        </xdr:cNvSpPr>
      </xdr:nvSpPr>
      <xdr:spPr bwMode="auto">
        <a:xfrm>
          <a:off x="35356800" y="159242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34</xdr:row>
      <xdr:rowOff>4762</xdr:rowOff>
    </xdr:from>
    <xdr:ext cx="95250" cy="213632"/>
    <xdr:sp macro="" textlink="">
      <xdr:nvSpPr>
        <xdr:cNvPr id="2932" name="Text Box 15">
          <a:extLst>
            <a:ext uri="{FF2B5EF4-FFF2-40B4-BE49-F238E27FC236}">
              <a16:creationId xmlns:a16="http://schemas.microsoft.com/office/drawing/2014/main" id="{01C42207-9F3D-40F2-A3B2-534A49071A55}"/>
            </a:ext>
          </a:extLst>
        </xdr:cNvPr>
        <xdr:cNvSpPr txBox="1">
          <a:spLocks noChangeArrowheads="1"/>
        </xdr:cNvSpPr>
      </xdr:nvSpPr>
      <xdr:spPr bwMode="auto">
        <a:xfrm>
          <a:off x="35356800" y="159242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933" name="Text Box 16">
          <a:extLst>
            <a:ext uri="{FF2B5EF4-FFF2-40B4-BE49-F238E27FC236}">
              <a16:creationId xmlns:a16="http://schemas.microsoft.com/office/drawing/2014/main" id="{C27B33D4-78F1-4B98-ADBE-7CBE8D25BC56}"/>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934" name="Text Box 17">
          <a:extLst>
            <a:ext uri="{FF2B5EF4-FFF2-40B4-BE49-F238E27FC236}">
              <a16:creationId xmlns:a16="http://schemas.microsoft.com/office/drawing/2014/main" id="{54CC6B4D-D5D3-459B-BBDA-9419AF6DEE16}"/>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935" name="Text Box 18">
          <a:extLst>
            <a:ext uri="{FF2B5EF4-FFF2-40B4-BE49-F238E27FC236}">
              <a16:creationId xmlns:a16="http://schemas.microsoft.com/office/drawing/2014/main" id="{A7B99B2A-94FA-4D5A-AA9C-DA7542540938}"/>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936" name="Text Box 19">
          <a:extLst>
            <a:ext uri="{FF2B5EF4-FFF2-40B4-BE49-F238E27FC236}">
              <a16:creationId xmlns:a16="http://schemas.microsoft.com/office/drawing/2014/main" id="{E3B62FEB-A4DA-4B3F-83F2-82899A133E99}"/>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937" name="Text Box 16">
          <a:extLst>
            <a:ext uri="{FF2B5EF4-FFF2-40B4-BE49-F238E27FC236}">
              <a16:creationId xmlns:a16="http://schemas.microsoft.com/office/drawing/2014/main" id="{4E7A0B5A-9856-4A56-A23C-D209B55CCBAD}"/>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0</xdr:rowOff>
    </xdr:from>
    <xdr:ext cx="95250" cy="171450"/>
    <xdr:sp macro="" textlink="">
      <xdr:nvSpPr>
        <xdr:cNvPr id="2938" name="Text Box 17">
          <a:extLst>
            <a:ext uri="{FF2B5EF4-FFF2-40B4-BE49-F238E27FC236}">
              <a16:creationId xmlns:a16="http://schemas.microsoft.com/office/drawing/2014/main" id="{2F9E439B-C9E2-486E-8465-ABB45530236E}"/>
            </a:ext>
          </a:extLst>
        </xdr:cNvPr>
        <xdr:cNvSpPr txBox="1">
          <a:spLocks noChangeArrowheads="1"/>
        </xdr:cNvSpPr>
      </xdr:nvSpPr>
      <xdr:spPr bwMode="auto">
        <a:xfrm>
          <a:off x="33060482"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33</xdr:row>
      <xdr:rowOff>15875</xdr:rowOff>
    </xdr:from>
    <xdr:ext cx="95250" cy="171450"/>
    <xdr:sp macro="" textlink="">
      <xdr:nvSpPr>
        <xdr:cNvPr id="2939" name="Text Box 18">
          <a:extLst>
            <a:ext uri="{FF2B5EF4-FFF2-40B4-BE49-F238E27FC236}">
              <a16:creationId xmlns:a16="http://schemas.microsoft.com/office/drawing/2014/main" id="{C0D3EE24-920C-45ED-954F-42629771B0A1}"/>
            </a:ext>
          </a:extLst>
        </xdr:cNvPr>
        <xdr:cNvSpPr txBox="1">
          <a:spLocks noChangeArrowheads="1"/>
        </xdr:cNvSpPr>
      </xdr:nvSpPr>
      <xdr:spPr bwMode="auto">
        <a:xfrm>
          <a:off x="33062069" y="15433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940" name="Text Box 16">
          <a:extLst>
            <a:ext uri="{FF2B5EF4-FFF2-40B4-BE49-F238E27FC236}">
              <a16:creationId xmlns:a16="http://schemas.microsoft.com/office/drawing/2014/main" id="{C784FE97-4298-4B8F-AA66-BE8457157269}"/>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941" name="Text Box 17">
          <a:extLst>
            <a:ext uri="{FF2B5EF4-FFF2-40B4-BE49-F238E27FC236}">
              <a16:creationId xmlns:a16="http://schemas.microsoft.com/office/drawing/2014/main" id="{7992FB24-0DFD-41EC-ACCA-7ECB0AB5397F}"/>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942" name="Text Box 18">
          <a:extLst>
            <a:ext uri="{FF2B5EF4-FFF2-40B4-BE49-F238E27FC236}">
              <a16:creationId xmlns:a16="http://schemas.microsoft.com/office/drawing/2014/main" id="{C3B65D6C-2417-4CA2-BC64-DB8F84FE6E51}"/>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943" name="Text Box 19">
          <a:extLst>
            <a:ext uri="{FF2B5EF4-FFF2-40B4-BE49-F238E27FC236}">
              <a16:creationId xmlns:a16="http://schemas.microsoft.com/office/drawing/2014/main" id="{FEB75845-9DC1-4951-BAF9-977D7CCE2EFB}"/>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944" name="Text Box 16">
          <a:extLst>
            <a:ext uri="{FF2B5EF4-FFF2-40B4-BE49-F238E27FC236}">
              <a16:creationId xmlns:a16="http://schemas.microsoft.com/office/drawing/2014/main" id="{AD7EE538-0632-43FA-BA61-9684A62956F5}"/>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442269"/>
    <xdr:sp macro="" textlink="">
      <xdr:nvSpPr>
        <xdr:cNvPr id="2945" name="Text Box 15">
          <a:extLst>
            <a:ext uri="{FF2B5EF4-FFF2-40B4-BE49-F238E27FC236}">
              <a16:creationId xmlns:a16="http://schemas.microsoft.com/office/drawing/2014/main" id="{604852BF-316E-4B2D-8CAD-89831C5B1043}"/>
            </a:ext>
          </a:extLst>
        </xdr:cNvPr>
        <xdr:cNvSpPr txBox="1">
          <a:spLocks noChangeArrowheads="1"/>
        </xdr:cNvSpPr>
      </xdr:nvSpPr>
      <xdr:spPr bwMode="auto">
        <a:xfrm>
          <a:off x="33060482"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213632"/>
    <xdr:sp macro="" textlink="">
      <xdr:nvSpPr>
        <xdr:cNvPr id="2946" name="Text Box 15">
          <a:extLst>
            <a:ext uri="{FF2B5EF4-FFF2-40B4-BE49-F238E27FC236}">
              <a16:creationId xmlns:a16="http://schemas.microsoft.com/office/drawing/2014/main" id="{9770D44C-DA6C-447C-830D-63D44EA8137B}"/>
            </a:ext>
          </a:extLst>
        </xdr:cNvPr>
        <xdr:cNvSpPr txBox="1">
          <a:spLocks noChangeArrowheads="1"/>
        </xdr:cNvSpPr>
      </xdr:nvSpPr>
      <xdr:spPr bwMode="auto">
        <a:xfrm>
          <a:off x="33060482"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947" name="Text Box 16">
          <a:extLst>
            <a:ext uri="{FF2B5EF4-FFF2-40B4-BE49-F238E27FC236}">
              <a16:creationId xmlns:a16="http://schemas.microsoft.com/office/drawing/2014/main" id="{197FD058-D391-4DEF-96E6-11572C622FEC}"/>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948" name="Text Box 17">
          <a:extLst>
            <a:ext uri="{FF2B5EF4-FFF2-40B4-BE49-F238E27FC236}">
              <a16:creationId xmlns:a16="http://schemas.microsoft.com/office/drawing/2014/main" id="{F49AAE7E-D59A-4D3A-9BE6-BDB05FBC6D8F}"/>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949" name="Text Box 18">
          <a:extLst>
            <a:ext uri="{FF2B5EF4-FFF2-40B4-BE49-F238E27FC236}">
              <a16:creationId xmlns:a16="http://schemas.microsoft.com/office/drawing/2014/main" id="{36F1E6AD-D72D-4859-8FA2-B29D6A3AA3F6}"/>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950" name="Text Box 19">
          <a:extLst>
            <a:ext uri="{FF2B5EF4-FFF2-40B4-BE49-F238E27FC236}">
              <a16:creationId xmlns:a16="http://schemas.microsoft.com/office/drawing/2014/main" id="{66C909B2-C9A4-45A3-85A9-E9F0B3DDF8D3}"/>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951" name="Text Box 16">
          <a:extLst>
            <a:ext uri="{FF2B5EF4-FFF2-40B4-BE49-F238E27FC236}">
              <a16:creationId xmlns:a16="http://schemas.microsoft.com/office/drawing/2014/main" id="{44D0B67A-116F-4533-A378-E1D2234206BD}"/>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0</xdr:rowOff>
    </xdr:from>
    <xdr:ext cx="95250" cy="171450"/>
    <xdr:sp macro="" textlink="">
      <xdr:nvSpPr>
        <xdr:cNvPr id="2952" name="Text Box 17">
          <a:extLst>
            <a:ext uri="{FF2B5EF4-FFF2-40B4-BE49-F238E27FC236}">
              <a16:creationId xmlns:a16="http://schemas.microsoft.com/office/drawing/2014/main" id="{AD2BF5ED-79B7-44B8-9DDE-EA50311EA70C}"/>
            </a:ext>
          </a:extLst>
        </xdr:cNvPr>
        <xdr:cNvSpPr txBox="1">
          <a:spLocks noChangeArrowheads="1"/>
        </xdr:cNvSpPr>
      </xdr:nvSpPr>
      <xdr:spPr bwMode="auto">
        <a:xfrm>
          <a:off x="35356800" y="15417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33</xdr:row>
      <xdr:rowOff>15875</xdr:rowOff>
    </xdr:from>
    <xdr:ext cx="95250" cy="171450"/>
    <xdr:sp macro="" textlink="">
      <xdr:nvSpPr>
        <xdr:cNvPr id="2953" name="Text Box 18">
          <a:extLst>
            <a:ext uri="{FF2B5EF4-FFF2-40B4-BE49-F238E27FC236}">
              <a16:creationId xmlns:a16="http://schemas.microsoft.com/office/drawing/2014/main" id="{D44DE80B-6321-4E88-A79F-F9C962B56807}"/>
            </a:ext>
          </a:extLst>
        </xdr:cNvPr>
        <xdr:cNvSpPr txBox="1">
          <a:spLocks noChangeArrowheads="1"/>
        </xdr:cNvSpPr>
      </xdr:nvSpPr>
      <xdr:spPr bwMode="auto">
        <a:xfrm>
          <a:off x="35358387" y="154336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442269"/>
    <xdr:sp macro="" textlink="">
      <xdr:nvSpPr>
        <xdr:cNvPr id="2954" name="Text Box 15">
          <a:extLst>
            <a:ext uri="{FF2B5EF4-FFF2-40B4-BE49-F238E27FC236}">
              <a16:creationId xmlns:a16="http://schemas.microsoft.com/office/drawing/2014/main" id="{967777C7-C720-41E9-8C95-8837FEA34BD6}"/>
            </a:ext>
          </a:extLst>
        </xdr:cNvPr>
        <xdr:cNvSpPr txBox="1">
          <a:spLocks noChangeArrowheads="1"/>
        </xdr:cNvSpPr>
      </xdr:nvSpPr>
      <xdr:spPr bwMode="auto">
        <a:xfrm>
          <a:off x="35356800"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213632"/>
    <xdr:sp macro="" textlink="">
      <xdr:nvSpPr>
        <xdr:cNvPr id="2955" name="Text Box 15">
          <a:extLst>
            <a:ext uri="{FF2B5EF4-FFF2-40B4-BE49-F238E27FC236}">
              <a16:creationId xmlns:a16="http://schemas.microsoft.com/office/drawing/2014/main" id="{B40F970D-E779-4DEA-B988-F3F3C20AC70E}"/>
            </a:ext>
          </a:extLst>
        </xdr:cNvPr>
        <xdr:cNvSpPr txBox="1">
          <a:spLocks noChangeArrowheads="1"/>
        </xdr:cNvSpPr>
      </xdr:nvSpPr>
      <xdr:spPr bwMode="auto">
        <a:xfrm>
          <a:off x="35356800"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442269"/>
    <xdr:sp macro="" textlink="">
      <xdr:nvSpPr>
        <xdr:cNvPr id="2956" name="Text Box 15">
          <a:extLst>
            <a:ext uri="{FF2B5EF4-FFF2-40B4-BE49-F238E27FC236}">
              <a16:creationId xmlns:a16="http://schemas.microsoft.com/office/drawing/2014/main" id="{F7E205AC-7FDA-4A3D-B10D-DF351EEAB3F9}"/>
            </a:ext>
          </a:extLst>
        </xdr:cNvPr>
        <xdr:cNvSpPr txBox="1">
          <a:spLocks noChangeArrowheads="1"/>
        </xdr:cNvSpPr>
      </xdr:nvSpPr>
      <xdr:spPr bwMode="auto">
        <a:xfrm>
          <a:off x="33060482"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213632"/>
    <xdr:sp macro="" textlink="">
      <xdr:nvSpPr>
        <xdr:cNvPr id="2957" name="Text Box 15">
          <a:extLst>
            <a:ext uri="{FF2B5EF4-FFF2-40B4-BE49-F238E27FC236}">
              <a16:creationId xmlns:a16="http://schemas.microsoft.com/office/drawing/2014/main" id="{4BC99432-8E89-41EF-A0D7-AD6C1EA0E3EB}"/>
            </a:ext>
          </a:extLst>
        </xdr:cNvPr>
        <xdr:cNvSpPr txBox="1">
          <a:spLocks noChangeArrowheads="1"/>
        </xdr:cNvSpPr>
      </xdr:nvSpPr>
      <xdr:spPr bwMode="auto">
        <a:xfrm>
          <a:off x="33060482"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442269"/>
    <xdr:sp macro="" textlink="">
      <xdr:nvSpPr>
        <xdr:cNvPr id="2958" name="Text Box 15">
          <a:extLst>
            <a:ext uri="{FF2B5EF4-FFF2-40B4-BE49-F238E27FC236}">
              <a16:creationId xmlns:a16="http://schemas.microsoft.com/office/drawing/2014/main" id="{2EB09A67-4EA9-4034-BF04-29CF6BC81BDB}"/>
            </a:ext>
          </a:extLst>
        </xdr:cNvPr>
        <xdr:cNvSpPr txBox="1">
          <a:spLocks noChangeArrowheads="1"/>
        </xdr:cNvSpPr>
      </xdr:nvSpPr>
      <xdr:spPr bwMode="auto">
        <a:xfrm>
          <a:off x="35356800"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213632"/>
    <xdr:sp macro="" textlink="">
      <xdr:nvSpPr>
        <xdr:cNvPr id="2959" name="Text Box 15">
          <a:extLst>
            <a:ext uri="{FF2B5EF4-FFF2-40B4-BE49-F238E27FC236}">
              <a16:creationId xmlns:a16="http://schemas.microsoft.com/office/drawing/2014/main" id="{8FFC0A96-4387-4526-B8E5-DF03C16C30F1}"/>
            </a:ext>
          </a:extLst>
        </xdr:cNvPr>
        <xdr:cNvSpPr txBox="1">
          <a:spLocks noChangeArrowheads="1"/>
        </xdr:cNvSpPr>
      </xdr:nvSpPr>
      <xdr:spPr bwMode="auto">
        <a:xfrm>
          <a:off x="35356800"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442269"/>
    <xdr:sp macro="" textlink="">
      <xdr:nvSpPr>
        <xdr:cNvPr id="2960" name="Text Box 15">
          <a:extLst>
            <a:ext uri="{FF2B5EF4-FFF2-40B4-BE49-F238E27FC236}">
              <a16:creationId xmlns:a16="http://schemas.microsoft.com/office/drawing/2014/main" id="{5ABCE1C2-E004-4EA5-84F9-27BBA199AC68}"/>
            </a:ext>
          </a:extLst>
        </xdr:cNvPr>
        <xdr:cNvSpPr txBox="1">
          <a:spLocks noChangeArrowheads="1"/>
        </xdr:cNvSpPr>
      </xdr:nvSpPr>
      <xdr:spPr bwMode="auto">
        <a:xfrm>
          <a:off x="33060482"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213632"/>
    <xdr:sp macro="" textlink="">
      <xdr:nvSpPr>
        <xdr:cNvPr id="2961" name="Text Box 15">
          <a:extLst>
            <a:ext uri="{FF2B5EF4-FFF2-40B4-BE49-F238E27FC236}">
              <a16:creationId xmlns:a16="http://schemas.microsoft.com/office/drawing/2014/main" id="{2F547AA7-8AE5-4E9A-83E4-85E7FC70892A}"/>
            </a:ext>
          </a:extLst>
        </xdr:cNvPr>
        <xdr:cNvSpPr txBox="1">
          <a:spLocks noChangeArrowheads="1"/>
        </xdr:cNvSpPr>
      </xdr:nvSpPr>
      <xdr:spPr bwMode="auto">
        <a:xfrm>
          <a:off x="33060482"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442269"/>
    <xdr:sp macro="" textlink="">
      <xdr:nvSpPr>
        <xdr:cNvPr id="2962" name="Text Box 15">
          <a:extLst>
            <a:ext uri="{FF2B5EF4-FFF2-40B4-BE49-F238E27FC236}">
              <a16:creationId xmlns:a16="http://schemas.microsoft.com/office/drawing/2014/main" id="{73379072-10B5-4D96-86EC-04223B0C4ACA}"/>
            </a:ext>
          </a:extLst>
        </xdr:cNvPr>
        <xdr:cNvSpPr txBox="1">
          <a:spLocks noChangeArrowheads="1"/>
        </xdr:cNvSpPr>
      </xdr:nvSpPr>
      <xdr:spPr bwMode="auto">
        <a:xfrm>
          <a:off x="35356800"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213632"/>
    <xdr:sp macro="" textlink="">
      <xdr:nvSpPr>
        <xdr:cNvPr id="2963" name="Text Box 15">
          <a:extLst>
            <a:ext uri="{FF2B5EF4-FFF2-40B4-BE49-F238E27FC236}">
              <a16:creationId xmlns:a16="http://schemas.microsoft.com/office/drawing/2014/main" id="{44FA4569-4865-483A-AD20-E9CDC86594A0}"/>
            </a:ext>
          </a:extLst>
        </xdr:cNvPr>
        <xdr:cNvSpPr txBox="1">
          <a:spLocks noChangeArrowheads="1"/>
        </xdr:cNvSpPr>
      </xdr:nvSpPr>
      <xdr:spPr bwMode="auto">
        <a:xfrm>
          <a:off x="35356800"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442269"/>
    <xdr:sp macro="" textlink="">
      <xdr:nvSpPr>
        <xdr:cNvPr id="2964" name="Text Box 15">
          <a:extLst>
            <a:ext uri="{FF2B5EF4-FFF2-40B4-BE49-F238E27FC236}">
              <a16:creationId xmlns:a16="http://schemas.microsoft.com/office/drawing/2014/main" id="{502F2BB8-1C6E-4400-9C21-6B4C230D9245}"/>
            </a:ext>
          </a:extLst>
        </xdr:cNvPr>
        <xdr:cNvSpPr txBox="1">
          <a:spLocks noChangeArrowheads="1"/>
        </xdr:cNvSpPr>
      </xdr:nvSpPr>
      <xdr:spPr bwMode="auto">
        <a:xfrm>
          <a:off x="33060482"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33</xdr:row>
      <xdr:rowOff>4763</xdr:rowOff>
    </xdr:from>
    <xdr:ext cx="95250" cy="213632"/>
    <xdr:sp macro="" textlink="">
      <xdr:nvSpPr>
        <xdr:cNvPr id="2965" name="Text Box 15">
          <a:extLst>
            <a:ext uri="{FF2B5EF4-FFF2-40B4-BE49-F238E27FC236}">
              <a16:creationId xmlns:a16="http://schemas.microsoft.com/office/drawing/2014/main" id="{B1242468-BFA0-4DB4-AEAD-3AAA95AF0DA7}"/>
            </a:ext>
          </a:extLst>
        </xdr:cNvPr>
        <xdr:cNvSpPr txBox="1">
          <a:spLocks noChangeArrowheads="1"/>
        </xdr:cNvSpPr>
      </xdr:nvSpPr>
      <xdr:spPr bwMode="auto">
        <a:xfrm>
          <a:off x="33060482"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442269"/>
    <xdr:sp macro="" textlink="">
      <xdr:nvSpPr>
        <xdr:cNvPr id="2966" name="Text Box 15">
          <a:extLst>
            <a:ext uri="{FF2B5EF4-FFF2-40B4-BE49-F238E27FC236}">
              <a16:creationId xmlns:a16="http://schemas.microsoft.com/office/drawing/2014/main" id="{8BFCA1D5-7449-4EC8-AEA0-F0539E7B73CE}"/>
            </a:ext>
          </a:extLst>
        </xdr:cNvPr>
        <xdr:cNvSpPr txBox="1">
          <a:spLocks noChangeArrowheads="1"/>
        </xdr:cNvSpPr>
      </xdr:nvSpPr>
      <xdr:spPr bwMode="auto">
        <a:xfrm>
          <a:off x="35356800" y="15422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33</xdr:row>
      <xdr:rowOff>4763</xdr:rowOff>
    </xdr:from>
    <xdr:ext cx="95250" cy="213632"/>
    <xdr:sp macro="" textlink="">
      <xdr:nvSpPr>
        <xdr:cNvPr id="2967" name="Text Box 15">
          <a:extLst>
            <a:ext uri="{FF2B5EF4-FFF2-40B4-BE49-F238E27FC236}">
              <a16:creationId xmlns:a16="http://schemas.microsoft.com/office/drawing/2014/main" id="{6994ECC0-DCFB-4DA5-9DE6-834D685C89F0}"/>
            </a:ext>
          </a:extLst>
        </xdr:cNvPr>
        <xdr:cNvSpPr txBox="1">
          <a:spLocks noChangeArrowheads="1"/>
        </xdr:cNvSpPr>
      </xdr:nvSpPr>
      <xdr:spPr bwMode="auto">
        <a:xfrm>
          <a:off x="35356800" y="154225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968" name="Text Box 16">
          <a:extLst>
            <a:ext uri="{FF2B5EF4-FFF2-40B4-BE49-F238E27FC236}">
              <a16:creationId xmlns:a16="http://schemas.microsoft.com/office/drawing/2014/main" id="{9D95DE98-D8E1-4222-B616-06233F0E4610}"/>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969" name="Text Box 17">
          <a:extLst>
            <a:ext uri="{FF2B5EF4-FFF2-40B4-BE49-F238E27FC236}">
              <a16:creationId xmlns:a16="http://schemas.microsoft.com/office/drawing/2014/main" id="{5EEFFD2C-ED9B-492B-A712-AC870A1E7578}"/>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970" name="Text Box 18">
          <a:extLst>
            <a:ext uri="{FF2B5EF4-FFF2-40B4-BE49-F238E27FC236}">
              <a16:creationId xmlns:a16="http://schemas.microsoft.com/office/drawing/2014/main" id="{01CA2F5F-1134-41D3-A51A-44916769518D}"/>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971" name="Text Box 19">
          <a:extLst>
            <a:ext uri="{FF2B5EF4-FFF2-40B4-BE49-F238E27FC236}">
              <a16:creationId xmlns:a16="http://schemas.microsoft.com/office/drawing/2014/main" id="{3E479991-F16B-4BC0-95CE-98BBB5DCC379}"/>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972" name="Text Box 16">
          <a:extLst>
            <a:ext uri="{FF2B5EF4-FFF2-40B4-BE49-F238E27FC236}">
              <a16:creationId xmlns:a16="http://schemas.microsoft.com/office/drawing/2014/main" id="{283BCE1D-7992-4196-B54E-F8089C6CE364}"/>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0</xdr:rowOff>
    </xdr:from>
    <xdr:ext cx="95250" cy="171450"/>
    <xdr:sp macro="" textlink="">
      <xdr:nvSpPr>
        <xdr:cNvPr id="2973" name="Text Box 17">
          <a:extLst>
            <a:ext uri="{FF2B5EF4-FFF2-40B4-BE49-F238E27FC236}">
              <a16:creationId xmlns:a16="http://schemas.microsoft.com/office/drawing/2014/main" id="{DA3916A6-ED74-4427-82E7-91C474D70F10}"/>
            </a:ext>
          </a:extLst>
        </xdr:cNvPr>
        <xdr:cNvSpPr txBox="1">
          <a:spLocks noChangeArrowheads="1"/>
        </xdr:cNvSpPr>
      </xdr:nvSpPr>
      <xdr:spPr bwMode="auto">
        <a:xfrm>
          <a:off x="33060482"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32</xdr:row>
      <xdr:rowOff>15875</xdr:rowOff>
    </xdr:from>
    <xdr:ext cx="95250" cy="171450"/>
    <xdr:sp macro="" textlink="">
      <xdr:nvSpPr>
        <xdr:cNvPr id="2974" name="Text Box 18">
          <a:extLst>
            <a:ext uri="{FF2B5EF4-FFF2-40B4-BE49-F238E27FC236}">
              <a16:creationId xmlns:a16="http://schemas.microsoft.com/office/drawing/2014/main" id="{2061C78E-DDF9-4593-8868-44F50AF21843}"/>
            </a:ext>
          </a:extLst>
        </xdr:cNvPr>
        <xdr:cNvSpPr txBox="1">
          <a:spLocks noChangeArrowheads="1"/>
        </xdr:cNvSpPr>
      </xdr:nvSpPr>
      <xdr:spPr bwMode="auto">
        <a:xfrm>
          <a:off x="33062069" y="14932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975" name="Text Box 16">
          <a:extLst>
            <a:ext uri="{FF2B5EF4-FFF2-40B4-BE49-F238E27FC236}">
              <a16:creationId xmlns:a16="http://schemas.microsoft.com/office/drawing/2014/main" id="{6D9DBB7A-6038-4450-BFF1-0ACB6B4FFE4A}"/>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976" name="Text Box 17">
          <a:extLst>
            <a:ext uri="{FF2B5EF4-FFF2-40B4-BE49-F238E27FC236}">
              <a16:creationId xmlns:a16="http://schemas.microsoft.com/office/drawing/2014/main" id="{93EA5556-B936-4F77-9A24-CBB4DD117D93}"/>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977" name="Text Box 18">
          <a:extLst>
            <a:ext uri="{FF2B5EF4-FFF2-40B4-BE49-F238E27FC236}">
              <a16:creationId xmlns:a16="http://schemas.microsoft.com/office/drawing/2014/main" id="{FB43187A-B90D-471A-85A6-8047BA8878B4}"/>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978" name="Text Box 19">
          <a:extLst>
            <a:ext uri="{FF2B5EF4-FFF2-40B4-BE49-F238E27FC236}">
              <a16:creationId xmlns:a16="http://schemas.microsoft.com/office/drawing/2014/main" id="{6EEE9FC3-52FF-4BED-8E9E-3EF600568124}"/>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979" name="Text Box 16">
          <a:extLst>
            <a:ext uri="{FF2B5EF4-FFF2-40B4-BE49-F238E27FC236}">
              <a16:creationId xmlns:a16="http://schemas.microsoft.com/office/drawing/2014/main" id="{BBDDDB00-E678-46DD-B2E7-16476447C1D3}"/>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4762</xdr:rowOff>
    </xdr:from>
    <xdr:ext cx="95250" cy="442269"/>
    <xdr:sp macro="" textlink="">
      <xdr:nvSpPr>
        <xdr:cNvPr id="2980" name="Text Box 15">
          <a:extLst>
            <a:ext uri="{FF2B5EF4-FFF2-40B4-BE49-F238E27FC236}">
              <a16:creationId xmlns:a16="http://schemas.microsoft.com/office/drawing/2014/main" id="{EF22DBAE-A698-4C5C-AC29-46165B497E17}"/>
            </a:ext>
          </a:extLst>
        </xdr:cNvPr>
        <xdr:cNvSpPr txBox="1">
          <a:spLocks noChangeArrowheads="1"/>
        </xdr:cNvSpPr>
      </xdr:nvSpPr>
      <xdr:spPr bwMode="auto">
        <a:xfrm>
          <a:off x="33060482" y="149209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4762</xdr:rowOff>
    </xdr:from>
    <xdr:ext cx="95250" cy="213632"/>
    <xdr:sp macro="" textlink="">
      <xdr:nvSpPr>
        <xdr:cNvPr id="2981" name="Text Box 15">
          <a:extLst>
            <a:ext uri="{FF2B5EF4-FFF2-40B4-BE49-F238E27FC236}">
              <a16:creationId xmlns:a16="http://schemas.microsoft.com/office/drawing/2014/main" id="{A8A1248B-BB09-48AA-A841-43BA28FCA02E}"/>
            </a:ext>
          </a:extLst>
        </xdr:cNvPr>
        <xdr:cNvSpPr txBox="1">
          <a:spLocks noChangeArrowheads="1"/>
        </xdr:cNvSpPr>
      </xdr:nvSpPr>
      <xdr:spPr bwMode="auto">
        <a:xfrm>
          <a:off x="33060482" y="149209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982" name="Text Box 16">
          <a:extLst>
            <a:ext uri="{FF2B5EF4-FFF2-40B4-BE49-F238E27FC236}">
              <a16:creationId xmlns:a16="http://schemas.microsoft.com/office/drawing/2014/main" id="{9D74172D-6525-4733-9681-F73C962E9143}"/>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983" name="Text Box 17">
          <a:extLst>
            <a:ext uri="{FF2B5EF4-FFF2-40B4-BE49-F238E27FC236}">
              <a16:creationId xmlns:a16="http://schemas.microsoft.com/office/drawing/2014/main" id="{6D4F1E50-7313-4C40-8DF5-955147B8466A}"/>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984" name="Text Box 18">
          <a:extLst>
            <a:ext uri="{FF2B5EF4-FFF2-40B4-BE49-F238E27FC236}">
              <a16:creationId xmlns:a16="http://schemas.microsoft.com/office/drawing/2014/main" id="{9E948C1D-E26F-45BE-80D8-32A4AD0D2ACC}"/>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985" name="Text Box 19">
          <a:extLst>
            <a:ext uri="{FF2B5EF4-FFF2-40B4-BE49-F238E27FC236}">
              <a16:creationId xmlns:a16="http://schemas.microsoft.com/office/drawing/2014/main" id="{2AFA89C4-4B91-48DB-9941-AA023B5226F5}"/>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986" name="Text Box 16">
          <a:extLst>
            <a:ext uri="{FF2B5EF4-FFF2-40B4-BE49-F238E27FC236}">
              <a16:creationId xmlns:a16="http://schemas.microsoft.com/office/drawing/2014/main" id="{80397463-5C92-4F75-A9AD-1EFD0A2EB16E}"/>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0</xdr:rowOff>
    </xdr:from>
    <xdr:ext cx="95250" cy="171450"/>
    <xdr:sp macro="" textlink="">
      <xdr:nvSpPr>
        <xdr:cNvPr id="2987" name="Text Box 17">
          <a:extLst>
            <a:ext uri="{FF2B5EF4-FFF2-40B4-BE49-F238E27FC236}">
              <a16:creationId xmlns:a16="http://schemas.microsoft.com/office/drawing/2014/main" id="{F8ADDB7C-FF5E-49AD-B466-070793806919}"/>
            </a:ext>
          </a:extLst>
        </xdr:cNvPr>
        <xdr:cNvSpPr txBox="1">
          <a:spLocks noChangeArrowheads="1"/>
        </xdr:cNvSpPr>
      </xdr:nvSpPr>
      <xdr:spPr bwMode="auto">
        <a:xfrm>
          <a:off x="35356800" y="1491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32</xdr:row>
      <xdr:rowOff>15875</xdr:rowOff>
    </xdr:from>
    <xdr:ext cx="95250" cy="171450"/>
    <xdr:sp macro="" textlink="">
      <xdr:nvSpPr>
        <xdr:cNvPr id="2988" name="Text Box 18">
          <a:extLst>
            <a:ext uri="{FF2B5EF4-FFF2-40B4-BE49-F238E27FC236}">
              <a16:creationId xmlns:a16="http://schemas.microsoft.com/office/drawing/2014/main" id="{12AF55B1-5ECA-49CC-A71D-31AEC9EF52A0}"/>
            </a:ext>
          </a:extLst>
        </xdr:cNvPr>
        <xdr:cNvSpPr txBox="1">
          <a:spLocks noChangeArrowheads="1"/>
        </xdr:cNvSpPr>
      </xdr:nvSpPr>
      <xdr:spPr bwMode="auto">
        <a:xfrm>
          <a:off x="35358387" y="14932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442269"/>
    <xdr:sp macro="" textlink="">
      <xdr:nvSpPr>
        <xdr:cNvPr id="2989" name="Text Box 15">
          <a:extLst>
            <a:ext uri="{FF2B5EF4-FFF2-40B4-BE49-F238E27FC236}">
              <a16:creationId xmlns:a16="http://schemas.microsoft.com/office/drawing/2014/main" id="{4424BD89-2CD2-4125-827B-ABC4F29C0B5E}"/>
            </a:ext>
          </a:extLst>
        </xdr:cNvPr>
        <xdr:cNvSpPr txBox="1">
          <a:spLocks noChangeArrowheads="1"/>
        </xdr:cNvSpPr>
      </xdr:nvSpPr>
      <xdr:spPr bwMode="auto">
        <a:xfrm>
          <a:off x="35356800" y="149209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213632"/>
    <xdr:sp macro="" textlink="">
      <xdr:nvSpPr>
        <xdr:cNvPr id="2990" name="Text Box 15">
          <a:extLst>
            <a:ext uri="{FF2B5EF4-FFF2-40B4-BE49-F238E27FC236}">
              <a16:creationId xmlns:a16="http://schemas.microsoft.com/office/drawing/2014/main" id="{1C670D0E-F4DA-4A4A-B0A1-9FC4CC6E696C}"/>
            </a:ext>
          </a:extLst>
        </xdr:cNvPr>
        <xdr:cNvSpPr txBox="1">
          <a:spLocks noChangeArrowheads="1"/>
        </xdr:cNvSpPr>
      </xdr:nvSpPr>
      <xdr:spPr bwMode="auto">
        <a:xfrm>
          <a:off x="35356800" y="149209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4762</xdr:rowOff>
    </xdr:from>
    <xdr:ext cx="95250" cy="442269"/>
    <xdr:sp macro="" textlink="">
      <xdr:nvSpPr>
        <xdr:cNvPr id="2991" name="Text Box 15">
          <a:extLst>
            <a:ext uri="{FF2B5EF4-FFF2-40B4-BE49-F238E27FC236}">
              <a16:creationId xmlns:a16="http://schemas.microsoft.com/office/drawing/2014/main" id="{1C12152A-37AB-413F-B330-72EFB144F559}"/>
            </a:ext>
          </a:extLst>
        </xdr:cNvPr>
        <xdr:cNvSpPr txBox="1">
          <a:spLocks noChangeArrowheads="1"/>
        </xdr:cNvSpPr>
      </xdr:nvSpPr>
      <xdr:spPr bwMode="auto">
        <a:xfrm>
          <a:off x="33060482" y="149209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4762</xdr:rowOff>
    </xdr:from>
    <xdr:ext cx="95250" cy="213632"/>
    <xdr:sp macro="" textlink="">
      <xdr:nvSpPr>
        <xdr:cNvPr id="2992" name="Text Box 15">
          <a:extLst>
            <a:ext uri="{FF2B5EF4-FFF2-40B4-BE49-F238E27FC236}">
              <a16:creationId xmlns:a16="http://schemas.microsoft.com/office/drawing/2014/main" id="{9BB42FF9-4770-43C7-8266-F96072DE186E}"/>
            </a:ext>
          </a:extLst>
        </xdr:cNvPr>
        <xdr:cNvSpPr txBox="1">
          <a:spLocks noChangeArrowheads="1"/>
        </xdr:cNvSpPr>
      </xdr:nvSpPr>
      <xdr:spPr bwMode="auto">
        <a:xfrm>
          <a:off x="33060482" y="149209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442269"/>
    <xdr:sp macro="" textlink="">
      <xdr:nvSpPr>
        <xdr:cNvPr id="2993" name="Text Box 15">
          <a:extLst>
            <a:ext uri="{FF2B5EF4-FFF2-40B4-BE49-F238E27FC236}">
              <a16:creationId xmlns:a16="http://schemas.microsoft.com/office/drawing/2014/main" id="{BC7CDBB2-ECFE-4B0F-B5A9-08DFE7D600FB}"/>
            </a:ext>
          </a:extLst>
        </xdr:cNvPr>
        <xdr:cNvSpPr txBox="1">
          <a:spLocks noChangeArrowheads="1"/>
        </xdr:cNvSpPr>
      </xdr:nvSpPr>
      <xdr:spPr bwMode="auto">
        <a:xfrm>
          <a:off x="35356800" y="149209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213632"/>
    <xdr:sp macro="" textlink="">
      <xdr:nvSpPr>
        <xdr:cNvPr id="2994" name="Text Box 15">
          <a:extLst>
            <a:ext uri="{FF2B5EF4-FFF2-40B4-BE49-F238E27FC236}">
              <a16:creationId xmlns:a16="http://schemas.microsoft.com/office/drawing/2014/main" id="{0E67ED45-AEA3-4C4E-AB6B-3EC52AA59B35}"/>
            </a:ext>
          </a:extLst>
        </xdr:cNvPr>
        <xdr:cNvSpPr txBox="1">
          <a:spLocks noChangeArrowheads="1"/>
        </xdr:cNvSpPr>
      </xdr:nvSpPr>
      <xdr:spPr bwMode="auto">
        <a:xfrm>
          <a:off x="35356800" y="149209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4762</xdr:rowOff>
    </xdr:from>
    <xdr:ext cx="95250" cy="442269"/>
    <xdr:sp macro="" textlink="">
      <xdr:nvSpPr>
        <xdr:cNvPr id="2995" name="Text Box 15">
          <a:extLst>
            <a:ext uri="{FF2B5EF4-FFF2-40B4-BE49-F238E27FC236}">
              <a16:creationId xmlns:a16="http://schemas.microsoft.com/office/drawing/2014/main" id="{21D0380D-ECEA-4B27-8417-5A7213FB921D}"/>
            </a:ext>
          </a:extLst>
        </xdr:cNvPr>
        <xdr:cNvSpPr txBox="1">
          <a:spLocks noChangeArrowheads="1"/>
        </xdr:cNvSpPr>
      </xdr:nvSpPr>
      <xdr:spPr bwMode="auto">
        <a:xfrm>
          <a:off x="33060482" y="149209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4762</xdr:rowOff>
    </xdr:from>
    <xdr:ext cx="95250" cy="213632"/>
    <xdr:sp macro="" textlink="">
      <xdr:nvSpPr>
        <xdr:cNvPr id="2996" name="Text Box 15">
          <a:extLst>
            <a:ext uri="{FF2B5EF4-FFF2-40B4-BE49-F238E27FC236}">
              <a16:creationId xmlns:a16="http://schemas.microsoft.com/office/drawing/2014/main" id="{35DC3C08-6D6D-41B3-96A8-A34F929128F9}"/>
            </a:ext>
          </a:extLst>
        </xdr:cNvPr>
        <xdr:cNvSpPr txBox="1">
          <a:spLocks noChangeArrowheads="1"/>
        </xdr:cNvSpPr>
      </xdr:nvSpPr>
      <xdr:spPr bwMode="auto">
        <a:xfrm>
          <a:off x="33060482" y="149209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442269"/>
    <xdr:sp macro="" textlink="">
      <xdr:nvSpPr>
        <xdr:cNvPr id="2997" name="Text Box 15">
          <a:extLst>
            <a:ext uri="{FF2B5EF4-FFF2-40B4-BE49-F238E27FC236}">
              <a16:creationId xmlns:a16="http://schemas.microsoft.com/office/drawing/2014/main" id="{1C40A66A-2F10-4B10-8131-600BBFD89F06}"/>
            </a:ext>
          </a:extLst>
        </xdr:cNvPr>
        <xdr:cNvSpPr txBox="1">
          <a:spLocks noChangeArrowheads="1"/>
        </xdr:cNvSpPr>
      </xdr:nvSpPr>
      <xdr:spPr bwMode="auto">
        <a:xfrm>
          <a:off x="35356800" y="149209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213632"/>
    <xdr:sp macro="" textlink="">
      <xdr:nvSpPr>
        <xdr:cNvPr id="2998" name="Text Box 15">
          <a:extLst>
            <a:ext uri="{FF2B5EF4-FFF2-40B4-BE49-F238E27FC236}">
              <a16:creationId xmlns:a16="http://schemas.microsoft.com/office/drawing/2014/main" id="{017693C3-453C-4805-9315-CDB606A1D59B}"/>
            </a:ext>
          </a:extLst>
        </xdr:cNvPr>
        <xdr:cNvSpPr txBox="1">
          <a:spLocks noChangeArrowheads="1"/>
        </xdr:cNvSpPr>
      </xdr:nvSpPr>
      <xdr:spPr bwMode="auto">
        <a:xfrm>
          <a:off x="35356800" y="149209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4762</xdr:rowOff>
    </xdr:from>
    <xdr:ext cx="95250" cy="442269"/>
    <xdr:sp macro="" textlink="">
      <xdr:nvSpPr>
        <xdr:cNvPr id="2999" name="Text Box 15">
          <a:extLst>
            <a:ext uri="{FF2B5EF4-FFF2-40B4-BE49-F238E27FC236}">
              <a16:creationId xmlns:a16="http://schemas.microsoft.com/office/drawing/2014/main" id="{912C5B92-44BF-4417-9598-B13A90B7484A}"/>
            </a:ext>
          </a:extLst>
        </xdr:cNvPr>
        <xdr:cNvSpPr txBox="1">
          <a:spLocks noChangeArrowheads="1"/>
        </xdr:cNvSpPr>
      </xdr:nvSpPr>
      <xdr:spPr bwMode="auto">
        <a:xfrm>
          <a:off x="33060482" y="149209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32</xdr:row>
      <xdr:rowOff>4762</xdr:rowOff>
    </xdr:from>
    <xdr:ext cx="95250" cy="213632"/>
    <xdr:sp macro="" textlink="">
      <xdr:nvSpPr>
        <xdr:cNvPr id="3000" name="Text Box 15">
          <a:extLst>
            <a:ext uri="{FF2B5EF4-FFF2-40B4-BE49-F238E27FC236}">
              <a16:creationId xmlns:a16="http://schemas.microsoft.com/office/drawing/2014/main" id="{041AF775-205E-4975-851C-0B5613EE4B44}"/>
            </a:ext>
          </a:extLst>
        </xdr:cNvPr>
        <xdr:cNvSpPr txBox="1">
          <a:spLocks noChangeArrowheads="1"/>
        </xdr:cNvSpPr>
      </xdr:nvSpPr>
      <xdr:spPr bwMode="auto">
        <a:xfrm>
          <a:off x="33060482" y="149209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442269"/>
    <xdr:sp macro="" textlink="">
      <xdr:nvSpPr>
        <xdr:cNvPr id="3001" name="Text Box 15">
          <a:extLst>
            <a:ext uri="{FF2B5EF4-FFF2-40B4-BE49-F238E27FC236}">
              <a16:creationId xmlns:a16="http://schemas.microsoft.com/office/drawing/2014/main" id="{155A933D-9F0B-4A9D-91E1-3F625655D7AF}"/>
            </a:ext>
          </a:extLst>
        </xdr:cNvPr>
        <xdr:cNvSpPr txBox="1">
          <a:spLocks noChangeArrowheads="1"/>
        </xdr:cNvSpPr>
      </xdr:nvSpPr>
      <xdr:spPr bwMode="auto">
        <a:xfrm>
          <a:off x="35356800" y="1492091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32</xdr:row>
      <xdr:rowOff>4762</xdr:rowOff>
    </xdr:from>
    <xdr:ext cx="95250" cy="213632"/>
    <xdr:sp macro="" textlink="">
      <xdr:nvSpPr>
        <xdr:cNvPr id="3002" name="Text Box 15">
          <a:extLst>
            <a:ext uri="{FF2B5EF4-FFF2-40B4-BE49-F238E27FC236}">
              <a16:creationId xmlns:a16="http://schemas.microsoft.com/office/drawing/2014/main" id="{E3888810-57A7-4D30-BEB9-E80FA8318B4A}"/>
            </a:ext>
          </a:extLst>
        </xdr:cNvPr>
        <xdr:cNvSpPr txBox="1">
          <a:spLocks noChangeArrowheads="1"/>
        </xdr:cNvSpPr>
      </xdr:nvSpPr>
      <xdr:spPr bwMode="auto">
        <a:xfrm>
          <a:off x="35356800" y="1492091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0</xdr:rowOff>
    </xdr:from>
    <xdr:ext cx="95250" cy="171450"/>
    <xdr:sp macro="" textlink="">
      <xdr:nvSpPr>
        <xdr:cNvPr id="3003" name="Text Box 16">
          <a:extLst>
            <a:ext uri="{FF2B5EF4-FFF2-40B4-BE49-F238E27FC236}">
              <a16:creationId xmlns:a16="http://schemas.microsoft.com/office/drawing/2014/main" id="{749561B9-1085-4F2C-8BEF-593EE0B39637}"/>
            </a:ext>
          </a:extLst>
        </xdr:cNvPr>
        <xdr:cNvSpPr txBox="1">
          <a:spLocks noChangeArrowheads="1"/>
        </xdr:cNvSpPr>
      </xdr:nvSpPr>
      <xdr:spPr bwMode="auto">
        <a:xfrm>
          <a:off x="3306048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0</xdr:rowOff>
    </xdr:from>
    <xdr:ext cx="95250" cy="171450"/>
    <xdr:sp macro="" textlink="">
      <xdr:nvSpPr>
        <xdr:cNvPr id="3004" name="Text Box 17">
          <a:extLst>
            <a:ext uri="{FF2B5EF4-FFF2-40B4-BE49-F238E27FC236}">
              <a16:creationId xmlns:a16="http://schemas.microsoft.com/office/drawing/2014/main" id="{E80E159C-8CEF-4612-9C08-D2E2C3A50EA4}"/>
            </a:ext>
          </a:extLst>
        </xdr:cNvPr>
        <xdr:cNvSpPr txBox="1">
          <a:spLocks noChangeArrowheads="1"/>
        </xdr:cNvSpPr>
      </xdr:nvSpPr>
      <xdr:spPr bwMode="auto">
        <a:xfrm>
          <a:off x="3306048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0</xdr:rowOff>
    </xdr:from>
    <xdr:ext cx="95250" cy="171450"/>
    <xdr:sp macro="" textlink="">
      <xdr:nvSpPr>
        <xdr:cNvPr id="3005" name="Text Box 18">
          <a:extLst>
            <a:ext uri="{FF2B5EF4-FFF2-40B4-BE49-F238E27FC236}">
              <a16:creationId xmlns:a16="http://schemas.microsoft.com/office/drawing/2014/main" id="{E6B1788F-60EA-4C91-AFAE-CCD5D950F2E6}"/>
            </a:ext>
          </a:extLst>
        </xdr:cNvPr>
        <xdr:cNvSpPr txBox="1">
          <a:spLocks noChangeArrowheads="1"/>
        </xdr:cNvSpPr>
      </xdr:nvSpPr>
      <xdr:spPr bwMode="auto">
        <a:xfrm>
          <a:off x="3306048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0</xdr:rowOff>
    </xdr:from>
    <xdr:ext cx="95250" cy="171450"/>
    <xdr:sp macro="" textlink="">
      <xdr:nvSpPr>
        <xdr:cNvPr id="3006" name="Text Box 19">
          <a:extLst>
            <a:ext uri="{FF2B5EF4-FFF2-40B4-BE49-F238E27FC236}">
              <a16:creationId xmlns:a16="http://schemas.microsoft.com/office/drawing/2014/main" id="{08062FA3-F431-466D-A51B-4F6122150085}"/>
            </a:ext>
          </a:extLst>
        </xdr:cNvPr>
        <xdr:cNvSpPr txBox="1">
          <a:spLocks noChangeArrowheads="1"/>
        </xdr:cNvSpPr>
      </xdr:nvSpPr>
      <xdr:spPr bwMode="auto">
        <a:xfrm>
          <a:off x="3306048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0</xdr:rowOff>
    </xdr:from>
    <xdr:ext cx="95250" cy="171450"/>
    <xdr:sp macro="" textlink="">
      <xdr:nvSpPr>
        <xdr:cNvPr id="3007" name="Text Box 16">
          <a:extLst>
            <a:ext uri="{FF2B5EF4-FFF2-40B4-BE49-F238E27FC236}">
              <a16:creationId xmlns:a16="http://schemas.microsoft.com/office/drawing/2014/main" id="{1439C6E1-F9DD-4352-AC84-8EF2011F899D}"/>
            </a:ext>
          </a:extLst>
        </xdr:cNvPr>
        <xdr:cNvSpPr txBox="1">
          <a:spLocks noChangeArrowheads="1"/>
        </xdr:cNvSpPr>
      </xdr:nvSpPr>
      <xdr:spPr bwMode="auto">
        <a:xfrm>
          <a:off x="3306048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0</xdr:rowOff>
    </xdr:from>
    <xdr:ext cx="95250" cy="171450"/>
    <xdr:sp macro="" textlink="">
      <xdr:nvSpPr>
        <xdr:cNvPr id="3008" name="Text Box 17">
          <a:extLst>
            <a:ext uri="{FF2B5EF4-FFF2-40B4-BE49-F238E27FC236}">
              <a16:creationId xmlns:a16="http://schemas.microsoft.com/office/drawing/2014/main" id="{DE2944CB-F040-4BD0-8079-63D0B6F3B687}"/>
            </a:ext>
          </a:extLst>
        </xdr:cNvPr>
        <xdr:cNvSpPr txBox="1">
          <a:spLocks noChangeArrowheads="1"/>
        </xdr:cNvSpPr>
      </xdr:nvSpPr>
      <xdr:spPr bwMode="auto">
        <a:xfrm>
          <a:off x="33060482"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31</xdr:row>
      <xdr:rowOff>15875</xdr:rowOff>
    </xdr:from>
    <xdr:ext cx="95250" cy="171450"/>
    <xdr:sp macro="" textlink="">
      <xdr:nvSpPr>
        <xdr:cNvPr id="3009" name="Text Box 18">
          <a:extLst>
            <a:ext uri="{FF2B5EF4-FFF2-40B4-BE49-F238E27FC236}">
              <a16:creationId xmlns:a16="http://schemas.microsoft.com/office/drawing/2014/main" id="{C04F984E-BA1B-4DE1-8007-C1B8D461D3DA}"/>
            </a:ext>
          </a:extLst>
        </xdr:cNvPr>
        <xdr:cNvSpPr txBox="1">
          <a:spLocks noChangeArrowheads="1"/>
        </xdr:cNvSpPr>
      </xdr:nvSpPr>
      <xdr:spPr bwMode="auto">
        <a:xfrm>
          <a:off x="33062069" y="14430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0</xdr:rowOff>
    </xdr:from>
    <xdr:ext cx="95250" cy="171450"/>
    <xdr:sp macro="" textlink="">
      <xdr:nvSpPr>
        <xdr:cNvPr id="3010" name="Text Box 16">
          <a:extLst>
            <a:ext uri="{FF2B5EF4-FFF2-40B4-BE49-F238E27FC236}">
              <a16:creationId xmlns:a16="http://schemas.microsoft.com/office/drawing/2014/main" id="{279E2E0F-AE38-42F7-BC4D-F3F814478774}"/>
            </a:ext>
          </a:extLst>
        </xdr:cNvPr>
        <xdr:cNvSpPr txBox="1">
          <a:spLocks noChangeArrowheads="1"/>
        </xdr:cNvSpPr>
      </xdr:nvSpPr>
      <xdr:spPr bwMode="auto">
        <a:xfrm>
          <a:off x="35356800"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0</xdr:rowOff>
    </xdr:from>
    <xdr:ext cx="95250" cy="171450"/>
    <xdr:sp macro="" textlink="">
      <xdr:nvSpPr>
        <xdr:cNvPr id="3011" name="Text Box 17">
          <a:extLst>
            <a:ext uri="{FF2B5EF4-FFF2-40B4-BE49-F238E27FC236}">
              <a16:creationId xmlns:a16="http://schemas.microsoft.com/office/drawing/2014/main" id="{4ADA8FD7-0B08-4B15-9669-27660CCBCC67}"/>
            </a:ext>
          </a:extLst>
        </xdr:cNvPr>
        <xdr:cNvSpPr txBox="1">
          <a:spLocks noChangeArrowheads="1"/>
        </xdr:cNvSpPr>
      </xdr:nvSpPr>
      <xdr:spPr bwMode="auto">
        <a:xfrm>
          <a:off x="35356800"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0</xdr:rowOff>
    </xdr:from>
    <xdr:ext cx="95250" cy="171450"/>
    <xdr:sp macro="" textlink="">
      <xdr:nvSpPr>
        <xdr:cNvPr id="3012" name="Text Box 18">
          <a:extLst>
            <a:ext uri="{FF2B5EF4-FFF2-40B4-BE49-F238E27FC236}">
              <a16:creationId xmlns:a16="http://schemas.microsoft.com/office/drawing/2014/main" id="{6E268C72-F7ED-4528-9450-076CCEDC65F6}"/>
            </a:ext>
          </a:extLst>
        </xdr:cNvPr>
        <xdr:cNvSpPr txBox="1">
          <a:spLocks noChangeArrowheads="1"/>
        </xdr:cNvSpPr>
      </xdr:nvSpPr>
      <xdr:spPr bwMode="auto">
        <a:xfrm>
          <a:off x="35356800"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0</xdr:rowOff>
    </xdr:from>
    <xdr:ext cx="95250" cy="171450"/>
    <xdr:sp macro="" textlink="">
      <xdr:nvSpPr>
        <xdr:cNvPr id="3013" name="Text Box 19">
          <a:extLst>
            <a:ext uri="{FF2B5EF4-FFF2-40B4-BE49-F238E27FC236}">
              <a16:creationId xmlns:a16="http://schemas.microsoft.com/office/drawing/2014/main" id="{0561B3CD-B0A9-4CB1-B98D-DE0A252D5937}"/>
            </a:ext>
          </a:extLst>
        </xdr:cNvPr>
        <xdr:cNvSpPr txBox="1">
          <a:spLocks noChangeArrowheads="1"/>
        </xdr:cNvSpPr>
      </xdr:nvSpPr>
      <xdr:spPr bwMode="auto">
        <a:xfrm>
          <a:off x="35356800"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0</xdr:rowOff>
    </xdr:from>
    <xdr:ext cx="95250" cy="171450"/>
    <xdr:sp macro="" textlink="">
      <xdr:nvSpPr>
        <xdr:cNvPr id="3014" name="Text Box 16">
          <a:extLst>
            <a:ext uri="{FF2B5EF4-FFF2-40B4-BE49-F238E27FC236}">
              <a16:creationId xmlns:a16="http://schemas.microsoft.com/office/drawing/2014/main" id="{BE54D1BF-04D3-43D6-84DC-A06AA5078EAA}"/>
            </a:ext>
          </a:extLst>
        </xdr:cNvPr>
        <xdr:cNvSpPr txBox="1">
          <a:spLocks noChangeArrowheads="1"/>
        </xdr:cNvSpPr>
      </xdr:nvSpPr>
      <xdr:spPr bwMode="auto">
        <a:xfrm>
          <a:off x="35356800"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4763</xdr:rowOff>
    </xdr:from>
    <xdr:ext cx="95250" cy="442269"/>
    <xdr:sp macro="" textlink="">
      <xdr:nvSpPr>
        <xdr:cNvPr id="3015" name="Text Box 15">
          <a:extLst>
            <a:ext uri="{FF2B5EF4-FFF2-40B4-BE49-F238E27FC236}">
              <a16:creationId xmlns:a16="http://schemas.microsoft.com/office/drawing/2014/main" id="{CF5C6627-26BC-48DE-8B06-B4FD0B858803}"/>
            </a:ext>
          </a:extLst>
        </xdr:cNvPr>
        <xdr:cNvSpPr txBox="1">
          <a:spLocks noChangeArrowheads="1"/>
        </xdr:cNvSpPr>
      </xdr:nvSpPr>
      <xdr:spPr bwMode="auto">
        <a:xfrm>
          <a:off x="33060482" y="144192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0</xdr:rowOff>
    </xdr:from>
    <xdr:ext cx="95250" cy="171450"/>
    <xdr:sp macro="" textlink="">
      <xdr:nvSpPr>
        <xdr:cNvPr id="3016" name="Text Box 16">
          <a:extLst>
            <a:ext uri="{FF2B5EF4-FFF2-40B4-BE49-F238E27FC236}">
              <a16:creationId xmlns:a16="http://schemas.microsoft.com/office/drawing/2014/main" id="{8FCB4047-CD09-4658-B2D5-937703E5AE1D}"/>
            </a:ext>
          </a:extLst>
        </xdr:cNvPr>
        <xdr:cNvSpPr txBox="1">
          <a:spLocks noChangeArrowheads="1"/>
        </xdr:cNvSpPr>
      </xdr:nvSpPr>
      <xdr:spPr bwMode="auto">
        <a:xfrm>
          <a:off x="35356800"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0</xdr:rowOff>
    </xdr:from>
    <xdr:ext cx="95250" cy="171450"/>
    <xdr:sp macro="" textlink="">
      <xdr:nvSpPr>
        <xdr:cNvPr id="3017" name="Text Box 17">
          <a:extLst>
            <a:ext uri="{FF2B5EF4-FFF2-40B4-BE49-F238E27FC236}">
              <a16:creationId xmlns:a16="http://schemas.microsoft.com/office/drawing/2014/main" id="{5C6FEA1A-6D50-4E6A-B7ED-14EF45631959}"/>
            </a:ext>
          </a:extLst>
        </xdr:cNvPr>
        <xdr:cNvSpPr txBox="1">
          <a:spLocks noChangeArrowheads="1"/>
        </xdr:cNvSpPr>
      </xdr:nvSpPr>
      <xdr:spPr bwMode="auto">
        <a:xfrm>
          <a:off x="35356800"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0</xdr:rowOff>
    </xdr:from>
    <xdr:ext cx="95250" cy="171450"/>
    <xdr:sp macro="" textlink="">
      <xdr:nvSpPr>
        <xdr:cNvPr id="3018" name="Text Box 18">
          <a:extLst>
            <a:ext uri="{FF2B5EF4-FFF2-40B4-BE49-F238E27FC236}">
              <a16:creationId xmlns:a16="http://schemas.microsoft.com/office/drawing/2014/main" id="{74114998-C390-453E-8849-E8D44829DC7E}"/>
            </a:ext>
          </a:extLst>
        </xdr:cNvPr>
        <xdr:cNvSpPr txBox="1">
          <a:spLocks noChangeArrowheads="1"/>
        </xdr:cNvSpPr>
      </xdr:nvSpPr>
      <xdr:spPr bwMode="auto">
        <a:xfrm>
          <a:off x="35356800"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0</xdr:rowOff>
    </xdr:from>
    <xdr:ext cx="95250" cy="171450"/>
    <xdr:sp macro="" textlink="">
      <xdr:nvSpPr>
        <xdr:cNvPr id="3019" name="Text Box 19">
          <a:extLst>
            <a:ext uri="{FF2B5EF4-FFF2-40B4-BE49-F238E27FC236}">
              <a16:creationId xmlns:a16="http://schemas.microsoft.com/office/drawing/2014/main" id="{7B5FA518-3463-4FDF-91BC-230266457465}"/>
            </a:ext>
          </a:extLst>
        </xdr:cNvPr>
        <xdr:cNvSpPr txBox="1">
          <a:spLocks noChangeArrowheads="1"/>
        </xdr:cNvSpPr>
      </xdr:nvSpPr>
      <xdr:spPr bwMode="auto">
        <a:xfrm>
          <a:off x="35356800"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0</xdr:rowOff>
    </xdr:from>
    <xdr:ext cx="95250" cy="171450"/>
    <xdr:sp macro="" textlink="">
      <xdr:nvSpPr>
        <xdr:cNvPr id="3020" name="Text Box 16">
          <a:extLst>
            <a:ext uri="{FF2B5EF4-FFF2-40B4-BE49-F238E27FC236}">
              <a16:creationId xmlns:a16="http://schemas.microsoft.com/office/drawing/2014/main" id="{22B669F4-2BEA-4CB9-BDFF-047F0E05BF13}"/>
            </a:ext>
          </a:extLst>
        </xdr:cNvPr>
        <xdr:cNvSpPr txBox="1">
          <a:spLocks noChangeArrowheads="1"/>
        </xdr:cNvSpPr>
      </xdr:nvSpPr>
      <xdr:spPr bwMode="auto">
        <a:xfrm>
          <a:off x="35356800"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0</xdr:rowOff>
    </xdr:from>
    <xdr:ext cx="95250" cy="171450"/>
    <xdr:sp macro="" textlink="">
      <xdr:nvSpPr>
        <xdr:cNvPr id="3021" name="Text Box 17">
          <a:extLst>
            <a:ext uri="{FF2B5EF4-FFF2-40B4-BE49-F238E27FC236}">
              <a16:creationId xmlns:a16="http://schemas.microsoft.com/office/drawing/2014/main" id="{2BA3A257-B67F-4C49-ACE4-53E9348492CE}"/>
            </a:ext>
          </a:extLst>
        </xdr:cNvPr>
        <xdr:cNvSpPr txBox="1">
          <a:spLocks noChangeArrowheads="1"/>
        </xdr:cNvSpPr>
      </xdr:nvSpPr>
      <xdr:spPr bwMode="auto">
        <a:xfrm>
          <a:off x="35356800" y="14414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31</xdr:row>
      <xdr:rowOff>15875</xdr:rowOff>
    </xdr:from>
    <xdr:ext cx="95250" cy="171450"/>
    <xdr:sp macro="" textlink="">
      <xdr:nvSpPr>
        <xdr:cNvPr id="3022" name="Text Box 18">
          <a:extLst>
            <a:ext uri="{FF2B5EF4-FFF2-40B4-BE49-F238E27FC236}">
              <a16:creationId xmlns:a16="http://schemas.microsoft.com/office/drawing/2014/main" id="{089FA3B8-B987-4797-A753-6A0330AA446F}"/>
            </a:ext>
          </a:extLst>
        </xdr:cNvPr>
        <xdr:cNvSpPr txBox="1">
          <a:spLocks noChangeArrowheads="1"/>
        </xdr:cNvSpPr>
      </xdr:nvSpPr>
      <xdr:spPr bwMode="auto">
        <a:xfrm>
          <a:off x="35358387" y="14430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4763</xdr:rowOff>
    </xdr:from>
    <xdr:ext cx="95250" cy="442269"/>
    <xdr:sp macro="" textlink="">
      <xdr:nvSpPr>
        <xdr:cNvPr id="3023" name="Text Box 15">
          <a:extLst>
            <a:ext uri="{FF2B5EF4-FFF2-40B4-BE49-F238E27FC236}">
              <a16:creationId xmlns:a16="http://schemas.microsoft.com/office/drawing/2014/main" id="{A3A843C6-AC41-4C89-8479-343EE52E0E02}"/>
            </a:ext>
          </a:extLst>
        </xdr:cNvPr>
        <xdr:cNvSpPr txBox="1">
          <a:spLocks noChangeArrowheads="1"/>
        </xdr:cNvSpPr>
      </xdr:nvSpPr>
      <xdr:spPr bwMode="auto">
        <a:xfrm>
          <a:off x="35356800" y="144192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4763</xdr:rowOff>
    </xdr:from>
    <xdr:ext cx="95250" cy="442269"/>
    <xdr:sp macro="" textlink="">
      <xdr:nvSpPr>
        <xdr:cNvPr id="3024" name="Text Box 15">
          <a:extLst>
            <a:ext uri="{FF2B5EF4-FFF2-40B4-BE49-F238E27FC236}">
              <a16:creationId xmlns:a16="http://schemas.microsoft.com/office/drawing/2014/main" id="{ADB54F21-AF88-488F-9AD5-E69C25A6D1A4}"/>
            </a:ext>
          </a:extLst>
        </xdr:cNvPr>
        <xdr:cNvSpPr txBox="1">
          <a:spLocks noChangeArrowheads="1"/>
        </xdr:cNvSpPr>
      </xdr:nvSpPr>
      <xdr:spPr bwMode="auto">
        <a:xfrm>
          <a:off x="33060482" y="144192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4763</xdr:rowOff>
    </xdr:from>
    <xdr:ext cx="95250" cy="442269"/>
    <xdr:sp macro="" textlink="">
      <xdr:nvSpPr>
        <xdr:cNvPr id="3025" name="Text Box 15">
          <a:extLst>
            <a:ext uri="{FF2B5EF4-FFF2-40B4-BE49-F238E27FC236}">
              <a16:creationId xmlns:a16="http://schemas.microsoft.com/office/drawing/2014/main" id="{AD68CFCD-6EDA-4F27-B345-9952674D5305}"/>
            </a:ext>
          </a:extLst>
        </xdr:cNvPr>
        <xdr:cNvSpPr txBox="1">
          <a:spLocks noChangeArrowheads="1"/>
        </xdr:cNvSpPr>
      </xdr:nvSpPr>
      <xdr:spPr bwMode="auto">
        <a:xfrm>
          <a:off x="35356800" y="144192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4763</xdr:rowOff>
    </xdr:from>
    <xdr:ext cx="95250" cy="442269"/>
    <xdr:sp macro="" textlink="">
      <xdr:nvSpPr>
        <xdr:cNvPr id="3026" name="Text Box 15">
          <a:extLst>
            <a:ext uri="{FF2B5EF4-FFF2-40B4-BE49-F238E27FC236}">
              <a16:creationId xmlns:a16="http://schemas.microsoft.com/office/drawing/2014/main" id="{9511B6F7-F9CC-4A09-8555-FE901873042B}"/>
            </a:ext>
          </a:extLst>
        </xdr:cNvPr>
        <xdr:cNvSpPr txBox="1">
          <a:spLocks noChangeArrowheads="1"/>
        </xdr:cNvSpPr>
      </xdr:nvSpPr>
      <xdr:spPr bwMode="auto">
        <a:xfrm>
          <a:off x="33060482" y="144192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4763</xdr:rowOff>
    </xdr:from>
    <xdr:ext cx="95250" cy="442269"/>
    <xdr:sp macro="" textlink="">
      <xdr:nvSpPr>
        <xdr:cNvPr id="3027" name="Text Box 15">
          <a:extLst>
            <a:ext uri="{FF2B5EF4-FFF2-40B4-BE49-F238E27FC236}">
              <a16:creationId xmlns:a16="http://schemas.microsoft.com/office/drawing/2014/main" id="{62A764A0-E60B-4C5F-B265-02C99477874B}"/>
            </a:ext>
          </a:extLst>
        </xdr:cNvPr>
        <xdr:cNvSpPr txBox="1">
          <a:spLocks noChangeArrowheads="1"/>
        </xdr:cNvSpPr>
      </xdr:nvSpPr>
      <xdr:spPr bwMode="auto">
        <a:xfrm>
          <a:off x="35356800" y="144192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31</xdr:row>
      <xdr:rowOff>4763</xdr:rowOff>
    </xdr:from>
    <xdr:ext cx="95250" cy="442269"/>
    <xdr:sp macro="" textlink="">
      <xdr:nvSpPr>
        <xdr:cNvPr id="3028" name="Text Box 15">
          <a:extLst>
            <a:ext uri="{FF2B5EF4-FFF2-40B4-BE49-F238E27FC236}">
              <a16:creationId xmlns:a16="http://schemas.microsoft.com/office/drawing/2014/main" id="{850E79E6-6437-4304-9F21-99273721C94F}"/>
            </a:ext>
          </a:extLst>
        </xdr:cNvPr>
        <xdr:cNvSpPr txBox="1">
          <a:spLocks noChangeArrowheads="1"/>
        </xdr:cNvSpPr>
      </xdr:nvSpPr>
      <xdr:spPr bwMode="auto">
        <a:xfrm>
          <a:off x="33060482" y="144192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31</xdr:row>
      <xdr:rowOff>4763</xdr:rowOff>
    </xdr:from>
    <xdr:ext cx="95250" cy="442269"/>
    <xdr:sp macro="" textlink="">
      <xdr:nvSpPr>
        <xdr:cNvPr id="3029" name="Text Box 15">
          <a:extLst>
            <a:ext uri="{FF2B5EF4-FFF2-40B4-BE49-F238E27FC236}">
              <a16:creationId xmlns:a16="http://schemas.microsoft.com/office/drawing/2014/main" id="{01146359-9828-4FDC-8C2B-FF1AD44B7A01}"/>
            </a:ext>
          </a:extLst>
        </xdr:cNvPr>
        <xdr:cNvSpPr txBox="1">
          <a:spLocks noChangeArrowheads="1"/>
        </xdr:cNvSpPr>
      </xdr:nvSpPr>
      <xdr:spPr bwMode="auto">
        <a:xfrm>
          <a:off x="35356800" y="144192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30" name="Text Box 16">
          <a:extLst>
            <a:ext uri="{FF2B5EF4-FFF2-40B4-BE49-F238E27FC236}">
              <a16:creationId xmlns:a16="http://schemas.microsoft.com/office/drawing/2014/main" id="{8E8FE12E-3AAF-41C7-994B-62E2AEB9142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31" name="Text Box 17">
          <a:extLst>
            <a:ext uri="{FF2B5EF4-FFF2-40B4-BE49-F238E27FC236}">
              <a16:creationId xmlns:a16="http://schemas.microsoft.com/office/drawing/2014/main" id="{358D9A2F-04B6-492B-8CDD-E971CFE35F8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32" name="Text Box 18">
          <a:extLst>
            <a:ext uri="{FF2B5EF4-FFF2-40B4-BE49-F238E27FC236}">
              <a16:creationId xmlns:a16="http://schemas.microsoft.com/office/drawing/2014/main" id="{16316739-71B4-4DAE-BEC6-ABE4581A1827}"/>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33" name="Text Box 19">
          <a:extLst>
            <a:ext uri="{FF2B5EF4-FFF2-40B4-BE49-F238E27FC236}">
              <a16:creationId xmlns:a16="http://schemas.microsoft.com/office/drawing/2014/main" id="{1652CCEF-9E19-43B2-8EA2-22F30AD344EA}"/>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34" name="Text Box 15">
          <a:extLst>
            <a:ext uri="{FF2B5EF4-FFF2-40B4-BE49-F238E27FC236}">
              <a16:creationId xmlns:a16="http://schemas.microsoft.com/office/drawing/2014/main" id="{BDF8D123-248E-4F34-8F07-AAF89D89031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35" name="Text Box 16">
          <a:extLst>
            <a:ext uri="{FF2B5EF4-FFF2-40B4-BE49-F238E27FC236}">
              <a16:creationId xmlns:a16="http://schemas.microsoft.com/office/drawing/2014/main" id="{C7F8426E-DE86-4206-8677-9EF35BA7F098}"/>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36" name="Text Box 17">
          <a:extLst>
            <a:ext uri="{FF2B5EF4-FFF2-40B4-BE49-F238E27FC236}">
              <a16:creationId xmlns:a16="http://schemas.microsoft.com/office/drawing/2014/main" id="{9839656C-0C79-4187-92AD-C21F42DA2110}"/>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037" name="Text Box 18">
          <a:extLst>
            <a:ext uri="{FF2B5EF4-FFF2-40B4-BE49-F238E27FC236}">
              <a16:creationId xmlns:a16="http://schemas.microsoft.com/office/drawing/2014/main" id="{5159220C-C481-40DA-94BF-3F8971239367}"/>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038" name="Text Box 15">
          <a:extLst>
            <a:ext uri="{FF2B5EF4-FFF2-40B4-BE49-F238E27FC236}">
              <a16:creationId xmlns:a16="http://schemas.microsoft.com/office/drawing/2014/main" id="{BDDEDB95-BD2B-48B0-AD78-199C58123BC8}"/>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039" name="Text Box 16">
          <a:extLst>
            <a:ext uri="{FF2B5EF4-FFF2-40B4-BE49-F238E27FC236}">
              <a16:creationId xmlns:a16="http://schemas.microsoft.com/office/drawing/2014/main" id="{DA696DB3-BBF4-49FC-9097-FE2D2A5EB272}"/>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040" name="Text Box 17">
          <a:extLst>
            <a:ext uri="{FF2B5EF4-FFF2-40B4-BE49-F238E27FC236}">
              <a16:creationId xmlns:a16="http://schemas.microsoft.com/office/drawing/2014/main" id="{36025EDF-AF1C-4AE5-8F64-C49E2715DD9C}"/>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041" name="Text Box 18">
          <a:extLst>
            <a:ext uri="{FF2B5EF4-FFF2-40B4-BE49-F238E27FC236}">
              <a16:creationId xmlns:a16="http://schemas.microsoft.com/office/drawing/2014/main" id="{0C1134CC-3CA8-4958-B5EE-B5F8110E5320}"/>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042" name="Text Box 19">
          <a:extLst>
            <a:ext uri="{FF2B5EF4-FFF2-40B4-BE49-F238E27FC236}">
              <a16:creationId xmlns:a16="http://schemas.microsoft.com/office/drawing/2014/main" id="{C8E9D921-CE96-446A-96CF-654482FB2BAC}"/>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043" name="Text Box 16">
          <a:extLst>
            <a:ext uri="{FF2B5EF4-FFF2-40B4-BE49-F238E27FC236}">
              <a16:creationId xmlns:a16="http://schemas.microsoft.com/office/drawing/2014/main" id="{2026177E-EA86-48FF-B07D-AAF1E8657960}"/>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44" name="Text Box 15">
          <a:extLst>
            <a:ext uri="{FF2B5EF4-FFF2-40B4-BE49-F238E27FC236}">
              <a16:creationId xmlns:a16="http://schemas.microsoft.com/office/drawing/2014/main" id="{5EC64A5C-07FF-4D30-923A-99CB74B625E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45" name="Text Box 16">
          <a:extLst>
            <a:ext uri="{FF2B5EF4-FFF2-40B4-BE49-F238E27FC236}">
              <a16:creationId xmlns:a16="http://schemas.microsoft.com/office/drawing/2014/main" id="{190DD227-4307-472F-AFC6-27D0252FF3A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46" name="Text Box 17">
          <a:extLst>
            <a:ext uri="{FF2B5EF4-FFF2-40B4-BE49-F238E27FC236}">
              <a16:creationId xmlns:a16="http://schemas.microsoft.com/office/drawing/2014/main" id="{A5DF6F4B-CB10-4BBE-92F0-62442186145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47" name="Text Box 18">
          <a:extLst>
            <a:ext uri="{FF2B5EF4-FFF2-40B4-BE49-F238E27FC236}">
              <a16:creationId xmlns:a16="http://schemas.microsoft.com/office/drawing/2014/main" id="{025C6BDA-5D17-4CD2-AD4F-FE42CF9FB328}"/>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48" name="Text Box 19">
          <a:extLst>
            <a:ext uri="{FF2B5EF4-FFF2-40B4-BE49-F238E27FC236}">
              <a16:creationId xmlns:a16="http://schemas.microsoft.com/office/drawing/2014/main" id="{BF7ED7FB-405E-4283-A7A1-1E8C8BDEAC4A}"/>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49" name="Text Box 16">
          <a:extLst>
            <a:ext uri="{FF2B5EF4-FFF2-40B4-BE49-F238E27FC236}">
              <a16:creationId xmlns:a16="http://schemas.microsoft.com/office/drawing/2014/main" id="{256C35CD-D8AC-45E0-91F9-FDFBA48B0F4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50" name="Text Box 17">
          <a:extLst>
            <a:ext uri="{FF2B5EF4-FFF2-40B4-BE49-F238E27FC236}">
              <a16:creationId xmlns:a16="http://schemas.microsoft.com/office/drawing/2014/main" id="{C1A332C2-4A80-4CC1-9CE1-F2D2D0C8EE89}"/>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051" name="Text Box 18">
          <a:extLst>
            <a:ext uri="{FF2B5EF4-FFF2-40B4-BE49-F238E27FC236}">
              <a16:creationId xmlns:a16="http://schemas.microsoft.com/office/drawing/2014/main" id="{38A85E8F-7BA7-4B9A-BBB2-DD8774FFDDE4}"/>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052" name="Text Box 15">
          <a:extLst>
            <a:ext uri="{FF2B5EF4-FFF2-40B4-BE49-F238E27FC236}">
              <a16:creationId xmlns:a16="http://schemas.microsoft.com/office/drawing/2014/main" id="{AE10A328-ABF1-448B-9471-EF7B961D157F}"/>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53" name="Text Box 15">
          <a:extLst>
            <a:ext uri="{FF2B5EF4-FFF2-40B4-BE49-F238E27FC236}">
              <a16:creationId xmlns:a16="http://schemas.microsoft.com/office/drawing/2014/main" id="{B349DA36-61EC-4EE0-A81C-FF1153DEB20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054" name="Text Box 15">
          <a:extLst>
            <a:ext uri="{FF2B5EF4-FFF2-40B4-BE49-F238E27FC236}">
              <a16:creationId xmlns:a16="http://schemas.microsoft.com/office/drawing/2014/main" id="{8CED6954-5CD9-456C-8B38-1ABD1707E1D0}"/>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055" name="Text Box 15">
          <a:extLst>
            <a:ext uri="{FF2B5EF4-FFF2-40B4-BE49-F238E27FC236}">
              <a16:creationId xmlns:a16="http://schemas.microsoft.com/office/drawing/2014/main" id="{1B118513-148B-4AD7-A235-5FE76987C202}"/>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56" name="Text Box 16">
          <a:extLst>
            <a:ext uri="{FF2B5EF4-FFF2-40B4-BE49-F238E27FC236}">
              <a16:creationId xmlns:a16="http://schemas.microsoft.com/office/drawing/2014/main" id="{F27272C0-49E1-48A0-B3E8-CBC608B77D5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57" name="Text Box 17">
          <a:extLst>
            <a:ext uri="{FF2B5EF4-FFF2-40B4-BE49-F238E27FC236}">
              <a16:creationId xmlns:a16="http://schemas.microsoft.com/office/drawing/2014/main" id="{0711E3E9-5B66-4D39-ABC8-B9312CE6EEE3}"/>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58" name="Text Box 18">
          <a:extLst>
            <a:ext uri="{FF2B5EF4-FFF2-40B4-BE49-F238E27FC236}">
              <a16:creationId xmlns:a16="http://schemas.microsoft.com/office/drawing/2014/main" id="{368BC6ED-69A2-49F0-BD7C-9BE28E7D0A53}"/>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59" name="Text Box 19">
          <a:extLst>
            <a:ext uri="{FF2B5EF4-FFF2-40B4-BE49-F238E27FC236}">
              <a16:creationId xmlns:a16="http://schemas.microsoft.com/office/drawing/2014/main" id="{2069017F-83A8-4297-9B78-D10E9B37FBD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60" name="Text Box 16">
          <a:extLst>
            <a:ext uri="{FF2B5EF4-FFF2-40B4-BE49-F238E27FC236}">
              <a16:creationId xmlns:a16="http://schemas.microsoft.com/office/drawing/2014/main" id="{216C4F04-FFE5-4B5B-8795-2FF6576E4CE6}"/>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61" name="Text Box 17">
          <a:extLst>
            <a:ext uri="{FF2B5EF4-FFF2-40B4-BE49-F238E27FC236}">
              <a16:creationId xmlns:a16="http://schemas.microsoft.com/office/drawing/2014/main" id="{1D713D63-D677-41FC-81A3-6BCB86ACBEB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062" name="Text Box 18">
          <a:extLst>
            <a:ext uri="{FF2B5EF4-FFF2-40B4-BE49-F238E27FC236}">
              <a16:creationId xmlns:a16="http://schemas.microsoft.com/office/drawing/2014/main" id="{1CACDEA8-8EFC-43BB-BB9B-8AAEB148EB2E}"/>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63" name="Text Box 15">
          <a:extLst>
            <a:ext uri="{FF2B5EF4-FFF2-40B4-BE49-F238E27FC236}">
              <a16:creationId xmlns:a16="http://schemas.microsoft.com/office/drawing/2014/main" id="{BE9044FB-172E-404A-B993-6E78664BC96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064" name="Text Box 15">
          <a:extLst>
            <a:ext uri="{FF2B5EF4-FFF2-40B4-BE49-F238E27FC236}">
              <a16:creationId xmlns:a16="http://schemas.microsoft.com/office/drawing/2014/main" id="{868E9916-3270-445F-9805-6842D37905B9}"/>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65" name="Text Box 15">
          <a:extLst>
            <a:ext uri="{FF2B5EF4-FFF2-40B4-BE49-F238E27FC236}">
              <a16:creationId xmlns:a16="http://schemas.microsoft.com/office/drawing/2014/main" id="{DFD195E9-AA69-4D60-A3BB-E98516328C0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66" name="Text Box 15">
          <a:extLst>
            <a:ext uri="{FF2B5EF4-FFF2-40B4-BE49-F238E27FC236}">
              <a16:creationId xmlns:a16="http://schemas.microsoft.com/office/drawing/2014/main" id="{F94407D6-0557-4D61-8A25-85E63D392C8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67" name="Text Box 15">
          <a:extLst>
            <a:ext uri="{FF2B5EF4-FFF2-40B4-BE49-F238E27FC236}">
              <a16:creationId xmlns:a16="http://schemas.microsoft.com/office/drawing/2014/main" id="{84E6E007-CFF8-45DA-BE02-9113DBD73E2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68" name="Text Box 16">
          <a:extLst>
            <a:ext uri="{FF2B5EF4-FFF2-40B4-BE49-F238E27FC236}">
              <a16:creationId xmlns:a16="http://schemas.microsoft.com/office/drawing/2014/main" id="{8BF62138-82A0-4401-97AE-57C7BC16B433}"/>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69" name="Text Box 17">
          <a:extLst>
            <a:ext uri="{FF2B5EF4-FFF2-40B4-BE49-F238E27FC236}">
              <a16:creationId xmlns:a16="http://schemas.microsoft.com/office/drawing/2014/main" id="{5E906132-D9A6-4B82-A605-85B8BBF149C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70" name="Text Box 18">
          <a:extLst>
            <a:ext uri="{FF2B5EF4-FFF2-40B4-BE49-F238E27FC236}">
              <a16:creationId xmlns:a16="http://schemas.microsoft.com/office/drawing/2014/main" id="{7A328556-5ED8-47FA-A2D2-D75E19DC3DA7}"/>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71" name="Text Box 19">
          <a:extLst>
            <a:ext uri="{FF2B5EF4-FFF2-40B4-BE49-F238E27FC236}">
              <a16:creationId xmlns:a16="http://schemas.microsoft.com/office/drawing/2014/main" id="{7244D5BA-5A1D-472C-ACA6-05E1744291D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72" name="Text Box 16">
          <a:extLst>
            <a:ext uri="{FF2B5EF4-FFF2-40B4-BE49-F238E27FC236}">
              <a16:creationId xmlns:a16="http://schemas.microsoft.com/office/drawing/2014/main" id="{DAD5A1E7-154B-466B-B698-EF2738E0AE3A}"/>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73" name="Text Box 17">
          <a:extLst>
            <a:ext uri="{FF2B5EF4-FFF2-40B4-BE49-F238E27FC236}">
              <a16:creationId xmlns:a16="http://schemas.microsoft.com/office/drawing/2014/main" id="{9AEC0832-27BB-45FE-A444-1D0798F95FC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074" name="Text Box 18">
          <a:extLst>
            <a:ext uri="{FF2B5EF4-FFF2-40B4-BE49-F238E27FC236}">
              <a16:creationId xmlns:a16="http://schemas.microsoft.com/office/drawing/2014/main" id="{17FC86B6-EC10-43E6-946E-95F0BE689C68}"/>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75" name="Text Box 15">
          <a:extLst>
            <a:ext uri="{FF2B5EF4-FFF2-40B4-BE49-F238E27FC236}">
              <a16:creationId xmlns:a16="http://schemas.microsoft.com/office/drawing/2014/main" id="{006024CE-3B3F-4E81-8DFE-DAB105B030A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76" name="Text Box 15">
          <a:extLst>
            <a:ext uri="{FF2B5EF4-FFF2-40B4-BE49-F238E27FC236}">
              <a16:creationId xmlns:a16="http://schemas.microsoft.com/office/drawing/2014/main" id="{E07D78D3-B2C4-42FC-9D62-A3A89A38ECA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077" name="Text Box 15">
          <a:extLst>
            <a:ext uri="{FF2B5EF4-FFF2-40B4-BE49-F238E27FC236}">
              <a16:creationId xmlns:a16="http://schemas.microsoft.com/office/drawing/2014/main" id="{4C4A7DF2-49B6-4463-853A-559C6C411C2A}"/>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78" name="Text Box 15">
          <a:extLst>
            <a:ext uri="{FF2B5EF4-FFF2-40B4-BE49-F238E27FC236}">
              <a16:creationId xmlns:a16="http://schemas.microsoft.com/office/drawing/2014/main" id="{992F39BD-3CA0-4A9D-9FFB-79A51D10294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79" name="Text Box 16">
          <a:extLst>
            <a:ext uri="{FF2B5EF4-FFF2-40B4-BE49-F238E27FC236}">
              <a16:creationId xmlns:a16="http://schemas.microsoft.com/office/drawing/2014/main" id="{1EED7CF2-1624-4EB2-BDCC-7351A6D1EBE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80" name="Text Box 17">
          <a:extLst>
            <a:ext uri="{FF2B5EF4-FFF2-40B4-BE49-F238E27FC236}">
              <a16:creationId xmlns:a16="http://schemas.microsoft.com/office/drawing/2014/main" id="{F55AB7A0-344A-4A32-A0D6-2721089EA77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81" name="Text Box 18">
          <a:extLst>
            <a:ext uri="{FF2B5EF4-FFF2-40B4-BE49-F238E27FC236}">
              <a16:creationId xmlns:a16="http://schemas.microsoft.com/office/drawing/2014/main" id="{456E026C-A121-4470-839B-D123137F5DD6}"/>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82" name="Text Box 19">
          <a:extLst>
            <a:ext uri="{FF2B5EF4-FFF2-40B4-BE49-F238E27FC236}">
              <a16:creationId xmlns:a16="http://schemas.microsoft.com/office/drawing/2014/main" id="{36DD0515-72B0-4BAB-9FBD-79C7EBC8F542}"/>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83" name="Text Box 16">
          <a:extLst>
            <a:ext uri="{FF2B5EF4-FFF2-40B4-BE49-F238E27FC236}">
              <a16:creationId xmlns:a16="http://schemas.microsoft.com/office/drawing/2014/main" id="{B8C31904-A2C4-41AD-8E32-B8D98CF442EE}"/>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84" name="Text Box 17">
          <a:extLst>
            <a:ext uri="{FF2B5EF4-FFF2-40B4-BE49-F238E27FC236}">
              <a16:creationId xmlns:a16="http://schemas.microsoft.com/office/drawing/2014/main" id="{A5911E7B-A66B-4B7A-ACAC-E11B1C06A37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085" name="Text Box 18">
          <a:extLst>
            <a:ext uri="{FF2B5EF4-FFF2-40B4-BE49-F238E27FC236}">
              <a16:creationId xmlns:a16="http://schemas.microsoft.com/office/drawing/2014/main" id="{2EFC81B8-2A9F-4D59-9826-0B51BFD75054}"/>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86" name="Text Box 15">
          <a:extLst>
            <a:ext uri="{FF2B5EF4-FFF2-40B4-BE49-F238E27FC236}">
              <a16:creationId xmlns:a16="http://schemas.microsoft.com/office/drawing/2014/main" id="{0566114D-CEFD-4D4F-A728-60DFA187E41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087" name="Text Box 15">
          <a:extLst>
            <a:ext uri="{FF2B5EF4-FFF2-40B4-BE49-F238E27FC236}">
              <a16:creationId xmlns:a16="http://schemas.microsoft.com/office/drawing/2014/main" id="{9D1BB42F-98F0-4D95-9638-24000FF6517E}"/>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88" name="Text Box 15">
          <a:extLst>
            <a:ext uri="{FF2B5EF4-FFF2-40B4-BE49-F238E27FC236}">
              <a16:creationId xmlns:a16="http://schemas.microsoft.com/office/drawing/2014/main" id="{B5019A0A-F769-43C3-AD18-BC206BC2105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89" name="Text Box 15">
          <a:extLst>
            <a:ext uri="{FF2B5EF4-FFF2-40B4-BE49-F238E27FC236}">
              <a16:creationId xmlns:a16="http://schemas.microsoft.com/office/drawing/2014/main" id="{DF61FFF2-D33F-4625-8D15-C941DA27EA5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90" name="Text Box 15">
          <a:extLst>
            <a:ext uri="{FF2B5EF4-FFF2-40B4-BE49-F238E27FC236}">
              <a16:creationId xmlns:a16="http://schemas.microsoft.com/office/drawing/2014/main" id="{CADCF15C-23CB-4356-84A5-68E45182F1A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91" name="Text Box 16">
          <a:extLst>
            <a:ext uri="{FF2B5EF4-FFF2-40B4-BE49-F238E27FC236}">
              <a16:creationId xmlns:a16="http://schemas.microsoft.com/office/drawing/2014/main" id="{0F252FB9-9E36-4422-A8C6-578CBE43E440}"/>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92" name="Text Box 17">
          <a:extLst>
            <a:ext uri="{FF2B5EF4-FFF2-40B4-BE49-F238E27FC236}">
              <a16:creationId xmlns:a16="http://schemas.microsoft.com/office/drawing/2014/main" id="{3391C50C-4943-4AA4-B210-168DB6F55FD0}"/>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93" name="Text Box 18">
          <a:extLst>
            <a:ext uri="{FF2B5EF4-FFF2-40B4-BE49-F238E27FC236}">
              <a16:creationId xmlns:a16="http://schemas.microsoft.com/office/drawing/2014/main" id="{B4D51F2F-055B-4EB5-A8FA-71B23DB4874D}"/>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94" name="Text Box 19">
          <a:extLst>
            <a:ext uri="{FF2B5EF4-FFF2-40B4-BE49-F238E27FC236}">
              <a16:creationId xmlns:a16="http://schemas.microsoft.com/office/drawing/2014/main" id="{A3EB6540-6E4F-419B-8CA1-280B9AA691F5}"/>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95" name="Text Box 16">
          <a:extLst>
            <a:ext uri="{FF2B5EF4-FFF2-40B4-BE49-F238E27FC236}">
              <a16:creationId xmlns:a16="http://schemas.microsoft.com/office/drawing/2014/main" id="{4E6B6AEE-33D8-46AB-930D-07E625A2846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096" name="Text Box 17">
          <a:extLst>
            <a:ext uri="{FF2B5EF4-FFF2-40B4-BE49-F238E27FC236}">
              <a16:creationId xmlns:a16="http://schemas.microsoft.com/office/drawing/2014/main" id="{CB74DE5B-193D-42C5-9558-A5A147A73E73}"/>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097" name="Text Box 18">
          <a:extLst>
            <a:ext uri="{FF2B5EF4-FFF2-40B4-BE49-F238E27FC236}">
              <a16:creationId xmlns:a16="http://schemas.microsoft.com/office/drawing/2014/main" id="{EAD2AF4C-A4F0-4D11-938C-26F3606A76EA}"/>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98" name="Text Box 15">
          <a:extLst>
            <a:ext uri="{FF2B5EF4-FFF2-40B4-BE49-F238E27FC236}">
              <a16:creationId xmlns:a16="http://schemas.microsoft.com/office/drawing/2014/main" id="{7C4D43BB-E56A-4AA2-82F3-4F9BD8777A4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099" name="Text Box 15">
          <a:extLst>
            <a:ext uri="{FF2B5EF4-FFF2-40B4-BE49-F238E27FC236}">
              <a16:creationId xmlns:a16="http://schemas.microsoft.com/office/drawing/2014/main" id="{8F21C4E8-5356-4ED6-AC65-D0F870DF6B9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100" name="Text Box 15">
          <a:extLst>
            <a:ext uri="{FF2B5EF4-FFF2-40B4-BE49-F238E27FC236}">
              <a16:creationId xmlns:a16="http://schemas.microsoft.com/office/drawing/2014/main" id="{B48FAB4A-9561-46C9-83CE-D2E88099D416}"/>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01" name="Text Box 15">
          <a:extLst>
            <a:ext uri="{FF2B5EF4-FFF2-40B4-BE49-F238E27FC236}">
              <a16:creationId xmlns:a16="http://schemas.microsoft.com/office/drawing/2014/main" id="{614E0DC7-F64B-44C5-A5B5-9767761E4C2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02" name="Text Box 16">
          <a:extLst>
            <a:ext uri="{FF2B5EF4-FFF2-40B4-BE49-F238E27FC236}">
              <a16:creationId xmlns:a16="http://schemas.microsoft.com/office/drawing/2014/main" id="{2F7C7269-0598-493D-9B9C-B0A91DD93532}"/>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03" name="Text Box 17">
          <a:extLst>
            <a:ext uri="{FF2B5EF4-FFF2-40B4-BE49-F238E27FC236}">
              <a16:creationId xmlns:a16="http://schemas.microsoft.com/office/drawing/2014/main" id="{0C7C286C-FD77-48C5-BDD1-BE691620770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04" name="Text Box 18">
          <a:extLst>
            <a:ext uri="{FF2B5EF4-FFF2-40B4-BE49-F238E27FC236}">
              <a16:creationId xmlns:a16="http://schemas.microsoft.com/office/drawing/2014/main" id="{1CD1E5C2-4C40-41A6-A939-399EC60B5C5A}"/>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05" name="Text Box 19">
          <a:extLst>
            <a:ext uri="{FF2B5EF4-FFF2-40B4-BE49-F238E27FC236}">
              <a16:creationId xmlns:a16="http://schemas.microsoft.com/office/drawing/2014/main" id="{27A72306-F6B2-40E3-B781-706C879334D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06" name="Text Box 16">
          <a:extLst>
            <a:ext uri="{FF2B5EF4-FFF2-40B4-BE49-F238E27FC236}">
              <a16:creationId xmlns:a16="http://schemas.microsoft.com/office/drawing/2014/main" id="{43DE745C-C1E7-4368-B081-12711561A636}"/>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07" name="Text Box 17">
          <a:extLst>
            <a:ext uri="{FF2B5EF4-FFF2-40B4-BE49-F238E27FC236}">
              <a16:creationId xmlns:a16="http://schemas.microsoft.com/office/drawing/2014/main" id="{52CDF3FA-6148-47B8-B9DA-02FE0DBD7F93}"/>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108" name="Text Box 18">
          <a:extLst>
            <a:ext uri="{FF2B5EF4-FFF2-40B4-BE49-F238E27FC236}">
              <a16:creationId xmlns:a16="http://schemas.microsoft.com/office/drawing/2014/main" id="{FAF3F911-081B-4EE0-8B85-CEB9AB3491FB}"/>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09" name="Text Box 15">
          <a:extLst>
            <a:ext uri="{FF2B5EF4-FFF2-40B4-BE49-F238E27FC236}">
              <a16:creationId xmlns:a16="http://schemas.microsoft.com/office/drawing/2014/main" id="{C3B05CA7-F437-4BEA-8B76-B7874DB590D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110" name="Text Box 15">
          <a:extLst>
            <a:ext uri="{FF2B5EF4-FFF2-40B4-BE49-F238E27FC236}">
              <a16:creationId xmlns:a16="http://schemas.microsoft.com/office/drawing/2014/main" id="{CD5EB870-72DA-4416-81DA-83630F4CCA64}"/>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11" name="Text Box 15">
          <a:extLst>
            <a:ext uri="{FF2B5EF4-FFF2-40B4-BE49-F238E27FC236}">
              <a16:creationId xmlns:a16="http://schemas.microsoft.com/office/drawing/2014/main" id="{6D03C1EC-6563-4874-95CC-33F10A6C4BF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12" name="Text Box 15">
          <a:extLst>
            <a:ext uri="{FF2B5EF4-FFF2-40B4-BE49-F238E27FC236}">
              <a16:creationId xmlns:a16="http://schemas.microsoft.com/office/drawing/2014/main" id="{5BD0554F-7A81-43C7-88B8-E3F68C8E680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13" name="Text Box 15">
          <a:extLst>
            <a:ext uri="{FF2B5EF4-FFF2-40B4-BE49-F238E27FC236}">
              <a16:creationId xmlns:a16="http://schemas.microsoft.com/office/drawing/2014/main" id="{F8CF6AFD-9590-4673-810B-4A115F7531A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14" name="Text Box 16">
          <a:extLst>
            <a:ext uri="{FF2B5EF4-FFF2-40B4-BE49-F238E27FC236}">
              <a16:creationId xmlns:a16="http://schemas.microsoft.com/office/drawing/2014/main" id="{4BC0D730-ACA7-4E89-B615-6F535940177A}"/>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15" name="Text Box 17">
          <a:extLst>
            <a:ext uri="{FF2B5EF4-FFF2-40B4-BE49-F238E27FC236}">
              <a16:creationId xmlns:a16="http://schemas.microsoft.com/office/drawing/2014/main" id="{2362CFE7-EBE0-4B30-ACC6-B81C060ED8F5}"/>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16" name="Text Box 18">
          <a:extLst>
            <a:ext uri="{FF2B5EF4-FFF2-40B4-BE49-F238E27FC236}">
              <a16:creationId xmlns:a16="http://schemas.microsoft.com/office/drawing/2014/main" id="{E74F6844-EBA1-4B8B-BF80-CBA2EE638D18}"/>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17" name="Text Box 19">
          <a:extLst>
            <a:ext uri="{FF2B5EF4-FFF2-40B4-BE49-F238E27FC236}">
              <a16:creationId xmlns:a16="http://schemas.microsoft.com/office/drawing/2014/main" id="{3D66D75B-CADF-4ECC-A77C-0C62BF0BAE45}"/>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18" name="Text Box 16">
          <a:extLst>
            <a:ext uri="{FF2B5EF4-FFF2-40B4-BE49-F238E27FC236}">
              <a16:creationId xmlns:a16="http://schemas.microsoft.com/office/drawing/2014/main" id="{ED29A1C1-EC9E-4310-A29C-9DB187732EB6}"/>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19" name="Text Box 17">
          <a:extLst>
            <a:ext uri="{FF2B5EF4-FFF2-40B4-BE49-F238E27FC236}">
              <a16:creationId xmlns:a16="http://schemas.microsoft.com/office/drawing/2014/main" id="{E7CF44F1-F7BF-44CF-B6A2-21A089C4957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120" name="Text Box 18">
          <a:extLst>
            <a:ext uri="{FF2B5EF4-FFF2-40B4-BE49-F238E27FC236}">
              <a16:creationId xmlns:a16="http://schemas.microsoft.com/office/drawing/2014/main" id="{269052B4-8356-4F63-B206-46813632DA4E}"/>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21" name="Text Box 15">
          <a:extLst>
            <a:ext uri="{FF2B5EF4-FFF2-40B4-BE49-F238E27FC236}">
              <a16:creationId xmlns:a16="http://schemas.microsoft.com/office/drawing/2014/main" id="{A885D755-1325-4A1E-AB46-E810331C74C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22" name="Text Box 15">
          <a:extLst>
            <a:ext uri="{FF2B5EF4-FFF2-40B4-BE49-F238E27FC236}">
              <a16:creationId xmlns:a16="http://schemas.microsoft.com/office/drawing/2014/main" id="{C6FE7D39-506A-467C-918F-DF90ECACC1C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123" name="Text Box 15">
          <a:extLst>
            <a:ext uri="{FF2B5EF4-FFF2-40B4-BE49-F238E27FC236}">
              <a16:creationId xmlns:a16="http://schemas.microsoft.com/office/drawing/2014/main" id="{FB061CFE-2EE4-499E-B2FF-B68A3C0B8578}"/>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24" name="Text Box 15">
          <a:extLst>
            <a:ext uri="{FF2B5EF4-FFF2-40B4-BE49-F238E27FC236}">
              <a16:creationId xmlns:a16="http://schemas.microsoft.com/office/drawing/2014/main" id="{5F2DBCD5-28AD-46EA-8F7C-BDE1AAB3457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25" name="Text Box 16">
          <a:extLst>
            <a:ext uri="{FF2B5EF4-FFF2-40B4-BE49-F238E27FC236}">
              <a16:creationId xmlns:a16="http://schemas.microsoft.com/office/drawing/2014/main" id="{E8FE5456-3A38-4394-A4A3-FFE8F747F08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26" name="Text Box 17">
          <a:extLst>
            <a:ext uri="{FF2B5EF4-FFF2-40B4-BE49-F238E27FC236}">
              <a16:creationId xmlns:a16="http://schemas.microsoft.com/office/drawing/2014/main" id="{BAD4F6CB-B743-42F0-9B5D-6B328587E6E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27" name="Text Box 18">
          <a:extLst>
            <a:ext uri="{FF2B5EF4-FFF2-40B4-BE49-F238E27FC236}">
              <a16:creationId xmlns:a16="http://schemas.microsoft.com/office/drawing/2014/main" id="{68D438D8-A650-4DFD-AA13-1C46152AE802}"/>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28" name="Text Box 19">
          <a:extLst>
            <a:ext uri="{FF2B5EF4-FFF2-40B4-BE49-F238E27FC236}">
              <a16:creationId xmlns:a16="http://schemas.microsoft.com/office/drawing/2014/main" id="{6139DC72-252B-4CC9-B6E3-A79C0A6B21B7}"/>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29" name="Text Box 16">
          <a:extLst>
            <a:ext uri="{FF2B5EF4-FFF2-40B4-BE49-F238E27FC236}">
              <a16:creationId xmlns:a16="http://schemas.microsoft.com/office/drawing/2014/main" id="{72C90F96-B36E-493D-A9D7-284DF75E2E7E}"/>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130" name="Text Box 17">
          <a:extLst>
            <a:ext uri="{FF2B5EF4-FFF2-40B4-BE49-F238E27FC236}">
              <a16:creationId xmlns:a16="http://schemas.microsoft.com/office/drawing/2014/main" id="{645DF551-E8CD-456A-952C-8451E8F47AC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131" name="Text Box 18">
          <a:extLst>
            <a:ext uri="{FF2B5EF4-FFF2-40B4-BE49-F238E27FC236}">
              <a16:creationId xmlns:a16="http://schemas.microsoft.com/office/drawing/2014/main" id="{5EFA5E3E-DD28-4F73-B057-A3BA17C781FE}"/>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32" name="Text Box 15">
          <a:extLst>
            <a:ext uri="{FF2B5EF4-FFF2-40B4-BE49-F238E27FC236}">
              <a16:creationId xmlns:a16="http://schemas.microsoft.com/office/drawing/2014/main" id="{9469A686-3B3A-46CC-B39C-BF9AC0FB05A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133" name="Text Box 15">
          <a:extLst>
            <a:ext uri="{FF2B5EF4-FFF2-40B4-BE49-F238E27FC236}">
              <a16:creationId xmlns:a16="http://schemas.microsoft.com/office/drawing/2014/main" id="{95B30D70-2CEE-492D-A442-2794274DCFE4}"/>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34" name="Text Box 15">
          <a:extLst>
            <a:ext uri="{FF2B5EF4-FFF2-40B4-BE49-F238E27FC236}">
              <a16:creationId xmlns:a16="http://schemas.microsoft.com/office/drawing/2014/main" id="{6CF1FA99-66C9-4AE8-85BC-48B73382928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35" name="Text Box 15">
          <a:extLst>
            <a:ext uri="{FF2B5EF4-FFF2-40B4-BE49-F238E27FC236}">
              <a16:creationId xmlns:a16="http://schemas.microsoft.com/office/drawing/2014/main" id="{90B6DE3D-CCC1-469E-B0D6-72C46066C07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136" name="Text Box 15">
          <a:extLst>
            <a:ext uri="{FF2B5EF4-FFF2-40B4-BE49-F238E27FC236}">
              <a16:creationId xmlns:a16="http://schemas.microsoft.com/office/drawing/2014/main" id="{9AB17E88-0ECB-4739-B7BE-47FFD03589C8}"/>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137" name="Text Box 15">
          <a:extLst>
            <a:ext uri="{FF2B5EF4-FFF2-40B4-BE49-F238E27FC236}">
              <a16:creationId xmlns:a16="http://schemas.microsoft.com/office/drawing/2014/main" id="{3B847F02-B233-4FD4-BD54-BF65F49016CB}"/>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138" name="Text Box 15">
          <a:extLst>
            <a:ext uri="{FF2B5EF4-FFF2-40B4-BE49-F238E27FC236}">
              <a16:creationId xmlns:a16="http://schemas.microsoft.com/office/drawing/2014/main" id="{DA3B487D-12EF-4AE9-8A65-DC8FCA41A326}"/>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139" name="Text Box 15">
          <a:extLst>
            <a:ext uri="{FF2B5EF4-FFF2-40B4-BE49-F238E27FC236}">
              <a16:creationId xmlns:a16="http://schemas.microsoft.com/office/drawing/2014/main" id="{692CDF07-CF22-49D1-9E38-42A2A7CC3CB9}"/>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40" name="Text Box 15">
          <a:extLst>
            <a:ext uri="{FF2B5EF4-FFF2-40B4-BE49-F238E27FC236}">
              <a16:creationId xmlns:a16="http://schemas.microsoft.com/office/drawing/2014/main" id="{7D546163-1280-4500-BAB2-B6F2AA383768}"/>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41" name="Text Box 15">
          <a:extLst>
            <a:ext uri="{FF2B5EF4-FFF2-40B4-BE49-F238E27FC236}">
              <a16:creationId xmlns:a16="http://schemas.microsoft.com/office/drawing/2014/main" id="{6195CB7F-32A9-4553-953E-FA91D3872688}"/>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142" name="Text Box 15">
          <a:extLst>
            <a:ext uri="{FF2B5EF4-FFF2-40B4-BE49-F238E27FC236}">
              <a16:creationId xmlns:a16="http://schemas.microsoft.com/office/drawing/2014/main" id="{D21CC895-F578-4CB6-9B36-1A9C964B933C}"/>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143" name="Text Box 15">
          <a:extLst>
            <a:ext uri="{FF2B5EF4-FFF2-40B4-BE49-F238E27FC236}">
              <a16:creationId xmlns:a16="http://schemas.microsoft.com/office/drawing/2014/main" id="{4F52F92F-5D89-4C15-95A5-C3F9DDF574F0}"/>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144" name="Text Box 15">
          <a:extLst>
            <a:ext uri="{FF2B5EF4-FFF2-40B4-BE49-F238E27FC236}">
              <a16:creationId xmlns:a16="http://schemas.microsoft.com/office/drawing/2014/main" id="{C28B580D-A7A4-4968-A7C2-45F8AB8619FE}"/>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145" name="Text Box 15">
          <a:extLst>
            <a:ext uri="{FF2B5EF4-FFF2-40B4-BE49-F238E27FC236}">
              <a16:creationId xmlns:a16="http://schemas.microsoft.com/office/drawing/2014/main" id="{B64A1078-626D-459E-A448-2E3325C27AE4}"/>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146" name="Text Box 15">
          <a:extLst>
            <a:ext uri="{FF2B5EF4-FFF2-40B4-BE49-F238E27FC236}">
              <a16:creationId xmlns:a16="http://schemas.microsoft.com/office/drawing/2014/main" id="{D28B6987-1BEC-4BB9-9784-EB4B0AD89EF3}"/>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147" name="Text Box 15">
          <a:extLst>
            <a:ext uri="{FF2B5EF4-FFF2-40B4-BE49-F238E27FC236}">
              <a16:creationId xmlns:a16="http://schemas.microsoft.com/office/drawing/2014/main" id="{42A45797-A501-41FA-A451-3749DBDC8596}"/>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148" name="Text Box 15">
          <a:extLst>
            <a:ext uri="{FF2B5EF4-FFF2-40B4-BE49-F238E27FC236}">
              <a16:creationId xmlns:a16="http://schemas.microsoft.com/office/drawing/2014/main" id="{19D10766-1A75-4DB2-A2F9-05A3C0D85DE7}"/>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49" name="Text Box 15">
          <a:extLst>
            <a:ext uri="{FF2B5EF4-FFF2-40B4-BE49-F238E27FC236}">
              <a16:creationId xmlns:a16="http://schemas.microsoft.com/office/drawing/2014/main" id="{3AE7F375-9453-4C08-849D-AFC3BEEB849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50" name="Text Box 15">
          <a:extLst>
            <a:ext uri="{FF2B5EF4-FFF2-40B4-BE49-F238E27FC236}">
              <a16:creationId xmlns:a16="http://schemas.microsoft.com/office/drawing/2014/main" id="{542B0E3F-73F7-461F-9F73-A5F61BF4300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51" name="Text Box 15">
          <a:extLst>
            <a:ext uri="{FF2B5EF4-FFF2-40B4-BE49-F238E27FC236}">
              <a16:creationId xmlns:a16="http://schemas.microsoft.com/office/drawing/2014/main" id="{79C9ACE9-BE22-4BFB-97ED-9088B03CE4A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52" name="Text Box 15">
          <a:extLst>
            <a:ext uri="{FF2B5EF4-FFF2-40B4-BE49-F238E27FC236}">
              <a16:creationId xmlns:a16="http://schemas.microsoft.com/office/drawing/2014/main" id="{742418AC-66C7-4CCE-B230-79C73E11806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53" name="Text Box 15">
          <a:extLst>
            <a:ext uri="{FF2B5EF4-FFF2-40B4-BE49-F238E27FC236}">
              <a16:creationId xmlns:a16="http://schemas.microsoft.com/office/drawing/2014/main" id="{20CBD73D-FC2D-41B7-8C0E-7AB05C5E58E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54" name="Text Box 15">
          <a:extLst>
            <a:ext uri="{FF2B5EF4-FFF2-40B4-BE49-F238E27FC236}">
              <a16:creationId xmlns:a16="http://schemas.microsoft.com/office/drawing/2014/main" id="{EB33E8CD-D145-43B3-A639-0719314B1D5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55" name="Text Box 15">
          <a:extLst>
            <a:ext uri="{FF2B5EF4-FFF2-40B4-BE49-F238E27FC236}">
              <a16:creationId xmlns:a16="http://schemas.microsoft.com/office/drawing/2014/main" id="{C544FD49-43A9-4CEF-9289-C00D025232D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56" name="Text Box 15">
          <a:extLst>
            <a:ext uri="{FF2B5EF4-FFF2-40B4-BE49-F238E27FC236}">
              <a16:creationId xmlns:a16="http://schemas.microsoft.com/office/drawing/2014/main" id="{CE481D55-D6E0-4814-BC6B-AE0CD40425A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57" name="Text Box 15">
          <a:extLst>
            <a:ext uri="{FF2B5EF4-FFF2-40B4-BE49-F238E27FC236}">
              <a16:creationId xmlns:a16="http://schemas.microsoft.com/office/drawing/2014/main" id="{E1DAFBF1-0990-456B-A26E-650F3F4527A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58" name="Text Box 15">
          <a:extLst>
            <a:ext uri="{FF2B5EF4-FFF2-40B4-BE49-F238E27FC236}">
              <a16:creationId xmlns:a16="http://schemas.microsoft.com/office/drawing/2014/main" id="{A9F88304-3612-4830-9066-7C9E448BD7B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59" name="Text Box 15">
          <a:extLst>
            <a:ext uri="{FF2B5EF4-FFF2-40B4-BE49-F238E27FC236}">
              <a16:creationId xmlns:a16="http://schemas.microsoft.com/office/drawing/2014/main" id="{B074479C-8F53-44A4-9CEC-19EECC739A3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60" name="Text Box 15">
          <a:extLst>
            <a:ext uri="{FF2B5EF4-FFF2-40B4-BE49-F238E27FC236}">
              <a16:creationId xmlns:a16="http://schemas.microsoft.com/office/drawing/2014/main" id="{38089AD9-8F4F-4DD1-89E1-5FC7B8A2170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61" name="Text Box 15">
          <a:extLst>
            <a:ext uri="{FF2B5EF4-FFF2-40B4-BE49-F238E27FC236}">
              <a16:creationId xmlns:a16="http://schemas.microsoft.com/office/drawing/2014/main" id="{92098030-099D-403E-9729-E9B9A8FF91C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62" name="Text Box 15">
          <a:extLst>
            <a:ext uri="{FF2B5EF4-FFF2-40B4-BE49-F238E27FC236}">
              <a16:creationId xmlns:a16="http://schemas.microsoft.com/office/drawing/2014/main" id="{2FCC2CB1-8DA0-4F06-8D5F-B088308D43E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63" name="Text Box 15">
          <a:extLst>
            <a:ext uri="{FF2B5EF4-FFF2-40B4-BE49-F238E27FC236}">
              <a16:creationId xmlns:a16="http://schemas.microsoft.com/office/drawing/2014/main" id="{CB509FFA-BCE3-48B8-A067-6CAF13DE570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64" name="Text Box 15">
          <a:extLst>
            <a:ext uri="{FF2B5EF4-FFF2-40B4-BE49-F238E27FC236}">
              <a16:creationId xmlns:a16="http://schemas.microsoft.com/office/drawing/2014/main" id="{0966CAC7-9771-4C5B-8AAF-803C067F6D0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65" name="Text Box 15">
          <a:extLst>
            <a:ext uri="{FF2B5EF4-FFF2-40B4-BE49-F238E27FC236}">
              <a16:creationId xmlns:a16="http://schemas.microsoft.com/office/drawing/2014/main" id="{1D39CC6E-B548-4D12-9DC0-46EDBB36D3E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66" name="Text Box 15">
          <a:extLst>
            <a:ext uri="{FF2B5EF4-FFF2-40B4-BE49-F238E27FC236}">
              <a16:creationId xmlns:a16="http://schemas.microsoft.com/office/drawing/2014/main" id="{79467EA0-22DE-420E-8ADB-71469CD00F5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67" name="Text Box 15">
          <a:extLst>
            <a:ext uri="{FF2B5EF4-FFF2-40B4-BE49-F238E27FC236}">
              <a16:creationId xmlns:a16="http://schemas.microsoft.com/office/drawing/2014/main" id="{61B3A692-2F3B-4DD1-BC77-848AE4AE5C7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68" name="Text Box 15">
          <a:extLst>
            <a:ext uri="{FF2B5EF4-FFF2-40B4-BE49-F238E27FC236}">
              <a16:creationId xmlns:a16="http://schemas.microsoft.com/office/drawing/2014/main" id="{C567FD19-2315-4D13-9D9F-4DCC62B62678}"/>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69" name="Text Box 15">
          <a:extLst>
            <a:ext uri="{FF2B5EF4-FFF2-40B4-BE49-F238E27FC236}">
              <a16:creationId xmlns:a16="http://schemas.microsoft.com/office/drawing/2014/main" id="{8BDF79E4-E23A-4743-8AEB-8688B52F697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70" name="Text Box 15">
          <a:extLst>
            <a:ext uri="{FF2B5EF4-FFF2-40B4-BE49-F238E27FC236}">
              <a16:creationId xmlns:a16="http://schemas.microsoft.com/office/drawing/2014/main" id="{3CC89BCF-6336-4B15-B4E5-2FAB4C57F8F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71" name="Text Box 15">
          <a:extLst>
            <a:ext uri="{FF2B5EF4-FFF2-40B4-BE49-F238E27FC236}">
              <a16:creationId xmlns:a16="http://schemas.microsoft.com/office/drawing/2014/main" id="{26EDD239-D53B-4888-BD0F-6FC08552514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72" name="Text Box 15">
          <a:extLst>
            <a:ext uri="{FF2B5EF4-FFF2-40B4-BE49-F238E27FC236}">
              <a16:creationId xmlns:a16="http://schemas.microsoft.com/office/drawing/2014/main" id="{9A6285D3-49EB-4F29-B953-A20829B2FCE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73" name="Text Box 15">
          <a:extLst>
            <a:ext uri="{FF2B5EF4-FFF2-40B4-BE49-F238E27FC236}">
              <a16:creationId xmlns:a16="http://schemas.microsoft.com/office/drawing/2014/main" id="{338C82ED-FF8D-4B7A-A4BF-DFB17520121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74" name="Text Box 15">
          <a:extLst>
            <a:ext uri="{FF2B5EF4-FFF2-40B4-BE49-F238E27FC236}">
              <a16:creationId xmlns:a16="http://schemas.microsoft.com/office/drawing/2014/main" id="{F7C32812-0FAF-4099-9D7B-FF47AB2A0E2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75" name="Text Box 15">
          <a:extLst>
            <a:ext uri="{FF2B5EF4-FFF2-40B4-BE49-F238E27FC236}">
              <a16:creationId xmlns:a16="http://schemas.microsoft.com/office/drawing/2014/main" id="{AA62D82A-F3DA-45DD-BA08-0AE66027292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76" name="Text Box 15">
          <a:extLst>
            <a:ext uri="{FF2B5EF4-FFF2-40B4-BE49-F238E27FC236}">
              <a16:creationId xmlns:a16="http://schemas.microsoft.com/office/drawing/2014/main" id="{F7EA630D-8F62-4464-90E4-FBC3B4C9F6A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77" name="Text Box 15">
          <a:extLst>
            <a:ext uri="{FF2B5EF4-FFF2-40B4-BE49-F238E27FC236}">
              <a16:creationId xmlns:a16="http://schemas.microsoft.com/office/drawing/2014/main" id="{CB8893F2-8167-4110-800D-2FD7CC55074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78" name="Text Box 15">
          <a:extLst>
            <a:ext uri="{FF2B5EF4-FFF2-40B4-BE49-F238E27FC236}">
              <a16:creationId xmlns:a16="http://schemas.microsoft.com/office/drawing/2014/main" id="{577E59A4-EC17-44D5-8133-A1DB2A525A5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79" name="Text Box 15">
          <a:extLst>
            <a:ext uri="{FF2B5EF4-FFF2-40B4-BE49-F238E27FC236}">
              <a16:creationId xmlns:a16="http://schemas.microsoft.com/office/drawing/2014/main" id="{C31CD4CF-74AA-40D0-9C87-C2FC2FF65D0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80" name="Text Box 15">
          <a:extLst>
            <a:ext uri="{FF2B5EF4-FFF2-40B4-BE49-F238E27FC236}">
              <a16:creationId xmlns:a16="http://schemas.microsoft.com/office/drawing/2014/main" id="{801ED63F-21A0-4705-8026-C6B2BE72254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81" name="Text Box 15">
          <a:extLst>
            <a:ext uri="{FF2B5EF4-FFF2-40B4-BE49-F238E27FC236}">
              <a16:creationId xmlns:a16="http://schemas.microsoft.com/office/drawing/2014/main" id="{FD52756A-F3E1-471E-A311-583319A404D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82" name="Text Box 15">
          <a:extLst>
            <a:ext uri="{FF2B5EF4-FFF2-40B4-BE49-F238E27FC236}">
              <a16:creationId xmlns:a16="http://schemas.microsoft.com/office/drawing/2014/main" id="{8572794C-4F5C-4D57-AC70-744CEBA4D73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83" name="Text Box 15">
          <a:extLst>
            <a:ext uri="{FF2B5EF4-FFF2-40B4-BE49-F238E27FC236}">
              <a16:creationId xmlns:a16="http://schemas.microsoft.com/office/drawing/2014/main" id="{842E9C34-80C0-4CF8-96FB-86A4BA25C0F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84" name="Text Box 15">
          <a:extLst>
            <a:ext uri="{FF2B5EF4-FFF2-40B4-BE49-F238E27FC236}">
              <a16:creationId xmlns:a16="http://schemas.microsoft.com/office/drawing/2014/main" id="{410AF094-1D8A-4AA0-A50F-0E9D6828519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85" name="Text Box 15">
          <a:extLst>
            <a:ext uri="{FF2B5EF4-FFF2-40B4-BE49-F238E27FC236}">
              <a16:creationId xmlns:a16="http://schemas.microsoft.com/office/drawing/2014/main" id="{141BAC56-FF48-433C-95DA-E1CFF07C362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86" name="Text Box 15">
          <a:extLst>
            <a:ext uri="{FF2B5EF4-FFF2-40B4-BE49-F238E27FC236}">
              <a16:creationId xmlns:a16="http://schemas.microsoft.com/office/drawing/2014/main" id="{B24738A6-976E-4DCD-A66B-C12DC99684F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87" name="Text Box 15">
          <a:extLst>
            <a:ext uri="{FF2B5EF4-FFF2-40B4-BE49-F238E27FC236}">
              <a16:creationId xmlns:a16="http://schemas.microsoft.com/office/drawing/2014/main" id="{91AB409C-1BB9-4BCB-A272-842235EBD40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88" name="Text Box 15">
          <a:extLst>
            <a:ext uri="{FF2B5EF4-FFF2-40B4-BE49-F238E27FC236}">
              <a16:creationId xmlns:a16="http://schemas.microsoft.com/office/drawing/2014/main" id="{B9530919-42BA-4122-9B69-624FC7442B8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89" name="Text Box 15">
          <a:extLst>
            <a:ext uri="{FF2B5EF4-FFF2-40B4-BE49-F238E27FC236}">
              <a16:creationId xmlns:a16="http://schemas.microsoft.com/office/drawing/2014/main" id="{B4E0402D-BDD3-4338-B732-7A8F88AAD31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90" name="Text Box 15">
          <a:extLst>
            <a:ext uri="{FF2B5EF4-FFF2-40B4-BE49-F238E27FC236}">
              <a16:creationId xmlns:a16="http://schemas.microsoft.com/office/drawing/2014/main" id="{93C98091-C923-4A19-A201-0D3E5871E56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91" name="Text Box 15">
          <a:extLst>
            <a:ext uri="{FF2B5EF4-FFF2-40B4-BE49-F238E27FC236}">
              <a16:creationId xmlns:a16="http://schemas.microsoft.com/office/drawing/2014/main" id="{7A5EEDF3-1C02-4718-8EBC-CBF0FB26615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92" name="Text Box 15">
          <a:extLst>
            <a:ext uri="{FF2B5EF4-FFF2-40B4-BE49-F238E27FC236}">
              <a16:creationId xmlns:a16="http://schemas.microsoft.com/office/drawing/2014/main" id="{CB900474-272B-403D-B7E0-07E5A5F4875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93" name="Text Box 15">
          <a:extLst>
            <a:ext uri="{FF2B5EF4-FFF2-40B4-BE49-F238E27FC236}">
              <a16:creationId xmlns:a16="http://schemas.microsoft.com/office/drawing/2014/main" id="{0D0529A0-43A5-4BFA-BEC1-92BA34D72AA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94" name="Text Box 15">
          <a:extLst>
            <a:ext uri="{FF2B5EF4-FFF2-40B4-BE49-F238E27FC236}">
              <a16:creationId xmlns:a16="http://schemas.microsoft.com/office/drawing/2014/main" id="{E7AAF38D-5FC4-40EF-A631-412E9DB113F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95" name="Text Box 15">
          <a:extLst>
            <a:ext uri="{FF2B5EF4-FFF2-40B4-BE49-F238E27FC236}">
              <a16:creationId xmlns:a16="http://schemas.microsoft.com/office/drawing/2014/main" id="{F68669E4-3F9A-4B68-B305-2A7C6197B5B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96" name="Text Box 15">
          <a:extLst>
            <a:ext uri="{FF2B5EF4-FFF2-40B4-BE49-F238E27FC236}">
              <a16:creationId xmlns:a16="http://schemas.microsoft.com/office/drawing/2014/main" id="{60BBD34E-789F-4B8B-978E-8E00710164F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97" name="Text Box 15">
          <a:extLst>
            <a:ext uri="{FF2B5EF4-FFF2-40B4-BE49-F238E27FC236}">
              <a16:creationId xmlns:a16="http://schemas.microsoft.com/office/drawing/2014/main" id="{757F9FD1-BF7D-47BD-9435-7241E84FB68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98" name="Text Box 15">
          <a:extLst>
            <a:ext uri="{FF2B5EF4-FFF2-40B4-BE49-F238E27FC236}">
              <a16:creationId xmlns:a16="http://schemas.microsoft.com/office/drawing/2014/main" id="{B6EF94F5-E274-47CD-81D1-D6FCAD6B35C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199" name="Text Box 15">
          <a:extLst>
            <a:ext uri="{FF2B5EF4-FFF2-40B4-BE49-F238E27FC236}">
              <a16:creationId xmlns:a16="http://schemas.microsoft.com/office/drawing/2014/main" id="{CC8A87BE-38B8-4102-93FF-21A59F2B433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00" name="Text Box 15">
          <a:extLst>
            <a:ext uri="{FF2B5EF4-FFF2-40B4-BE49-F238E27FC236}">
              <a16:creationId xmlns:a16="http://schemas.microsoft.com/office/drawing/2014/main" id="{6AD724F6-A67B-4792-A7AE-FE40C4DC4F8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01" name="Text Box 15">
          <a:extLst>
            <a:ext uri="{FF2B5EF4-FFF2-40B4-BE49-F238E27FC236}">
              <a16:creationId xmlns:a16="http://schemas.microsoft.com/office/drawing/2014/main" id="{AF0153E9-C5C8-4530-931B-28B06D0EB4C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02" name="Text Box 15">
          <a:extLst>
            <a:ext uri="{FF2B5EF4-FFF2-40B4-BE49-F238E27FC236}">
              <a16:creationId xmlns:a16="http://schemas.microsoft.com/office/drawing/2014/main" id="{83409426-BA45-47EA-8862-1CDA700A76F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03" name="Text Box 15">
          <a:extLst>
            <a:ext uri="{FF2B5EF4-FFF2-40B4-BE49-F238E27FC236}">
              <a16:creationId xmlns:a16="http://schemas.microsoft.com/office/drawing/2014/main" id="{78E6EB89-2F9D-4B5B-BC67-556B6ABC27E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04" name="Text Box 15">
          <a:extLst>
            <a:ext uri="{FF2B5EF4-FFF2-40B4-BE49-F238E27FC236}">
              <a16:creationId xmlns:a16="http://schemas.microsoft.com/office/drawing/2014/main" id="{C7D234F8-6F5E-4543-8E2F-03C12973A188}"/>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05" name="Text Box 15">
          <a:extLst>
            <a:ext uri="{FF2B5EF4-FFF2-40B4-BE49-F238E27FC236}">
              <a16:creationId xmlns:a16="http://schemas.microsoft.com/office/drawing/2014/main" id="{E367BCFB-6ABD-4376-A99A-CE42943888D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06" name="Text Box 15">
          <a:extLst>
            <a:ext uri="{FF2B5EF4-FFF2-40B4-BE49-F238E27FC236}">
              <a16:creationId xmlns:a16="http://schemas.microsoft.com/office/drawing/2014/main" id="{D88D2FD3-76DD-4475-98A8-6FED2BC07F2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07" name="Text Box 15">
          <a:extLst>
            <a:ext uri="{FF2B5EF4-FFF2-40B4-BE49-F238E27FC236}">
              <a16:creationId xmlns:a16="http://schemas.microsoft.com/office/drawing/2014/main" id="{6C9AAC17-B8E0-46C2-B49E-2065AD09B12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08" name="Text Box 15">
          <a:extLst>
            <a:ext uri="{FF2B5EF4-FFF2-40B4-BE49-F238E27FC236}">
              <a16:creationId xmlns:a16="http://schemas.microsoft.com/office/drawing/2014/main" id="{5AEBA15A-0BF9-461E-A435-F88D4CD6981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09" name="Text Box 15">
          <a:extLst>
            <a:ext uri="{FF2B5EF4-FFF2-40B4-BE49-F238E27FC236}">
              <a16:creationId xmlns:a16="http://schemas.microsoft.com/office/drawing/2014/main" id="{2F1FD38B-E31D-471C-9B57-BC3E0D22E09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10" name="Text Box 15">
          <a:extLst>
            <a:ext uri="{FF2B5EF4-FFF2-40B4-BE49-F238E27FC236}">
              <a16:creationId xmlns:a16="http://schemas.microsoft.com/office/drawing/2014/main" id="{083E6786-DD04-45AF-9F1C-B6AFC9D6BBB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11" name="Text Box 15">
          <a:extLst>
            <a:ext uri="{FF2B5EF4-FFF2-40B4-BE49-F238E27FC236}">
              <a16:creationId xmlns:a16="http://schemas.microsoft.com/office/drawing/2014/main" id="{DF0189B2-7024-4D5F-8006-08ED32BA49D8}"/>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12" name="Text Box 15">
          <a:extLst>
            <a:ext uri="{FF2B5EF4-FFF2-40B4-BE49-F238E27FC236}">
              <a16:creationId xmlns:a16="http://schemas.microsoft.com/office/drawing/2014/main" id="{069604C5-C1AB-44A1-AEAA-E7A5E496F22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13" name="Text Box 15">
          <a:extLst>
            <a:ext uri="{FF2B5EF4-FFF2-40B4-BE49-F238E27FC236}">
              <a16:creationId xmlns:a16="http://schemas.microsoft.com/office/drawing/2014/main" id="{729E8DA0-092C-4C9F-8299-CD2ECC502D0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14" name="Text Box 15">
          <a:extLst>
            <a:ext uri="{FF2B5EF4-FFF2-40B4-BE49-F238E27FC236}">
              <a16:creationId xmlns:a16="http://schemas.microsoft.com/office/drawing/2014/main" id="{1DBA0753-7FDE-4E1F-8028-2146CCDC279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15" name="Text Box 15">
          <a:extLst>
            <a:ext uri="{FF2B5EF4-FFF2-40B4-BE49-F238E27FC236}">
              <a16:creationId xmlns:a16="http://schemas.microsoft.com/office/drawing/2014/main" id="{5369DF8C-2712-4C45-8EBA-716A6BE8093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16" name="Text Box 15">
          <a:extLst>
            <a:ext uri="{FF2B5EF4-FFF2-40B4-BE49-F238E27FC236}">
              <a16:creationId xmlns:a16="http://schemas.microsoft.com/office/drawing/2014/main" id="{C25F81E0-DD6B-42F1-A597-45B3FDC292E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17" name="Text Box 15">
          <a:extLst>
            <a:ext uri="{FF2B5EF4-FFF2-40B4-BE49-F238E27FC236}">
              <a16:creationId xmlns:a16="http://schemas.microsoft.com/office/drawing/2014/main" id="{5C86B5F1-94B5-4C62-B4B1-5B6630DACDE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18" name="Text Box 15">
          <a:extLst>
            <a:ext uri="{FF2B5EF4-FFF2-40B4-BE49-F238E27FC236}">
              <a16:creationId xmlns:a16="http://schemas.microsoft.com/office/drawing/2014/main" id="{78FF3AB5-60FB-4CDF-8633-EB384B75044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19" name="Text Box 15">
          <a:extLst>
            <a:ext uri="{FF2B5EF4-FFF2-40B4-BE49-F238E27FC236}">
              <a16:creationId xmlns:a16="http://schemas.microsoft.com/office/drawing/2014/main" id="{4FEEAF95-A1A5-4D07-910C-14A36C560FF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20" name="Text Box 15">
          <a:extLst>
            <a:ext uri="{FF2B5EF4-FFF2-40B4-BE49-F238E27FC236}">
              <a16:creationId xmlns:a16="http://schemas.microsoft.com/office/drawing/2014/main" id="{C5F4DF3B-D14F-4375-B3E0-5AFEB18D21F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221" name="Text Box 15">
          <a:extLst>
            <a:ext uri="{FF2B5EF4-FFF2-40B4-BE49-F238E27FC236}">
              <a16:creationId xmlns:a16="http://schemas.microsoft.com/office/drawing/2014/main" id="{4ECFEA24-883A-4426-94B4-2D644E575867}"/>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222" name="Text Box 15">
          <a:extLst>
            <a:ext uri="{FF2B5EF4-FFF2-40B4-BE49-F238E27FC236}">
              <a16:creationId xmlns:a16="http://schemas.microsoft.com/office/drawing/2014/main" id="{DC6F06A5-360E-4C84-84A7-BB8B2EF0CDF2}"/>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223" name="Text Box 15">
          <a:extLst>
            <a:ext uri="{FF2B5EF4-FFF2-40B4-BE49-F238E27FC236}">
              <a16:creationId xmlns:a16="http://schemas.microsoft.com/office/drawing/2014/main" id="{C3BF61FD-F633-4D4A-B9B1-EA52C0037D66}"/>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224" name="Text Box 15">
          <a:extLst>
            <a:ext uri="{FF2B5EF4-FFF2-40B4-BE49-F238E27FC236}">
              <a16:creationId xmlns:a16="http://schemas.microsoft.com/office/drawing/2014/main" id="{FED70516-2166-4604-88B8-EE0C49BEE303}"/>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25" name="Text Box 15">
          <a:extLst>
            <a:ext uri="{FF2B5EF4-FFF2-40B4-BE49-F238E27FC236}">
              <a16:creationId xmlns:a16="http://schemas.microsoft.com/office/drawing/2014/main" id="{1F376D71-E31F-4970-A94C-E9B1941C7C4D}"/>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26" name="Text Box 15">
          <a:extLst>
            <a:ext uri="{FF2B5EF4-FFF2-40B4-BE49-F238E27FC236}">
              <a16:creationId xmlns:a16="http://schemas.microsoft.com/office/drawing/2014/main" id="{BA10DF35-91C4-430B-815E-FB93E739B869}"/>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27" name="Text Box 15">
          <a:extLst>
            <a:ext uri="{FF2B5EF4-FFF2-40B4-BE49-F238E27FC236}">
              <a16:creationId xmlns:a16="http://schemas.microsoft.com/office/drawing/2014/main" id="{572BE44D-B609-412C-8506-AA7AD3DE8C77}"/>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28" name="Text Box 15">
          <a:extLst>
            <a:ext uri="{FF2B5EF4-FFF2-40B4-BE49-F238E27FC236}">
              <a16:creationId xmlns:a16="http://schemas.microsoft.com/office/drawing/2014/main" id="{DC913D9C-FA32-4628-A3FC-4217C9B64B6D}"/>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29" name="Text Box 15">
          <a:extLst>
            <a:ext uri="{FF2B5EF4-FFF2-40B4-BE49-F238E27FC236}">
              <a16:creationId xmlns:a16="http://schemas.microsoft.com/office/drawing/2014/main" id="{09CAE301-E6BD-4C35-AA4D-B0D065901438}"/>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30" name="Text Box 15">
          <a:extLst>
            <a:ext uri="{FF2B5EF4-FFF2-40B4-BE49-F238E27FC236}">
              <a16:creationId xmlns:a16="http://schemas.microsoft.com/office/drawing/2014/main" id="{7489ED66-A500-41CC-BAEE-F27EA48A90C7}"/>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31" name="Text Box 15">
          <a:extLst>
            <a:ext uri="{FF2B5EF4-FFF2-40B4-BE49-F238E27FC236}">
              <a16:creationId xmlns:a16="http://schemas.microsoft.com/office/drawing/2014/main" id="{D943350F-8C6D-4F08-81B7-0E6969835850}"/>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32" name="Text Box 15">
          <a:extLst>
            <a:ext uri="{FF2B5EF4-FFF2-40B4-BE49-F238E27FC236}">
              <a16:creationId xmlns:a16="http://schemas.microsoft.com/office/drawing/2014/main" id="{9A8F0736-C5FC-4C00-89A8-EB3D1CE9D033}"/>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33" name="Text Box 15">
          <a:extLst>
            <a:ext uri="{FF2B5EF4-FFF2-40B4-BE49-F238E27FC236}">
              <a16:creationId xmlns:a16="http://schemas.microsoft.com/office/drawing/2014/main" id="{1914172F-1702-4185-8573-361AC23503E6}"/>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34" name="Text Box 15">
          <a:extLst>
            <a:ext uri="{FF2B5EF4-FFF2-40B4-BE49-F238E27FC236}">
              <a16:creationId xmlns:a16="http://schemas.microsoft.com/office/drawing/2014/main" id="{ACBBE191-54AE-4513-8701-6E756E7E1E27}"/>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35" name="Text Box 15">
          <a:extLst>
            <a:ext uri="{FF2B5EF4-FFF2-40B4-BE49-F238E27FC236}">
              <a16:creationId xmlns:a16="http://schemas.microsoft.com/office/drawing/2014/main" id="{B6C5F0CD-37F3-4968-BA85-F3206FE1B5CD}"/>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36" name="Text Box 15">
          <a:extLst>
            <a:ext uri="{FF2B5EF4-FFF2-40B4-BE49-F238E27FC236}">
              <a16:creationId xmlns:a16="http://schemas.microsoft.com/office/drawing/2014/main" id="{4E0839BC-E08D-47E5-9E29-C4A1945F7566}"/>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37" name="Text Box 15">
          <a:extLst>
            <a:ext uri="{FF2B5EF4-FFF2-40B4-BE49-F238E27FC236}">
              <a16:creationId xmlns:a16="http://schemas.microsoft.com/office/drawing/2014/main" id="{AB186A08-2BD7-49B6-A812-E9C44EA2F919}"/>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38" name="Text Box 15">
          <a:extLst>
            <a:ext uri="{FF2B5EF4-FFF2-40B4-BE49-F238E27FC236}">
              <a16:creationId xmlns:a16="http://schemas.microsoft.com/office/drawing/2014/main" id="{8AD2C195-B674-4485-817A-3A25E12706A6}"/>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39" name="Text Box 15">
          <a:extLst>
            <a:ext uri="{FF2B5EF4-FFF2-40B4-BE49-F238E27FC236}">
              <a16:creationId xmlns:a16="http://schemas.microsoft.com/office/drawing/2014/main" id="{F8A742CC-350D-474F-9D40-4750602D8E6D}"/>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40" name="Text Box 15">
          <a:extLst>
            <a:ext uri="{FF2B5EF4-FFF2-40B4-BE49-F238E27FC236}">
              <a16:creationId xmlns:a16="http://schemas.microsoft.com/office/drawing/2014/main" id="{4CBDAE0C-07F9-418E-A216-8906A6D3077D}"/>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41" name="Text Box 15">
          <a:extLst>
            <a:ext uri="{FF2B5EF4-FFF2-40B4-BE49-F238E27FC236}">
              <a16:creationId xmlns:a16="http://schemas.microsoft.com/office/drawing/2014/main" id="{4A7D5950-6A59-455E-887C-C872FEA5D541}"/>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42" name="Text Box 15">
          <a:extLst>
            <a:ext uri="{FF2B5EF4-FFF2-40B4-BE49-F238E27FC236}">
              <a16:creationId xmlns:a16="http://schemas.microsoft.com/office/drawing/2014/main" id="{998B615D-FFA6-46E6-B617-26C2F6FAA715}"/>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43" name="Text Box 15">
          <a:extLst>
            <a:ext uri="{FF2B5EF4-FFF2-40B4-BE49-F238E27FC236}">
              <a16:creationId xmlns:a16="http://schemas.microsoft.com/office/drawing/2014/main" id="{93DE1C6B-C606-4DE5-828B-B7C97BEBEFEB}"/>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44" name="Text Box 15">
          <a:extLst>
            <a:ext uri="{FF2B5EF4-FFF2-40B4-BE49-F238E27FC236}">
              <a16:creationId xmlns:a16="http://schemas.microsoft.com/office/drawing/2014/main" id="{D564AF75-CD0E-40D9-AE43-203C6D9330F7}"/>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45" name="Text Box 15">
          <a:extLst>
            <a:ext uri="{FF2B5EF4-FFF2-40B4-BE49-F238E27FC236}">
              <a16:creationId xmlns:a16="http://schemas.microsoft.com/office/drawing/2014/main" id="{F20DC929-A572-4C2A-80D8-30B007076F1E}"/>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46" name="Text Box 15">
          <a:extLst>
            <a:ext uri="{FF2B5EF4-FFF2-40B4-BE49-F238E27FC236}">
              <a16:creationId xmlns:a16="http://schemas.microsoft.com/office/drawing/2014/main" id="{15FEED55-6E0B-49ED-B7E7-D062EB1D59A3}"/>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47" name="Text Box 15">
          <a:extLst>
            <a:ext uri="{FF2B5EF4-FFF2-40B4-BE49-F238E27FC236}">
              <a16:creationId xmlns:a16="http://schemas.microsoft.com/office/drawing/2014/main" id="{E3A208CE-F9FC-4AEA-A28E-02CA5E196215}"/>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248" name="Text Box 15">
          <a:extLst>
            <a:ext uri="{FF2B5EF4-FFF2-40B4-BE49-F238E27FC236}">
              <a16:creationId xmlns:a16="http://schemas.microsoft.com/office/drawing/2014/main" id="{42FEC2EA-BB5B-493A-B4E1-6A90B4B55A38}"/>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49" name="Text Box 16">
          <a:extLst>
            <a:ext uri="{FF2B5EF4-FFF2-40B4-BE49-F238E27FC236}">
              <a16:creationId xmlns:a16="http://schemas.microsoft.com/office/drawing/2014/main" id="{58CB9831-C5E8-48E5-9B02-4AD32BA2C447}"/>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50" name="Text Box 17">
          <a:extLst>
            <a:ext uri="{FF2B5EF4-FFF2-40B4-BE49-F238E27FC236}">
              <a16:creationId xmlns:a16="http://schemas.microsoft.com/office/drawing/2014/main" id="{1A6AFAA2-37D2-4EA5-A935-E5E82D52024F}"/>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51" name="Text Box 18">
          <a:extLst>
            <a:ext uri="{FF2B5EF4-FFF2-40B4-BE49-F238E27FC236}">
              <a16:creationId xmlns:a16="http://schemas.microsoft.com/office/drawing/2014/main" id="{B96E6FD0-3CEF-43F4-BE73-C7B116878BB1}"/>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52" name="Text Box 19">
          <a:extLst>
            <a:ext uri="{FF2B5EF4-FFF2-40B4-BE49-F238E27FC236}">
              <a16:creationId xmlns:a16="http://schemas.microsoft.com/office/drawing/2014/main" id="{5C51A529-E5EF-4049-AEF8-F705D6053D2C}"/>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53" name="Text Box 15">
          <a:extLst>
            <a:ext uri="{FF2B5EF4-FFF2-40B4-BE49-F238E27FC236}">
              <a16:creationId xmlns:a16="http://schemas.microsoft.com/office/drawing/2014/main" id="{B8ADAF85-C06F-480A-AD97-C3005C30C0FC}"/>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54" name="Text Box 16">
          <a:extLst>
            <a:ext uri="{FF2B5EF4-FFF2-40B4-BE49-F238E27FC236}">
              <a16:creationId xmlns:a16="http://schemas.microsoft.com/office/drawing/2014/main" id="{E0ECCE0F-88EA-439A-9172-38F867017EA9}"/>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55" name="Text Box 17">
          <a:extLst>
            <a:ext uri="{FF2B5EF4-FFF2-40B4-BE49-F238E27FC236}">
              <a16:creationId xmlns:a16="http://schemas.microsoft.com/office/drawing/2014/main" id="{5925DE41-44B1-412C-A78B-819BA78F3FF0}"/>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256" name="Text Box 18">
          <a:extLst>
            <a:ext uri="{FF2B5EF4-FFF2-40B4-BE49-F238E27FC236}">
              <a16:creationId xmlns:a16="http://schemas.microsoft.com/office/drawing/2014/main" id="{ACBAC712-AB96-4E1E-9F41-6C76D2BBED51}"/>
            </a:ext>
          </a:extLst>
        </xdr:cNvPr>
        <xdr:cNvSpPr txBox="1">
          <a:spLocks noChangeArrowheads="1"/>
        </xdr:cNvSpPr>
      </xdr:nvSpPr>
      <xdr:spPr bwMode="auto">
        <a:xfrm>
          <a:off x="33056512"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257" name="Text Box 15">
          <a:extLst>
            <a:ext uri="{FF2B5EF4-FFF2-40B4-BE49-F238E27FC236}">
              <a16:creationId xmlns:a16="http://schemas.microsoft.com/office/drawing/2014/main" id="{8A241517-317A-4E09-BD88-610B0B75B90B}"/>
            </a:ext>
          </a:extLst>
        </xdr:cNvPr>
        <xdr:cNvSpPr txBox="1">
          <a:spLocks noChangeArrowheads="1"/>
        </xdr:cNvSpPr>
      </xdr:nvSpPr>
      <xdr:spPr bwMode="auto">
        <a:xfrm>
          <a:off x="33054925" y="18926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258" name="Text Box 16">
          <a:extLst>
            <a:ext uri="{FF2B5EF4-FFF2-40B4-BE49-F238E27FC236}">
              <a16:creationId xmlns:a16="http://schemas.microsoft.com/office/drawing/2014/main" id="{4C9B0B80-6E32-471F-95F2-6EE9DB0C325A}"/>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259" name="Text Box 17">
          <a:extLst>
            <a:ext uri="{FF2B5EF4-FFF2-40B4-BE49-F238E27FC236}">
              <a16:creationId xmlns:a16="http://schemas.microsoft.com/office/drawing/2014/main" id="{545894AE-91EB-47E4-A923-DD8ABE79D462}"/>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260" name="Text Box 18">
          <a:extLst>
            <a:ext uri="{FF2B5EF4-FFF2-40B4-BE49-F238E27FC236}">
              <a16:creationId xmlns:a16="http://schemas.microsoft.com/office/drawing/2014/main" id="{F694C5AD-B09B-4F5B-9E3B-581659778083}"/>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261" name="Text Box 19">
          <a:extLst>
            <a:ext uri="{FF2B5EF4-FFF2-40B4-BE49-F238E27FC236}">
              <a16:creationId xmlns:a16="http://schemas.microsoft.com/office/drawing/2014/main" id="{EB8345E5-CE73-4674-AEA8-E01BD0143CFD}"/>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262" name="Text Box 16">
          <a:extLst>
            <a:ext uri="{FF2B5EF4-FFF2-40B4-BE49-F238E27FC236}">
              <a16:creationId xmlns:a16="http://schemas.microsoft.com/office/drawing/2014/main" id="{22A366E9-171A-4C28-AAA9-8052D603044D}"/>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63" name="Text Box 15">
          <a:extLst>
            <a:ext uri="{FF2B5EF4-FFF2-40B4-BE49-F238E27FC236}">
              <a16:creationId xmlns:a16="http://schemas.microsoft.com/office/drawing/2014/main" id="{262C131C-BB4B-4F2F-942B-A7C5F22AD315}"/>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264" name="Text Box 15">
          <a:extLst>
            <a:ext uri="{FF2B5EF4-FFF2-40B4-BE49-F238E27FC236}">
              <a16:creationId xmlns:a16="http://schemas.microsoft.com/office/drawing/2014/main" id="{F2F034BD-6B4C-4762-8F79-A48816D883B1}"/>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265" name="Text Box 15">
          <a:extLst>
            <a:ext uri="{FF2B5EF4-FFF2-40B4-BE49-F238E27FC236}">
              <a16:creationId xmlns:a16="http://schemas.microsoft.com/office/drawing/2014/main" id="{6E540558-B9FF-4054-B095-6AC5A1764EE6}"/>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3266" name="Text Box 15">
          <a:extLst>
            <a:ext uri="{FF2B5EF4-FFF2-40B4-BE49-F238E27FC236}">
              <a16:creationId xmlns:a16="http://schemas.microsoft.com/office/drawing/2014/main" id="{39F6482C-1C5C-4C77-9112-AE34D6A46DA8}"/>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67" name="Text Box 15">
          <a:extLst>
            <a:ext uri="{FF2B5EF4-FFF2-40B4-BE49-F238E27FC236}">
              <a16:creationId xmlns:a16="http://schemas.microsoft.com/office/drawing/2014/main" id="{ECCD8E36-9E46-490C-8CB8-75D755540C3A}"/>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268" name="Text Box 15">
          <a:extLst>
            <a:ext uri="{FF2B5EF4-FFF2-40B4-BE49-F238E27FC236}">
              <a16:creationId xmlns:a16="http://schemas.microsoft.com/office/drawing/2014/main" id="{D643C4F2-8A5C-4282-B8F0-172E2E24BD33}"/>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3269" name="Text Box 15">
          <a:extLst>
            <a:ext uri="{FF2B5EF4-FFF2-40B4-BE49-F238E27FC236}">
              <a16:creationId xmlns:a16="http://schemas.microsoft.com/office/drawing/2014/main" id="{4D84EA73-9751-4696-A993-C586F218E0E9}"/>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70" name="Text Box 16">
          <a:extLst>
            <a:ext uri="{FF2B5EF4-FFF2-40B4-BE49-F238E27FC236}">
              <a16:creationId xmlns:a16="http://schemas.microsoft.com/office/drawing/2014/main" id="{ADE50EC2-DED8-40F7-B531-18F14A3B1AB6}"/>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71" name="Text Box 17">
          <a:extLst>
            <a:ext uri="{FF2B5EF4-FFF2-40B4-BE49-F238E27FC236}">
              <a16:creationId xmlns:a16="http://schemas.microsoft.com/office/drawing/2014/main" id="{C934C79C-D6AB-477A-8065-759FE5EA1C18}"/>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72" name="Text Box 18">
          <a:extLst>
            <a:ext uri="{FF2B5EF4-FFF2-40B4-BE49-F238E27FC236}">
              <a16:creationId xmlns:a16="http://schemas.microsoft.com/office/drawing/2014/main" id="{8986B843-C862-4188-83E4-E76F5BF56839}"/>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73" name="Text Box 19">
          <a:extLst>
            <a:ext uri="{FF2B5EF4-FFF2-40B4-BE49-F238E27FC236}">
              <a16:creationId xmlns:a16="http://schemas.microsoft.com/office/drawing/2014/main" id="{84661EFB-1C62-4615-997A-8371B7D94DEF}"/>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74" name="Text Box 16">
          <a:extLst>
            <a:ext uri="{FF2B5EF4-FFF2-40B4-BE49-F238E27FC236}">
              <a16:creationId xmlns:a16="http://schemas.microsoft.com/office/drawing/2014/main" id="{1FDA1816-DD53-4BB2-B471-40F0FFBF81C3}"/>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75" name="Text Box 17">
          <a:extLst>
            <a:ext uri="{FF2B5EF4-FFF2-40B4-BE49-F238E27FC236}">
              <a16:creationId xmlns:a16="http://schemas.microsoft.com/office/drawing/2014/main" id="{D3A79DA4-1BDC-4651-A569-B71296713D23}"/>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276" name="Text Box 18">
          <a:extLst>
            <a:ext uri="{FF2B5EF4-FFF2-40B4-BE49-F238E27FC236}">
              <a16:creationId xmlns:a16="http://schemas.microsoft.com/office/drawing/2014/main" id="{779E1452-625C-4422-B2C1-03CBD7CC7EA3}"/>
            </a:ext>
          </a:extLst>
        </xdr:cNvPr>
        <xdr:cNvSpPr txBox="1">
          <a:spLocks noChangeArrowheads="1"/>
        </xdr:cNvSpPr>
      </xdr:nvSpPr>
      <xdr:spPr bwMode="auto">
        <a:xfrm>
          <a:off x="33056512"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77" name="Text Box 15">
          <a:extLst>
            <a:ext uri="{FF2B5EF4-FFF2-40B4-BE49-F238E27FC236}">
              <a16:creationId xmlns:a16="http://schemas.microsoft.com/office/drawing/2014/main" id="{98871002-1BD5-47E1-8632-0EE584F7B949}"/>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78" name="Text Box 15">
          <a:extLst>
            <a:ext uri="{FF2B5EF4-FFF2-40B4-BE49-F238E27FC236}">
              <a16:creationId xmlns:a16="http://schemas.microsoft.com/office/drawing/2014/main" id="{9144F0B9-D015-4CFC-B023-02E05D44E408}"/>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279" name="Text Box 15">
          <a:extLst>
            <a:ext uri="{FF2B5EF4-FFF2-40B4-BE49-F238E27FC236}">
              <a16:creationId xmlns:a16="http://schemas.microsoft.com/office/drawing/2014/main" id="{EBCE6474-B6CF-4FF0-8CD4-5A3531508425}"/>
            </a:ext>
          </a:extLst>
        </xdr:cNvPr>
        <xdr:cNvSpPr txBox="1">
          <a:spLocks noChangeArrowheads="1"/>
        </xdr:cNvSpPr>
      </xdr:nvSpPr>
      <xdr:spPr bwMode="auto">
        <a:xfrm>
          <a:off x="3305492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80" name="Text Box 15">
          <a:extLst>
            <a:ext uri="{FF2B5EF4-FFF2-40B4-BE49-F238E27FC236}">
              <a16:creationId xmlns:a16="http://schemas.microsoft.com/office/drawing/2014/main" id="{F2FC58D1-CF5C-4197-8934-16E8654FF138}"/>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81" name="Text Box 16">
          <a:extLst>
            <a:ext uri="{FF2B5EF4-FFF2-40B4-BE49-F238E27FC236}">
              <a16:creationId xmlns:a16="http://schemas.microsoft.com/office/drawing/2014/main" id="{28079D02-7C72-43C8-BECA-561A0D2D69D5}"/>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82" name="Text Box 17">
          <a:extLst>
            <a:ext uri="{FF2B5EF4-FFF2-40B4-BE49-F238E27FC236}">
              <a16:creationId xmlns:a16="http://schemas.microsoft.com/office/drawing/2014/main" id="{C44A1520-9DF6-451C-AC69-CC6431BB1E25}"/>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83" name="Text Box 18">
          <a:extLst>
            <a:ext uri="{FF2B5EF4-FFF2-40B4-BE49-F238E27FC236}">
              <a16:creationId xmlns:a16="http://schemas.microsoft.com/office/drawing/2014/main" id="{BDF5B9F0-F4B5-4E43-886B-A4F5A3D5A884}"/>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84" name="Text Box 19">
          <a:extLst>
            <a:ext uri="{FF2B5EF4-FFF2-40B4-BE49-F238E27FC236}">
              <a16:creationId xmlns:a16="http://schemas.microsoft.com/office/drawing/2014/main" id="{42E42C0A-35A5-467E-9708-5438B1DD2127}"/>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85" name="Text Box 16">
          <a:extLst>
            <a:ext uri="{FF2B5EF4-FFF2-40B4-BE49-F238E27FC236}">
              <a16:creationId xmlns:a16="http://schemas.microsoft.com/office/drawing/2014/main" id="{E2A1DA01-341B-4178-A68C-1A9D59C3F5A5}"/>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86" name="Text Box 17">
          <a:extLst>
            <a:ext uri="{FF2B5EF4-FFF2-40B4-BE49-F238E27FC236}">
              <a16:creationId xmlns:a16="http://schemas.microsoft.com/office/drawing/2014/main" id="{1FF9EF19-EF27-4BE2-B07C-2BAEA27FE6CC}"/>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36</xdr:row>
      <xdr:rowOff>0</xdr:rowOff>
    </xdr:from>
    <xdr:ext cx="95250" cy="171450"/>
    <xdr:sp macro="" textlink="">
      <xdr:nvSpPr>
        <xdr:cNvPr id="3287" name="Text Box 18">
          <a:extLst>
            <a:ext uri="{FF2B5EF4-FFF2-40B4-BE49-F238E27FC236}">
              <a16:creationId xmlns:a16="http://schemas.microsoft.com/office/drawing/2014/main" id="{908D0295-7AF7-4535-A251-7A97BC329EC6}"/>
            </a:ext>
          </a:extLst>
        </xdr:cNvPr>
        <xdr:cNvSpPr txBox="1">
          <a:spLocks noChangeArrowheads="1"/>
        </xdr:cNvSpPr>
      </xdr:nvSpPr>
      <xdr:spPr bwMode="auto">
        <a:xfrm>
          <a:off x="32926337" y="1842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88" name="Text Box 15">
          <a:extLst>
            <a:ext uri="{FF2B5EF4-FFF2-40B4-BE49-F238E27FC236}">
              <a16:creationId xmlns:a16="http://schemas.microsoft.com/office/drawing/2014/main" id="{425AA695-CE75-44CA-B365-8D358DA3922F}"/>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289" name="Text Box 15">
          <a:extLst>
            <a:ext uri="{FF2B5EF4-FFF2-40B4-BE49-F238E27FC236}">
              <a16:creationId xmlns:a16="http://schemas.microsoft.com/office/drawing/2014/main" id="{E6F2C1A3-6DEB-4CA3-A56D-288880111D0B}"/>
            </a:ext>
          </a:extLst>
        </xdr:cNvPr>
        <xdr:cNvSpPr txBox="1">
          <a:spLocks noChangeArrowheads="1"/>
        </xdr:cNvSpPr>
      </xdr:nvSpPr>
      <xdr:spPr bwMode="auto">
        <a:xfrm>
          <a:off x="3305492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90" name="Text Box 16">
          <a:extLst>
            <a:ext uri="{FF2B5EF4-FFF2-40B4-BE49-F238E27FC236}">
              <a16:creationId xmlns:a16="http://schemas.microsoft.com/office/drawing/2014/main" id="{1C6A38AB-67B1-4CB4-8328-D8D22FD4C5BC}"/>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91" name="Text Box 17">
          <a:extLst>
            <a:ext uri="{FF2B5EF4-FFF2-40B4-BE49-F238E27FC236}">
              <a16:creationId xmlns:a16="http://schemas.microsoft.com/office/drawing/2014/main" id="{8BCD790D-4857-43A6-A6EA-16488A59BD6E}"/>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92" name="Text Box 18">
          <a:extLst>
            <a:ext uri="{FF2B5EF4-FFF2-40B4-BE49-F238E27FC236}">
              <a16:creationId xmlns:a16="http://schemas.microsoft.com/office/drawing/2014/main" id="{4E9974A4-93CB-40C9-9A62-2FBC12069F64}"/>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93" name="Text Box 19">
          <a:extLst>
            <a:ext uri="{FF2B5EF4-FFF2-40B4-BE49-F238E27FC236}">
              <a16:creationId xmlns:a16="http://schemas.microsoft.com/office/drawing/2014/main" id="{D510C72E-16B4-473A-BAFA-5ADD7DE23811}"/>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94" name="Text Box 16">
          <a:extLst>
            <a:ext uri="{FF2B5EF4-FFF2-40B4-BE49-F238E27FC236}">
              <a16:creationId xmlns:a16="http://schemas.microsoft.com/office/drawing/2014/main" id="{AEE60476-3DE2-420F-AD15-D9DCB8453496}"/>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295" name="Text Box 17">
          <a:extLst>
            <a:ext uri="{FF2B5EF4-FFF2-40B4-BE49-F238E27FC236}">
              <a16:creationId xmlns:a16="http://schemas.microsoft.com/office/drawing/2014/main" id="{3E5117FA-EB43-4277-A3A1-ACE1E5222515}"/>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296" name="Text Box 18">
          <a:extLst>
            <a:ext uri="{FF2B5EF4-FFF2-40B4-BE49-F238E27FC236}">
              <a16:creationId xmlns:a16="http://schemas.microsoft.com/office/drawing/2014/main" id="{AC7D986C-661E-40CC-9E85-9BF0168C3317}"/>
            </a:ext>
          </a:extLst>
        </xdr:cNvPr>
        <xdr:cNvSpPr txBox="1">
          <a:spLocks noChangeArrowheads="1"/>
        </xdr:cNvSpPr>
      </xdr:nvSpPr>
      <xdr:spPr bwMode="auto">
        <a:xfrm>
          <a:off x="33056512"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97" name="Text Box 15">
          <a:extLst>
            <a:ext uri="{FF2B5EF4-FFF2-40B4-BE49-F238E27FC236}">
              <a16:creationId xmlns:a16="http://schemas.microsoft.com/office/drawing/2014/main" id="{2DCD1AEA-16C7-4401-9E2D-1F3DD70531EB}"/>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298" name="Text Box 15">
          <a:extLst>
            <a:ext uri="{FF2B5EF4-FFF2-40B4-BE49-F238E27FC236}">
              <a16:creationId xmlns:a16="http://schemas.microsoft.com/office/drawing/2014/main" id="{19D87107-C8D4-483F-9B54-B1FDE5571AD0}"/>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299" name="Text Box 15">
          <a:extLst>
            <a:ext uri="{FF2B5EF4-FFF2-40B4-BE49-F238E27FC236}">
              <a16:creationId xmlns:a16="http://schemas.microsoft.com/office/drawing/2014/main" id="{B29335E7-E7D0-4EA4-A96B-CB4C26122815}"/>
            </a:ext>
          </a:extLst>
        </xdr:cNvPr>
        <xdr:cNvSpPr txBox="1">
          <a:spLocks noChangeArrowheads="1"/>
        </xdr:cNvSpPr>
      </xdr:nvSpPr>
      <xdr:spPr bwMode="auto">
        <a:xfrm>
          <a:off x="33054925" y="18424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00" name="Text Box 15">
          <a:extLst>
            <a:ext uri="{FF2B5EF4-FFF2-40B4-BE49-F238E27FC236}">
              <a16:creationId xmlns:a16="http://schemas.microsoft.com/office/drawing/2014/main" id="{6AD24FF4-AFBE-4340-B162-1049EB0D3E3A}"/>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301" name="Text Box 16">
          <a:extLst>
            <a:ext uri="{FF2B5EF4-FFF2-40B4-BE49-F238E27FC236}">
              <a16:creationId xmlns:a16="http://schemas.microsoft.com/office/drawing/2014/main" id="{7D409CF1-1343-447A-85CD-A10D37739EA8}"/>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302" name="Text Box 17">
          <a:extLst>
            <a:ext uri="{FF2B5EF4-FFF2-40B4-BE49-F238E27FC236}">
              <a16:creationId xmlns:a16="http://schemas.microsoft.com/office/drawing/2014/main" id="{FB18D920-AAA1-4497-B88E-3E3566F47BB8}"/>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303" name="Text Box 18">
          <a:extLst>
            <a:ext uri="{FF2B5EF4-FFF2-40B4-BE49-F238E27FC236}">
              <a16:creationId xmlns:a16="http://schemas.microsoft.com/office/drawing/2014/main" id="{C90EF5FB-0100-4D22-8725-EFCA2EFEDA1E}"/>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304" name="Text Box 19">
          <a:extLst>
            <a:ext uri="{FF2B5EF4-FFF2-40B4-BE49-F238E27FC236}">
              <a16:creationId xmlns:a16="http://schemas.microsoft.com/office/drawing/2014/main" id="{149C5785-B774-4C61-A1C7-89F1C5234151}"/>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305" name="Text Box 16">
          <a:extLst>
            <a:ext uri="{FF2B5EF4-FFF2-40B4-BE49-F238E27FC236}">
              <a16:creationId xmlns:a16="http://schemas.microsoft.com/office/drawing/2014/main" id="{9C829C31-384D-4282-BC4B-8651A86510FF}"/>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306" name="Text Box 17">
          <a:extLst>
            <a:ext uri="{FF2B5EF4-FFF2-40B4-BE49-F238E27FC236}">
              <a16:creationId xmlns:a16="http://schemas.microsoft.com/office/drawing/2014/main" id="{8F308B15-D6AC-4E64-A8AA-85769A917394}"/>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307" name="Text Box 18">
          <a:extLst>
            <a:ext uri="{FF2B5EF4-FFF2-40B4-BE49-F238E27FC236}">
              <a16:creationId xmlns:a16="http://schemas.microsoft.com/office/drawing/2014/main" id="{7CD2B706-0764-4051-9A1C-26C03DC0543A}"/>
            </a:ext>
          </a:extLst>
        </xdr:cNvPr>
        <xdr:cNvSpPr txBox="1">
          <a:spLocks noChangeArrowheads="1"/>
        </xdr:cNvSpPr>
      </xdr:nvSpPr>
      <xdr:spPr bwMode="auto">
        <a:xfrm>
          <a:off x="33056512"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08" name="Text Box 15">
          <a:extLst>
            <a:ext uri="{FF2B5EF4-FFF2-40B4-BE49-F238E27FC236}">
              <a16:creationId xmlns:a16="http://schemas.microsoft.com/office/drawing/2014/main" id="{EE33AF5A-F4BA-4E6B-8ACC-F928D4C22C73}"/>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309" name="Text Box 15">
          <a:extLst>
            <a:ext uri="{FF2B5EF4-FFF2-40B4-BE49-F238E27FC236}">
              <a16:creationId xmlns:a16="http://schemas.microsoft.com/office/drawing/2014/main" id="{45C5D4F8-D098-429E-8440-B171E1BB9238}"/>
            </a:ext>
          </a:extLst>
        </xdr:cNvPr>
        <xdr:cNvSpPr txBox="1">
          <a:spLocks noChangeArrowheads="1"/>
        </xdr:cNvSpPr>
      </xdr:nvSpPr>
      <xdr:spPr bwMode="auto">
        <a:xfrm>
          <a:off x="33054925" y="18424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310" name="Text Box 16">
          <a:extLst>
            <a:ext uri="{FF2B5EF4-FFF2-40B4-BE49-F238E27FC236}">
              <a16:creationId xmlns:a16="http://schemas.microsoft.com/office/drawing/2014/main" id="{BF63FF7F-92AD-4A31-AA55-7322F9DEC605}"/>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311" name="Text Box 17">
          <a:extLst>
            <a:ext uri="{FF2B5EF4-FFF2-40B4-BE49-F238E27FC236}">
              <a16:creationId xmlns:a16="http://schemas.microsoft.com/office/drawing/2014/main" id="{5E9863D9-5A3D-4272-995F-FF296198D638}"/>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312" name="Text Box 18">
          <a:extLst>
            <a:ext uri="{FF2B5EF4-FFF2-40B4-BE49-F238E27FC236}">
              <a16:creationId xmlns:a16="http://schemas.microsoft.com/office/drawing/2014/main" id="{A0F5FADB-4627-4669-B988-7F45188268BD}"/>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313" name="Text Box 19">
          <a:extLst>
            <a:ext uri="{FF2B5EF4-FFF2-40B4-BE49-F238E27FC236}">
              <a16:creationId xmlns:a16="http://schemas.microsoft.com/office/drawing/2014/main" id="{66FC5127-702C-4F2D-B6B1-DE53DA93AAE9}"/>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314" name="Text Box 16">
          <a:extLst>
            <a:ext uri="{FF2B5EF4-FFF2-40B4-BE49-F238E27FC236}">
              <a16:creationId xmlns:a16="http://schemas.microsoft.com/office/drawing/2014/main" id="{3CB3BEBF-EA7F-4C57-83A1-3602675CDCDB}"/>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315" name="Text Box 17">
          <a:extLst>
            <a:ext uri="{FF2B5EF4-FFF2-40B4-BE49-F238E27FC236}">
              <a16:creationId xmlns:a16="http://schemas.microsoft.com/office/drawing/2014/main" id="{23D50B35-86ED-4466-9708-9407C9FFE965}"/>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316" name="Text Box 18">
          <a:extLst>
            <a:ext uri="{FF2B5EF4-FFF2-40B4-BE49-F238E27FC236}">
              <a16:creationId xmlns:a16="http://schemas.microsoft.com/office/drawing/2014/main" id="{A2CB1CBC-E683-4296-9120-337F77DD2409}"/>
            </a:ext>
          </a:extLst>
        </xdr:cNvPr>
        <xdr:cNvSpPr txBox="1">
          <a:spLocks noChangeArrowheads="1"/>
        </xdr:cNvSpPr>
      </xdr:nvSpPr>
      <xdr:spPr bwMode="auto">
        <a:xfrm>
          <a:off x="33056512" y="18945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17" name="Text Box 15">
          <a:extLst>
            <a:ext uri="{FF2B5EF4-FFF2-40B4-BE49-F238E27FC236}">
              <a16:creationId xmlns:a16="http://schemas.microsoft.com/office/drawing/2014/main" id="{F7D004DC-1FEB-4602-B57C-71F801C0D91B}"/>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18" name="Text Box 15">
          <a:extLst>
            <a:ext uri="{FF2B5EF4-FFF2-40B4-BE49-F238E27FC236}">
              <a16:creationId xmlns:a16="http://schemas.microsoft.com/office/drawing/2014/main" id="{C317A558-3E08-4442-A766-851677A0FD9D}"/>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319" name="Text Box 15">
          <a:extLst>
            <a:ext uri="{FF2B5EF4-FFF2-40B4-BE49-F238E27FC236}">
              <a16:creationId xmlns:a16="http://schemas.microsoft.com/office/drawing/2014/main" id="{A7A773DD-EC28-4D47-B5F1-264C5FE2FC2E}"/>
            </a:ext>
          </a:extLst>
        </xdr:cNvPr>
        <xdr:cNvSpPr txBox="1">
          <a:spLocks noChangeArrowheads="1"/>
        </xdr:cNvSpPr>
      </xdr:nvSpPr>
      <xdr:spPr bwMode="auto">
        <a:xfrm>
          <a:off x="33054925" y="18926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20" name="Text Box 15">
          <a:extLst>
            <a:ext uri="{FF2B5EF4-FFF2-40B4-BE49-F238E27FC236}">
              <a16:creationId xmlns:a16="http://schemas.microsoft.com/office/drawing/2014/main" id="{9D2E9711-E8D6-46A8-A119-93DE40C9E727}"/>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321" name="Text Box 16">
          <a:extLst>
            <a:ext uri="{FF2B5EF4-FFF2-40B4-BE49-F238E27FC236}">
              <a16:creationId xmlns:a16="http://schemas.microsoft.com/office/drawing/2014/main" id="{47E3F3CC-6952-4B1A-9DEB-78B50F50F025}"/>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322" name="Text Box 17">
          <a:extLst>
            <a:ext uri="{FF2B5EF4-FFF2-40B4-BE49-F238E27FC236}">
              <a16:creationId xmlns:a16="http://schemas.microsoft.com/office/drawing/2014/main" id="{5C80DCAB-CC9E-4770-96E9-512E9CE34596}"/>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323" name="Text Box 18">
          <a:extLst>
            <a:ext uri="{FF2B5EF4-FFF2-40B4-BE49-F238E27FC236}">
              <a16:creationId xmlns:a16="http://schemas.microsoft.com/office/drawing/2014/main" id="{78E4E835-2271-40A7-BE53-295075A11D52}"/>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324" name="Text Box 19">
          <a:extLst>
            <a:ext uri="{FF2B5EF4-FFF2-40B4-BE49-F238E27FC236}">
              <a16:creationId xmlns:a16="http://schemas.microsoft.com/office/drawing/2014/main" id="{CFCBB26B-BC2C-4B0E-B2EA-9B05B66E5B39}"/>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325" name="Text Box 16">
          <a:extLst>
            <a:ext uri="{FF2B5EF4-FFF2-40B4-BE49-F238E27FC236}">
              <a16:creationId xmlns:a16="http://schemas.microsoft.com/office/drawing/2014/main" id="{87390298-A135-4240-84BF-F645021C7F4B}"/>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326" name="Text Box 17">
          <a:extLst>
            <a:ext uri="{FF2B5EF4-FFF2-40B4-BE49-F238E27FC236}">
              <a16:creationId xmlns:a16="http://schemas.microsoft.com/office/drawing/2014/main" id="{5C22EBBF-D1DE-467A-AB51-4170EE260E6F}"/>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327" name="Text Box 18">
          <a:extLst>
            <a:ext uri="{FF2B5EF4-FFF2-40B4-BE49-F238E27FC236}">
              <a16:creationId xmlns:a16="http://schemas.microsoft.com/office/drawing/2014/main" id="{812E0864-C10F-4D35-8DE7-0B782E2E7E41}"/>
            </a:ext>
          </a:extLst>
        </xdr:cNvPr>
        <xdr:cNvSpPr txBox="1">
          <a:spLocks noChangeArrowheads="1"/>
        </xdr:cNvSpPr>
      </xdr:nvSpPr>
      <xdr:spPr bwMode="auto">
        <a:xfrm>
          <a:off x="33056512" y="18945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28" name="Text Box 15">
          <a:extLst>
            <a:ext uri="{FF2B5EF4-FFF2-40B4-BE49-F238E27FC236}">
              <a16:creationId xmlns:a16="http://schemas.microsoft.com/office/drawing/2014/main" id="{92B38F05-7EE3-486B-BF72-46A31892D08C}"/>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329" name="Text Box 15">
          <a:extLst>
            <a:ext uri="{FF2B5EF4-FFF2-40B4-BE49-F238E27FC236}">
              <a16:creationId xmlns:a16="http://schemas.microsoft.com/office/drawing/2014/main" id="{22B4E727-E552-4E20-B233-68BAAF5F3E59}"/>
            </a:ext>
          </a:extLst>
        </xdr:cNvPr>
        <xdr:cNvSpPr txBox="1">
          <a:spLocks noChangeArrowheads="1"/>
        </xdr:cNvSpPr>
      </xdr:nvSpPr>
      <xdr:spPr bwMode="auto">
        <a:xfrm>
          <a:off x="33054925" y="18926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330" name="Text Box 16">
          <a:extLst>
            <a:ext uri="{FF2B5EF4-FFF2-40B4-BE49-F238E27FC236}">
              <a16:creationId xmlns:a16="http://schemas.microsoft.com/office/drawing/2014/main" id="{6A8EE8E3-5A74-47A4-A900-0B9634450BED}"/>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331" name="Text Box 17">
          <a:extLst>
            <a:ext uri="{FF2B5EF4-FFF2-40B4-BE49-F238E27FC236}">
              <a16:creationId xmlns:a16="http://schemas.microsoft.com/office/drawing/2014/main" id="{A242C93E-BD81-4452-9E57-7073564C0F24}"/>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332" name="Text Box 18">
          <a:extLst>
            <a:ext uri="{FF2B5EF4-FFF2-40B4-BE49-F238E27FC236}">
              <a16:creationId xmlns:a16="http://schemas.microsoft.com/office/drawing/2014/main" id="{003D9C30-F082-4133-B506-063B99AFBF2F}"/>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333" name="Text Box 19">
          <a:extLst>
            <a:ext uri="{FF2B5EF4-FFF2-40B4-BE49-F238E27FC236}">
              <a16:creationId xmlns:a16="http://schemas.microsoft.com/office/drawing/2014/main" id="{8FCD15E9-E232-4814-B642-F6F92FB0A59F}"/>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334" name="Text Box 16">
          <a:extLst>
            <a:ext uri="{FF2B5EF4-FFF2-40B4-BE49-F238E27FC236}">
              <a16:creationId xmlns:a16="http://schemas.microsoft.com/office/drawing/2014/main" id="{0B15BF63-9996-4B10-BD68-A5787D3DE859}"/>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335" name="Text Box 17">
          <a:extLst>
            <a:ext uri="{FF2B5EF4-FFF2-40B4-BE49-F238E27FC236}">
              <a16:creationId xmlns:a16="http://schemas.microsoft.com/office/drawing/2014/main" id="{7AF8B20D-6CB6-498B-A2B1-9D13D33DABA0}"/>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36</xdr:row>
      <xdr:rowOff>0</xdr:rowOff>
    </xdr:from>
    <xdr:ext cx="95250" cy="171450"/>
    <xdr:sp macro="" textlink="">
      <xdr:nvSpPr>
        <xdr:cNvPr id="3336" name="Text Box 18">
          <a:extLst>
            <a:ext uri="{FF2B5EF4-FFF2-40B4-BE49-F238E27FC236}">
              <a16:creationId xmlns:a16="http://schemas.microsoft.com/office/drawing/2014/main" id="{DB722D8C-7003-41E1-BAD1-21FDB2CB05F7}"/>
            </a:ext>
          </a:extLst>
        </xdr:cNvPr>
        <xdr:cNvSpPr txBox="1">
          <a:spLocks noChangeArrowheads="1"/>
        </xdr:cNvSpPr>
      </xdr:nvSpPr>
      <xdr:spPr bwMode="auto">
        <a:xfrm>
          <a:off x="35386962"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0</xdr:colOff>
      <xdr:row>36</xdr:row>
      <xdr:rowOff>0</xdr:rowOff>
    </xdr:from>
    <xdr:ext cx="95250" cy="442269"/>
    <xdr:sp macro="" textlink="">
      <xdr:nvSpPr>
        <xdr:cNvPr id="3337" name="Text Box 15">
          <a:extLst>
            <a:ext uri="{FF2B5EF4-FFF2-40B4-BE49-F238E27FC236}">
              <a16:creationId xmlns:a16="http://schemas.microsoft.com/office/drawing/2014/main" id="{23769DD5-8FB3-4B0F-8447-1C6C92C31820}"/>
            </a:ext>
          </a:extLst>
        </xdr:cNvPr>
        <xdr:cNvSpPr txBox="1">
          <a:spLocks noChangeArrowheads="1"/>
        </xdr:cNvSpPr>
      </xdr:nvSpPr>
      <xdr:spPr bwMode="auto">
        <a:xfrm>
          <a:off x="35388550" y="174244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338" name="Text Box 15">
          <a:extLst>
            <a:ext uri="{FF2B5EF4-FFF2-40B4-BE49-F238E27FC236}">
              <a16:creationId xmlns:a16="http://schemas.microsoft.com/office/drawing/2014/main" id="{03C737A4-CE20-4C77-82DD-4204B133A1B2}"/>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213632"/>
    <xdr:sp macro="" textlink="">
      <xdr:nvSpPr>
        <xdr:cNvPr id="3339" name="Text Box 15">
          <a:extLst>
            <a:ext uri="{FF2B5EF4-FFF2-40B4-BE49-F238E27FC236}">
              <a16:creationId xmlns:a16="http://schemas.microsoft.com/office/drawing/2014/main" id="{94F3C80E-ED06-45CE-A1F7-A65C034870DF}"/>
            </a:ext>
          </a:extLst>
        </xdr:cNvPr>
        <xdr:cNvSpPr txBox="1">
          <a:spLocks noChangeArrowheads="1"/>
        </xdr:cNvSpPr>
      </xdr:nvSpPr>
      <xdr:spPr bwMode="auto">
        <a:xfrm>
          <a:off x="3538537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340" name="Text Box 15">
          <a:extLst>
            <a:ext uri="{FF2B5EF4-FFF2-40B4-BE49-F238E27FC236}">
              <a16:creationId xmlns:a16="http://schemas.microsoft.com/office/drawing/2014/main" id="{EAAAB2CF-C35A-4D97-9A3A-B98F2CC7F2CF}"/>
            </a:ext>
          </a:extLst>
        </xdr:cNvPr>
        <xdr:cNvSpPr txBox="1">
          <a:spLocks noChangeArrowheads="1"/>
        </xdr:cNvSpPr>
      </xdr:nvSpPr>
      <xdr:spPr bwMode="auto">
        <a:xfrm>
          <a:off x="3538537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341" name="Text Box 16">
          <a:extLst>
            <a:ext uri="{FF2B5EF4-FFF2-40B4-BE49-F238E27FC236}">
              <a16:creationId xmlns:a16="http://schemas.microsoft.com/office/drawing/2014/main" id="{941A3EAB-D1E8-43F8-9397-3A545CEE1E18}"/>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342" name="Text Box 17">
          <a:extLst>
            <a:ext uri="{FF2B5EF4-FFF2-40B4-BE49-F238E27FC236}">
              <a16:creationId xmlns:a16="http://schemas.microsoft.com/office/drawing/2014/main" id="{B2755B58-379E-4016-8BE5-106571018312}"/>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343" name="Text Box 18">
          <a:extLst>
            <a:ext uri="{FF2B5EF4-FFF2-40B4-BE49-F238E27FC236}">
              <a16:creationId xmlns:a16="http://schemas.microsoft.com/office/drawing/2014/main" id="{BE3022FB-51FC-4BA4-84CF-D5E468F40318}"/>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344" name="Text Box 19">
          <a:extLst>
            <a:ext uri="{FF2B5EF4-FFF2-40B4-BE49-F238E27FC236}">
              <a16:creationId xmlns:a16="http://schemas.microsoft.com/office/drawing/2014/main" id="{919D1611-D503-48FC-B3DD-708F09AFFB21}"/>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345" name="Text Box 16">
          <a:extLst>
            <a:ext uri="{FF2B5EF4-FFF2-40B4-BE49-F238E27FC236}">
              <a16:creationId xmlns:a16="http://schemas.microsoft.com/office/drawing/2014/main" id="{6EFFDD50-8CB9-47E2-9447-C8984A94B119}"/>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346" name="Text Box 17">
          <a:extLst>
            <a:ext uri="{FF2B5EF4-FFF2-40B4-BE49-F238E27FC236}">
              <a16:creationId xmlns:a16="http://schemas.microsoft.com/office/drawing/2014/main" id="{C3500EB4-0D07-489B-9E0B-F45EDC8B63A7}"/>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36</xdr:row>
      <xdr:rowOff>0</xdr:rowOff>
    </xdr:from>
    <xdr:ext cx="95250" cy="171450"/>
    <xdr:sp macro="" textlink="">
      <xdr:nvSpPr>
        <xdr:cNvPr id="3347" name="Text Box 18">
          <a:extLst>
            <a:ext uri="{FF2B5EF4-FFF2-40B4-BE49-F238E27FC236}">
              <a16:creationId xmlns:a16="http://schemas.microsoft.com/office/drawing/2014/main" id="{F4100A38-126C-497F-8C61-D4169594F10A}"/>
            </a:ext>
          </a:extLst>
        </xdr:cNvPr>
        <xdr:cNvSpPr txBox="1">
          <a:spLocks noChangeArrowheads="1"/>
        </xdr:cNvSpPr>
      </xdr:nvSpPr>
      <xdr:spPr bwMode="auto">
        <a:xfrm>
          <a:off x="35386962"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348" name="Text Box 15">
          <a:extLst>
            <a:ext uri="{FF2B5EF4-FFF2-40B4-BE49-F238E27FC236}">
              <a16:creationId xmlns:a16="http://schemas.microsoft.com/office/drawing/2014/main" id="{448A0BA6-D866-4B48-B68D-4EBB1D362BD0}"/>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213632"/>
    <xdr:sp macro="" textlink="">
      <xdr:nvSpPr>
        <xdr:cNvPr id="3349" name="Text Box 15">
          <a:extLst>
            <a:ext uri="{FF2B5EF4-FFF2-40B4-BE49-F238E27FC236}">
              <a16:creationId xmlns:a16="http://schemas.microsoft.com/office/drawing/2014/main" id="{56230BED-399D-4F1A-8DF5-E1A6F12E83D0}"/>
            </a:ext>
          </a:extLst>
        </xdr:cNvPr>
        <xdr:cNvSpPr txBox="1">
          <a:spLocks noChangeArrowheads="1"/>
        </xdr:cNvSpPr>
      </xdr:nvSpPr>
      <xdr:spPr bwMode="auto">
        <a:xfrm>
          <a:off x="3538537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350" name="Text Box 15">
          <a:extLst>
            <a:ext uri="{FF2B5EF4-FFF2-40B4-BE49-F238E27FC236}">
              <a16:creationId xmlns:a16="http://schemas.microsoft.com/office/drawing/2014/main" id="{F9378C64-A51E-4448-B5CE-9E2D322C1F92}"/>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3351" name="Text Box 15">
          <a:extLst>
            <a:ext uri="{FF2B5EF4-FFF2-40B4-BE49-F238E27FC236}">
              <a16:creationId xmlns:a16="http://schemas.microsoft.com/office/drawing/2014/main" id="{90D26B8C-380E-4C1E-A83E-D261B0F50175}"/>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352" name="Text Box 15">
          <a:extLst>
            <a:ext uri="{FF2B5EF4-FFF2-40B4-BE49-F238E27FC236}">
              <a16:creationId xmlns:a16="http://schemas.microsoft.com/office/drawing/2014/main" id="{C2CE4A78-E494-424D-B367-9FE5BAAEF471}"/>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3353" name="Text Box 15">
          <a:extLst>
            <a:ext uri="{FF2B5EF4-FFF2-40B4-BE49-F238E27FC236}">
              <a16:creationId xmlns:a16="http://schemas.microsoft.com/office/drawing/2014/main" id="{8A3D1E31-CB72-4081-A468-A6E82C723089}"/>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354" name="Text Box 15">
          <a:extLst>
            <a:ext uri="{FF2B5EF4-FFF2-40B4-BE49-F238E27FC236}">
              <a16:creationId xmlns:a16="http://schemas.microsoft.com/office/drawing/2014/main" id="{09AE140E-A826-4F94-B4EB-EAE346023CDA}"/>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213632"/>
    <xdr:sp macro="" textlink="">
      <xdr:nvSpPr>
        <xdr:cNvPr id="3355" name="Text Box 15">
          <a:extLst>
            <a:ext uri="{FF2B5EF4-FFF2-40B4-BE49-F238E27FC236}">
              <a16:creationId xmlns:a16="http://schemas.microsoft.com/office/drawing/2014/main" id="{C8B6A660-68E5-4BFE-BD2E-09EBAB8056A2}"/>
            </a:ext>
          </a:extLst>
        </xdr:cNvPr>
        <xdr:cNvSpPr txBox="1">
          <a:spLocks noChangeArrowheads="1"/>
        </xdr:cNvSpPr>
      </xdr:nvSpPr>
      <xdr:spPr bwMode="auto">
        <a:xfrm>
          <a:off x="3538537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356" name="Text Box 15">
          <a:extLst>
            <a:ext uri="{FF2B5EF4-FFF2-40B4-BE49-F238E27FC236}">
              <a16:creationId xmlns:a16="http://schemas.microsoft.com/office/drawing/2014/main" id="{925FBFD3-C823-4DF7-B4B0-8552590DF4D5}"/>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213632"/>
    <xdr:sp macro="" textlink="">
      <xdr:nvSpPr>
        <xdr:cNvPr id="3357" name="Text Box 15">
          <a:extLst>
            <a:ext uri="{FF2B5EF4-FFF2-40B4-BE49-F238E27FC236}">
              <a16:creationId xmlns:a16="http://schemas.microsoft.com/office/drawing/2014/main" id="{20DB9279-AA93-476B-AFDA-D6903C4ABF28}"/>
            </a:ext>
          </a:extLst>
        </xdr:cNvPr>
        <xdr:cNvSpPr txBox="1">
          <a:spLocks noChangeArrowheads="1"/>
        </xdr:cNvSpPr>
      </xdr:nvSpPr>
      <xdr:spPr bwMode="auto">
        <a:xfrm>
          <a:off x="3538537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58" name="Text Box 15">
          <a:extLst>
            <a:ext uri="{FF2B5EF4-FFF2-40B4-BE49-F238E27FC236}">
              <a16:creationId xmlns:a16="http://schemas.microsoft.com/office/drawing/2014/main" id="{D258B891-043D-4F59-9DF7-CEE19C6B1588}"/>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59" name="Text Box 15">
          <a:extLst>
            <a:ext uri="{FF2B5EF4-FFF2-40B4-BE49-F238E27FC236}">
              <a16:creationId xmlns:a16="http://schemas.microsoft.com/office/drawing/2014/main" id="{F362849F-243F-4378-A6B3-C611D181693D}"/>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60" name="Text Box 15">
          <a:extLst>
            <a:ext uri="{FF2B5EF4-FFF2-40B4-BE49-F238E27FC236}">
              <a16:creationId xmlns:a16="http://schemas.microsoft.com/office/drawing/2014/main" id="{90EB791B-3C68-4DA6-9A13-BDD09745F8DF}"/>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61" name="Text Box 15">
          <a:extLst>
            <a:ext uri="{FF2B5EF4-FFF2-40B4-BE49-F238E27FC236}">
              <a16:creationId xmlns:a16="http://schemas.microsoft.com/office/drawing/2014/main" id="{FA4A2C70-21BE-40BA-B9E4-D64DF0E0B12A}"/>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62" name="Text Box 15">
          <a:extLst>
            <a:ext uri="{FF2B5EF4-FFF2-40B4-BE49-F238E27FC236}">
              <a16:creationId xmlns:a16="http://schemas.microsoft.com/office/drawing/2014/main" id="{F85148AB-CC16-4DEA-8D21-AF0F64930C16}"/>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63" name="Text Box 15">
          <a:extLst>
            <a:ext uri="{FF2B5EF4-FFF2-40B4-BE49-F238E27FC236}">
              <a16:creationId xmlns:a16="http://schemas.microsoft.com/office/drawing/2014/main" id="{267AF617-3F24-4757-A9EA-1ADE527C1872}"/>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64" name="Text Box 15">
          <a:extLst>
            <a:ext uri="{FF2B5EF4-FFF2-40B4-BE49-F238E27FC236}">
              <a16:creationId xmlns:a16="http://schemas.microsoft.com/office/drawing/2014/main" id="{86DE4DDB-0952-48BA-92C9-49F12B131411}"/>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65" name="Text Box 15">
          <a:extLst>
            <a:ext uri="{FF2B5EF4-FFF2-40B4-BE49-F238E27FC236}">
              <a16:creationId xmlns:a16="http://schemas.microsoft.com/office/drawing/2014/main" id="{5568669E-08CC-45F0-9C7F-E062C713FC32}"/>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66" name="Text Box 15">
          <a:extLst>
            <a:ext uri="{FF2B5EF4-FFF2-40B4-BE49-F238E27FC236}">
              <a16:creationId xmlns:a16="http://schemas.microsoft.com/office/drawing/2014/main" id="{FAA850DC-842B-4ACA-9C5D-69D193FF1369}"/>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67" name="Text Box 15">
          <a:extLst>
            <a:ext uri="{FF2B5EF4-FFF2-40B4-BE49-F238E27FC236}">
              <a16:creationId xmlns:a16="http://schemas.microsoft.com/office/drawing/2014/main" id="{FA48DA9F-8249-4443-9A13-C6C08D73EA5B}"/>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68" name="Text Box 15">
          <a:extLst>
            <a:ext uri="{FF2B5EF4-FFF2-40B4-BE49-F238E27FC236}">
              <a16:creationId xmlns:a16="http://schemas.microsoft.com/office/drawing/2014/main" id="{18D7FAAB-BBB6-4101-B833-2836DB36AFC2}"/>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69" name="Text Box 15">
          <a:extLst>
            <a:ext uri="{FF2B5EF4-FFF2-40B4-BE49-F238E27FC236}">
              <a16:creationId xmlns:a16="http://schemas.microsoft.com/office/drawing/2014/main" id="{E672F09E-B88C-401C-BCE5-316982B878F5}"/>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70" name="Text Box 15">
          <a:extLst>
            <a:ext uri="{FF2B5EF4-FFF2-40B4-BE49-F238E27FC236}">
              <a16:creationId xmlns:a16="http://schemas.microsoft.com/office/drawing/2014/main" id="{22963749-8DFD-4A78-B99E-2740F0B06B56}"/>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71" name="Text Box 15">
          <a:extLst>
            <a:ext uri="{FF2B5EF4-FFF2-40B4-BE49-F238E27FC236}">
              <a16:creationId xmlns:a16="http://schemas.microsoft.com/office/drawing/2014/main" id="{E476895D-3739-4F87-BAC8-1B48EE9C5C1A}"/>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72" name="Text Box 15">
          <a:extLst>
            <a:ext uri="{FF2B5EF4-FFF2-40B4-BE49-F238E27FC236}">
              <a16:creationId xmlns:a16="http://schemas.microsoft.com/office/drawing/2014/main" id="{6E76EC71-CFD5-4ED2-AA0A-6C872CF5A1A4}"/>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73" name="Text Box 15">
          <a:extLst>
            <a:ext uri="{FF2B5EF4-FFF2-40B4-BE49-F238E27FC236}">
              <a16:creationId xmlns:a16="http://schemas.microsoft.com/office/drawing/2014/main" id="{378F45B7-54B4-47A2-963A-B23C8E6F608A}"/>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74" name="Text Box 15">
          <a:extLst>
            <a:ext uri="{FF2B5EF4-FFF2-40B4-BE49-F238E27FC236}">
              <a16:creationId xmlns:a16="http://schemas.microsoft.com/office/drawing/2014/main" id="{D0AD8C10-3E57-4FC4-98BC-9042BD339D0A}"/>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75" name="Text Box 15">
          <a:extLst>
            <a:ext uri="{FF2B5EF4-FFF2-40B4-BE49-F238E27FC236}">
              <a16:creationId xmlns:a16="http://schemas.microsoft.com/office/drawing/2014/main" id="{96643413-122B-4C44-B80E-E0E248A5C4FF}"/>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76" name="Text Box 15">
          <a:extLst>
            <a:ext uri="{FF2B5EF4-FFF2-40B4-BE49-F238E27FC236}">
              <a16:creationId xmlns:a16="http://schemas.microsoft.com/office/drawing/2014/main" id="{7B3A59DE-8411-4349-8099-F806B88B7AB4}"/>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77" name="Text Box 15">
          <a:extLst>
            <a:ext uri="{FF2B5EF4-FFF2-40B4-BE49-F238E27FC236}">
              <a16:creationId xmlns:a16="http://schemas.microsoft.com/office/drawing/2014/main" id="{B56454B2-830B-4C7F-B742-60F21176A71B}"/>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78" name="Text Box 15">
          <a:extLst>
            <a:ext uri="{FF2B5EF4-FFF2-40B4-BE49-F238E27FC236}">
              <a16:creationId xmlns:a16="http://schemas.microsoft.com/office/drawing/2014/main" id="{EE4687D1-556B-490D-903D-21196E207ECA}"/>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79" name="Text Box 15">
          <a:extLst>
            <a:ext uri="{FF2B5EF4-FFF2-40B4-BE49-F238E27FC236}">
              <a16:creationId xmlns:a16="http://schemas.microsoft.com/office/drawing/2014/main" id="{0E325CB0-2233-4F19-AAA1-10DB605189D2}"/>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80" name="Text Box 15">
          <a:extLst>
            <a:ext uri="{FF2B5EF4-FFF2-40B4-BE49-F238E27FC236}">
              <a16:creationId xmlns:a16="http://schemas.microsoft.com/office/drawing/2014/main" id="{59B35A3B-5BF9-4EAD-96AB-A9F24F9B31AD}"/>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81" name="Text Box 15">
          <a:extLst>
            <a:ext uri="{FF2B5EF4-FFF2-40B4-BE49-F238E27FC236}">
              <a16:creationId xmlns:a16="http://schemas.microsoft.com/office/drawing/2014/main" id="{9C923D3B-3391-4898-9E04-0E8B33D6F874}"/>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82" name="Text Box 15">
          <a:extLst>
            <a:ext uri="{FF2B5EF4-FFF2-40B4-BE49-F238E27FC236}">
              <a16:creationId xmlns:a16="http://schemas.microsoft.com/office/drawing/2014/main" id="{09E39DBA-C5B2-4CAE-80B6-1C962B5D1A2C}"/>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83" name="Text Box 15">
          <a:extLst>
            <a:ext uri="{FF2B5EF4-FFF2-40B4-BE49-F238E27FC236}">
              <a16:creationId xmlns:a16="http://schemas.microsoft.com/office/drawing/2014/main" id="{E04B5F7F-53E8-4450-A256-490BF60A1875}"/>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84" name="Text Box 15">
          <a:extLst>
            <a:ext uri="{FF2B5EF4-FFF2-40B4-BE49-F238E27FC236}">
              <a16:creationId xmlns:a16="http://schemas.microsoft.com/office/drawing/2014/main" id="{38852F79-3A49-4530-BB21-66DBD4C0739B}"/>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85" name="Text Box 15">
          <a:extLst>
            <a:ext uri="{FF2B5EF4-FFF2-40B4-BE49-F238E27FC236}">
              <a16:creationId xmlns:a16="http://schemas.microsoft.com/office/drawing/2014/main" id="{3EC84E92-3095-4ADB-A18F-FDD02A57B790}"/>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86" name="Text Box 15">
          <a:extLst>
            <a:ext uri="{FF2B5EF4-FFF2-40B4-BE49-F238E27FC236}">
              <a16:creationId xmlns:a16="http://schemas.microsoft.com/office/drawing/2014/main" id="{AF29B9FE-B25D-489D-8758-8C3108E5DD6C}"/>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87" name="Text Box 15">
          <a:extLst>
            <a:ext uri="{FF2B5EF4-FFF2-40B4-BE49-F238E27FC236}">
              <a16:creationId xmlns:a16="http://schemas.microsoft.com/office/drawing/2014/main" id="{35509F13-08E5-4916-80A5-0C68C015DEDD}"/>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388" name="Text Box 15">
          <a:extLst>
            <a:ext uri="{FF2B5EF4-FFF2-40B4-BE49-F238E27FC236}">
              <a16:creationId xmlns:a16="http://schemas.microsoft.com/office/drawing/2014/main" id="{1A6CB56F-9E9C-4957-A1F0-54251C5EA24D}"/>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389" name="Text Box 15">
          <a:extLst>
            <a:ext uri="{FF2B5EF4-FFF2-40B4-BE49-F238E27FC236}">
              <a16:creationId xmlns:a16="http://schemas.microsoft.com/office/drawing/2014/main" id="{73A95E3F-F656-4D0E-9A0B-68BDAC46D10A}"/>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390" name="Text Box 15">
          <a:extLst>
            <a:ext uri="{FF2B5EF4-FFF2-40B4-BE49-F238E27FC236}">
              <a16:creationId xmlns:a16="http://schemas.microsoft.com/office/drawing/2014/main" id="{B05B5E25-BA07-4D49-8C93-FFD58BF365CB}"/>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36</xdr:row>
      <xdr:rowOff>0</xdr:rowOff>
    </xdr:from>
    <xdr:ext cx="95250" cy="442269"/>
    <xdr:sp macro="" textlink="">
      <xdr:nvSpPr>
        <xdr:cNvPr id="3391" name="Text Box 15">
          <a:extLst>
            <a:ext uri="{FF2B5EF4-FFF2-40B4-BE49-F238E27FC236}">
              <a16:creationId xmlns:a16="http://schemas.microsoft.com/office/drawing/2014/main" id="{5DFAE6AC-36C5-4646-8D33-4A9CB226E3A7}"/>
            </a:ext>
          </a:extLst>
        </xdr:cNvPr>
        <xdr:cNvSpPr txBox="1">
          <a:spLocks noChangeArrowheads="1"/>
        </xdr:cNvSpPr>
      </xdr:nvSpPr>
      <xdr:spPr bwMode="auto">
        <a:xfrm>
          <a:off x="351567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36</xdr:row>
      <xdr:rowOff>0</xdr:rowOff>
    </xdr:from>
    <xdr:ext cx="95250" cy="442269"/>
    <xdr:sp macro="" textlink="">
      <xdr:nvSpPr>
        <xdr:cNvPr id="3392" name="Text Box 15">
          <a:extLst>
            <a:ext uri="{FF2B5EF4-FFF2-40B4-BE49-F238E27FC236}">
              <a16:creationId xmlns:a16="http://schemas.microsoft.com/office/drawing/2014/main" id="{E28F225E-335A-483F-A5AE-5A39327EFB62}"/>
            </a:ext>
          </a:extLst>
        </xdr:cNvPr>
        <xdr:cNvSpPr txBox="1">
          <a:spLocks noChangeArrowheads="1"/>
        </xdr:cNvSpPr>
      </xdr:nvSpPr>
      <xdr:spPr bwMode="auto">
        <a:xfrm>
          <a:off x="353091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393" name="Text Box 15">
          <a:extLst>
            <a:ext uri="{FF2B5EF4-FFF2-40B4-BE49-F238E27FC236}">
              <a16:creationId xmlns:a16="http://schemas.microsoft.com/office/drawing/2014/main" id="{6B72C98D-C3FA-4FBF-A32D-DFB012546833}"/>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394" name="Text Box 15">
          <a:extLst>
            <a:ext uri="{FF2B5EF4-FFF2-40B4-BE49-F238E27FC236}">
              <a16:creationId xmlns:a16="http://schemas.microsoft.com/office/drawing/2014/main" id="{A9873A8E-9B21-4434-B183-A6A1A42F977A}"/>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395" name="Text Box 15">
          <a:extLst>
            <a:ext uri="{FF2B5EF4-FFF2-40B4-BE49-F238E27FC236}">
              <a16:creationId xmlns:a16="http://schemas.microsoft.com/office/drawing/2014/main" id="{39753DBC-6915-4480-A4EF-726B117EB2B7}"/>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396" name="Text Box 15">
          <a:extLst>
            <a:ext uri="{FF2B5EF4-FFF2-40B4-BE49-F238E27FC236}">
              <a16:creationId xmlns:a16="http://schemas.microsoft.com/office/drawing/2014/main" id="{D16C5D4E-2D36-48AF-BAA3-503CF702454B}"/>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397" name="Text Box 15">
          <a:extLst>
            <a:ext uri="{FF2B5EF4-FFF2-40B4-BE49-F238E27FC236}">
              <a16:creationId xmlns:a16="http://schemas.microsoft.com/office/drawing/2014/main" id="{353E820E-FB99-4718-9C09-06748845415B}"/>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398" name="Text Box 15">
          <a:extLst>
            <a:ext uri="{FF2B5EF4-FFF2-40B4-BE49-F238E27FC236}">
              <a16:creationId xmlns:a16="http://schemas.microsoft.com/office/drawing/2014/main" id="{A9D8AEE4-8EA8-4D1B-A9BD-144D63F278E8}"/>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399" name="Text Box 15">
          <a:extLst>
            <a:ext uri="{FF2B5EF4-FFF2-40B4-BE49-F238E27FC236}">
              <a16:creationId xmlns:a16="http://schemas.microsoft.com/office/drawing/2014/main" id="{FE2ABFDA-7FB0-4E45-8AE0-17E88B962C84}"/>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400" name="Text Box 15">
          <a:extLst>
            <a:ext uri="{FF2B5EF4-FFF2-40B4-BE49-F238E27FC236}">
              <a16:creationId xmlns:a16="http://schemas.microsoft.com/office/drawing/2014/main" id="{565BBA6A-01BC-4CA3-B45F-083B9008867C}"/>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401" name="Text Box 15">
          <a:extLst>
            <a:ext uri="{FF2B5EF4-FFF2-40B4-BE49-F238E27FC236}">
              <a16:creationId xmlns:a16="http://schemas.microsoft.com/office/drawing/2014/main" id="{75CA038B-BA02-42A7-B8FD-DEBDB240F2A4}"/>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402" name="Text Box 15">
          <a:extLst>
            <a:ext uri="{FF2B5EF4-FFF2-40B4-BE49-F238E27FC236}">
              <a16:creationId xmlns:a16="http://schemas.microsoft.com/office/drawing/2014/main" id="{29AC6048-AE73-41F9-B354-3C0B304EEC17}"/>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403" name="Text Box 15">
          <a:extLst>
            <a:ext uri="{FF2B5EF4-FFF2-40B4-BE49-F238E27FC236}">
              <a16:creationId xmlns:a16="http://schemas.microsoft.com/office/drawing/2014/main" id="{14FBB54F-F30C-4E1C-A829-DBA2C3FC39CA}"/>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404" name="Text Box 15">
          <a:extLst>
            <a:ext uri="{FF2B5EF4-FFF2-40B4-BE49-F238E27FC236}">
              <a16:creationId xmlns:a16="http://schemas.microsoft.com/office/drawing/2014/main" id="{A549D53B-350E-42F2-9168-195F2863BEC6}"/>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05" name="Text Box 16">
          <a:extLst>
            <a:ext uri="{FF2B5EF4-FFF2-40B4-BE49-F238E27FC236}">
              <a16:creationId xmlns:a16="http://schemas.microsoft.com/office/drawing/2014/main" id="{F1DC7E79-12AB-43A6-84E3-6C54BB1E871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06" name="Text Box 17">
          <a:extLst>
            <a:ext uri="{FF2B5EF4-FFF2-40B4-BE49-F238E27FC236}">
              <a16:creationId xmlns:a16="http://schemas.microsoft.com/office/drawing/2014/main" id="{E3AD2DBE-66BC-4309-B730-8A03BADCA25E}"/>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07" name="Text Box 18">
          <a:extLst>
            <a:ext uri="{FF2B5EF4-FFF2-40B4-BE49-F238E27FC236}">
              <a16:creationId xmlns:a16="http://schemas.microsoft.com/office/drawing/2014/main" id="{CAF09700-D529-4FF2-9644-DCEEF94F2DA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08" name="Text Box 19">
          <a:extLst>
            <a:ext uri="{FF2B5EF4-FFF2-40B4-BE49-F238E27FC236}">
              <a16:creationId xmlns:a16="http://schemas.microsoft.com/office/drawing/2014/main" id="{51DAFF88-8EAF-4A55-A8CE-2E419D10C4A5}"/>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09" name="Text Box 15">
          <a:extLst>
            <a:ext uri="{FF2B5EF4-FFF2-40B4-BE49-F238E27FC236}">
              <a16:creationId xmlns:a16="http://schemas.microsoft.com/office/drawing/2014/main" id="{8E4B6A55-2656-45FA-A47D-5616565E135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10" name="Text Box 16">
          <a:extLst>
            <a:ext uri="{FF2B5EF4-FFF2-40B4-BE49-F238E27FC236}">
              <a16:creationId xmlns:a16="http://schemas.microsoft.com/office/drawing/2014/main" id="{7093E8D7-00CE-49C7-8B48-2E9C6233D9B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11" name="Text Box 17">
          <a:extLst>
            <a:ext uri="{FF2B5EF4-FFF2-40B4-BE49-F238E27FC236}">
              <a16:creationId xmlns:a16="http://schemas.microsoft.com/office/drawing/2014/main" id="{50A969E6-9263-4BD1-B8CA-6366A855DEB8}"/>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412" name="Text Box 18">
          <a:extLst>
            <a:ext uri="{FF2B5EF4-FFF2-40B4-BE49-F238E27FC236}">
              <a16:creationId xmlns:a16="http://schemas.microsoft.com/office/drawing/2014/main" id="{2241CEA8-C723-4DA7-A20C-0088BC14E437}"/>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413" name="Text Box 15">
          <a:extLst>
            <a:ext uri="{FF2B5EF4-FFF2-40B4-BE49-F238E27FC236}">
              <a16:creationId xmlns:a16="http://schemas.microsoft.com/office/drawing/2014/main" id="{9BA75CA8-B534-48F9-BC74-D009574CABDD}"/>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414" name="Text Box 16">
          <a:extLst>
            <a:ext uri="{FF2B5EF4-FFF2-40B4-BE49-F238E27FC236}">
              <a16:creationId xmlns:a16="http://schemas.microsoft.com/office/drawing/2014/main" id="{A6212D97-6700-481D-8671-7185F0672FE0}"/>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415" name="Text Box 17">
          <a:extLst>
            <a:ext uri="{FF2B5EF4-FFF2-40B4-BE49-F238E27FC236}">
              <a16:creationId xmlns:a16="http://schemas.microsoft.com/office/drawing/2014/main" id="{3952B009-E84A-4BAC-B725-823D34B93FA8}"/>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416" name="Text Box 18">
          <a:extLst>
            <a:ext uri="{FF2B5EF4-FFF2-40B4-BE49-F238E27FC236}">
              <a16:creationId xmlns:a16="http://schemas.microsoft.com/office/drawing/2014/main" id="{41D80678-CF0B-4691-981E-667BD09030C8}"/>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417" name="Text Box 19">
          <a:extLst>
            <a:ext uri="{FF2B5EF4-FFF2-40B4-BE49-F238E27FC236}">
              <a16:creationId xmlns:a16="http://schemas.microsoft.com/office/drawing/2014/main" id="{2E007A72-9EA1-4127-B804-517C8A26C91A}"/>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418" name="Text Box 16">
          <a:extLst>
            <a:ext uri="{FF2B5EF4-FFF2-40B4-BE49-F238E27FC236}">
              <a16:creationId xmlns:a16="http://schemas.microsoft.com/office/drawing/2014/main" id="{F3E2D302-109F-471A-A859-6FAA4A2B4ECD}"/>
            </a:ext>
          </a:extLst>
        </xdr:cNvPr>
        <xdr:cNvSpPr txBox="1">
          <a:spLocks noChangeArrowheads="1"/>
        </xdr:cNvSpPr>
      </xdr:nvSpPr>
      <xdr:spPr bwMode="auto">
        <a:xfrm>
          <a:off x="3538537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19" name="Text Box 15">
          <a:extLst>
            <a:ext uri="{FF2B5EF4-FFF2-40B4-BE49-F238E27FC236}">
              <a16:creationId xmlns:a16="http://schemas.microsoft.com/office/drawing/2014/main" id="{91083E20-0D90-4890-AC05-9799AF183D4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20" name="Text Box 16">
          <a:extLst>
            <a:ext uri="{FF2B5EF4-FFF2-40B4-BE49-F238E27FC236}">
              <a16:creationId xmlns:a16="http://schemas.microsoft.com/office/drawing/2014/main" id="{1281B480-DE43-4E03-8D5D-A9452DFF6D4D}"/>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21" name="Text Box 17">
          <a:extLst>
            <a:ext uri="{FF2B5EF4-FFF2-40B4-BE49-F238E27FC236}">
              <a16:creationId xmlns:a16="http://schemas.microsoft.com/office/drawing/2014/main" id="{F922CE35-B248-4B5D-ABD7-DC661CABC32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22" name="Text Box 18">
          <a:extLst>
            <a:ext uri="{FF2B5EF4-FFF2-40B4-BE49-F238E27FC236}">
              <a16:creationId xmlns:a16="http://schemas.microsoft.com/office/drawing/2014/main" id="{40AFE5EF-CEB9-4CDA-B670-986C961FF1D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23" name="Text Box 19">
          <a:extLst>
            <a:ext uri="{FF2B5EF4-FFF2-40B4-BE49-F238E27FC236}">
              <a16:creationId xmlns:a16="http://schemas.microsoft.com/office/drawing/2014/main" id="{F51F5CD9-20F2-4650-A16D-4B6313967CD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24" name="Text Box 16">
          <a:extLst>
            <a:ext uri="{FF2B5EF4-FFF2-40B4-BE49-F238E27FC236}">
              <a16:creationId xmlns:a16="http://schemas.microsoft.com/office/drawing/2014/main" id="{CE4C61D5-D97C-4FB9-AEB5-686C6BBF41B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25" name="Text Box 17">
          <a:extLst>
            <a:ext uri="{FF2B5EF4-FFF2-40B4-BE49-F238E27FC236}">
              <a16:creationId xmlns:a16="http://schemas.microsoft.com/office/drawing/2014/main" id="{0672BB58-F1E1-4814-AE32-6278E444CE1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426" name="Text Box 18">
          <a:extLst>
            <a:ext uri="{FF2B5EF4-FFF2-40B4-BE49-F238E27FC236}">
              <a16:creationId xmlns:a16="http://schemas.microsoft.com/office/drawing/2014/main" id="{3B3D7328-A49B-45CA-84FF-4079E81018E7}"/>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427" name="Text Box 15">
          <a:extLst>
            <a:ext uri="{FF2B5EF4-FFF2-40B4-BE49-F238E27FC236}">
              <a16:creationId xmlns:a16="http://schemas.microsoft.com/office/drawing/2014/main" id="{063534ED-6B48-44D5-BF9A-23087E127CFD}"/>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28" name="Text Box 15">
          <a:extLst>
            <a:ext uri="{FF2B5EF4-FFF2-40B4-BE49-F238E27FC236}">
              <a16:creationId xmlns:a16="http://schemas.microsoft.com/office/drawing/2014/main" id="{C9DCEB7B-7C7D-4875-A473-96E658BD1E9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429" name="Text Box 15">
          <a:extLst>
            <a:ext uri="{FF2B5EF4-FFF2-40B4-BE49-F238E27FC236}">
              <a16:creationId xmlns:a16="http://schemas.microsoft.com/office/drawing/2014/main" id="{23793814-ADC0-4F47-A11E-A93C869D98D4}"/>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430" name="Text Box 15">
          <a:extLst>
            <a:ext uri="{FF2B5EF4-FFF2-40B4-BE49-F238E27FC236}">
              <a16:creationId xmlns:a16="http://schemas.microsoft.com/office/drawing/2014/main" id="{AB407A6B-5375-427C-ACCF-3494B55FFBFF}"/>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31" name="Text Box 16">
          <a:extLst>
            <a:ext uri="{FF2B5EF4-FFF2-40B4-BE49-F238E27FC236}">
              <a16:creationId xmlns:a16="http://schemas.microsoft.com/office/drawing/2014/main" id="{72505DF0-3A2C-41B2-A4F0-20DED464E6F3}"/>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32" name="Text Box 17">
          <a:extLst>
            <a:ext uri="{FF2B5EF4-FFF2-40B4-BE49-F238E27FC236}">
              <a16:creationId xmlns:a16="http://schemas.microsoft.com/office/drawing/2014/main" id="{C07230AB-F7F0-4E40-A444-A1C1FFB50AAE}"/>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33" name="Text Box 18">
          <a:extLst>
            <a:ext uri="{FF2B5EF4-FFF2-40B4-BE49-F238E27FC236}">
              <a16:creationId xmlns:a16="http://schemas.microsoft.com/office/drawing/2014/main" id="{F96F307B-E52C-42BC-A2AD-27D45AB0265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34" name="Text Box 19">
          <a:extLst>
            <a:ext uri="{FF2B5EF4-FFF2-40B4-BE49-F238E27FC236}">
              <a16:creationId xmlns:a16="http://schemas.microsoft.com/office/drawing/2014/main" id="{E23E3DA9-B209-484C-8B0F-EF8D98B55D08}"/>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35" name="Text Box 16">
          <a:extLst>
            <a:ext uri="{FF2B5EF4-FFF2-40B4-BE49-F238E27FC236}">
              <a16:creationId xmlns:a16="http://schemas.microsoft.com/office/drawing/2014/main" id="{70ABE8FC-CCEA-4AAE-BBCE-D525985B79A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36" name="Text Box 17">
          <a:extLst>
            <a:ext uri="{FF2B5EF4-FFF2-40B4-BE49-F238E27FC236}">
              <a16:creationId xmlns:a16="http://schemas.microsoft.com/office/drawing/2014/main" id="{D4282489-EFBA-49D6-AA94-B629A62287E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437" name="Text Box 18">
          <a:extLst>
            <a:ext uri="{FF2B5EF4-FFF2-40B4-BE49-F238E27FC236}">
              <a16:creationId xmlns:a16="http://schemas.microsoft.com/office/drawing/2014/main" id="{4EDD905F-1F87-4E41-A414-7069AD2DC8F3}"/>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38" name="Text Box 15">
          <a:extLst>
            <a:ext uri="{FF2B5EF4-FFF2-40B4-BE49-F238E27FC236}">
              <a16:creationId xmlns:a16="http://schemas.microsoft.com/office/drawing/2014/main" id="{313B093F-9495-4F35-8E2F-DD5E9E74B7E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439" name="Text Box 15">
          <a:extLst>
            <a:ext uri="{FF2B5EF4-FFF2-40B4-BE49-F238E27FC236}">
              <a16:creationId xmlns:a16="http://schemas.microsoft.com/office/drawing/2014/main" id="{606D4E55-3AA7-4C4B-AAF4-D85818EDE23E}"/>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40" name="Text Box 15">
          <a:extLst>
            <a:ext uri="{FF2B5EF4-FFF2-40B4-BE49-F238E27FC236}">
              <a16:creationId xmlns:a16="http://schemas.microsoft.com/office/drawing/2014/main" id="{64258D42-BE02-4A02-9D9B-727ECEAFF3B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41" name="Text Box 15">
          <a:extLst>
            <a:ext uri="{FF2B5EF4-FFF2-40B4-BE49-F238E27FC236}">
              <a16:creationId xmlns:a16="http://schemas.microsoft.com/office/drawing/2014/main" id="{727FFAA0-EA44-410C-8B30-38FE03BFB94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42" name="Text Box 15">
          <a:extLst>
            <a:ext uri="{FF2B5EF4-FFF2-40B4-BE49-F238E27FC236}">
              <a16:creationId xmlns:a16="http://schemas.microsoft.com/office/drawing/2014/main" id="{9605BD35-01AF-4CB3-8743-615E7B330E4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43" name="Text Box 16">
          <a:extLst>
            <a:ext uri="{FF2B5EF4-FFF2-40B4-BE49-F238E27FC236}">
              <a16:creationId xmlns:a16="http://schemas.microsoft.com/office/drawing/2014/main" id="{C624DFB1-837B-44E1-90E4-D24CA4A51166}"/>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44" name="Text Box 17">
          <a:extLst>
            <a:ext uri="{FF2B5EF4-FFF2-40B4-BE49-F238E27FC236}">
              <a16:creationId xmlns:a16="http://schemas.microsoft.com/office/drawing/2014/main" id="{BD806CCB-6764-4B7B-B1B9-A778242E0A8E}"/>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45" name="Text Box 18">
          <a:extLst>
            <a:ext uri="{FF2B5EF4-FFF2-40B4-BE49-F238E27FC236}">
              <a16:creationId xmlns:a16="http://schemas.microsoft.com/office/drawing/2014/main" id="{5C2E17CA-2EDF-4BF7-AA5F-361BF93366B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46" name="Text Box 19">
          <a:extLst>
            <a:ext uri="{FF2B5EF4-FFF2-40B4-BE49-F238E27FC236}">
              <a16:creationId xmlns:a16="http://schemas.microsoft.com/office/drawing/2014/main" id="{AF184F7C-9839-4416-982B-58D7DA55209D}"/>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47" name="Text Box 16">
          <a:extLst>
            <a:ext uri="{FF2B5EF4-FFF2-40B4-BE49-F238E27FC236}">
              <a16:creationId xmlns:a16="http://schemas.microsoft.com/office/drawing/2014/main" id="{AEF92469-82BA-424E-99FB-0B366A096053}"/>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48" name="Text Box 17">
          <a:extLst>
            <a:ext uri="{FF2B5EF4-FFF2-40B4-BE49-F238E27FC236}">
              <a16:creationId xmlns:a16="http://schemas.microsoft.com/office/drawing/2014/main" id="{76DEE04D-6F60-42CF-8180-BCCB54B0820E}"/>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449" name="Text Box 18">
          <a:extLst>
            <a:ext uri="{FF2B5EF4-FFF2-40B4-BE49-F238E27FC236}">
              <a16:creationId xmlns:a16="http://schemas.microsoft.com/office/drawing/2014/main" id="{0B32A87C-EB59-4688-83ED-EF2B675F8B4E}"/>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50" name="Text Box 15">
          <a:extLst>
            <a:ext uri="{FF2B5EF4-FFF2-40B4-BE49-F238E27FC236}">
              <a16:creationId xmlns:a16="http://schemas.microsoft.com/office/drawing/2014/main" id="{B2B40611-1DF1-439D-9FFB-154B58DD7A0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51" name="Text Box 15">
          <a:extLst>
            <a:ext uri="{FF2B5EF4-FFF2-40B4-BE49-F238E27FC236}">
              <a16:creationId xmlns:a16="http://schemas.microsoft.com/office/drawing/2014/main" id="{A988D81C-DF40-4E40-B969-D9BB883D955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452" name="Text Box 15">
          <a:extLst>
            <a:ext uri="{FF2B5EF4-FFF2-40B4-BE49-F238E27FC236}">
              <a16:creationId xmlns:a16="http://schemas.microsoft.com/office/drawing/2014/main" id="{77CE8C16-3275-4DF6-A4E4-700A159F2E91}"/>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53" name="Text Box 15">
          <a:extLst>
            <a:ext uri="{FF2B5EF4-FFF2-40B4-BE49-F238E27FC236}">
              <a16:creationId xmlns:a16="http://schemas.microsoft.com/office/drawing/2014/main" id="{65FA3266-55F3-4BFD-8DCA-B082615FD51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54" name="Text Box 16">
          <a:extLst>
            <a:ext uri="{FF2B5EF4-FFF2-40B4-BE49-F238E27FC236}">
              <a16:creationId xmlns:a16="http://schemas.microsoft.com/office/drawing/2014/main" id="{02720939-CB0D-41BD-A59D-CFC3E00029E3}"/>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55" name="Text Box 17">
          <a:extLst>
            <a:ext uri="{FF2B5EF4-FFF2-40B4-BE49-F238E27FC236}">
              <a16:creationId xmlns:a16="http://schemas.microsoft.com/office/drawing/2014/main" id="{614B0452-204D-4653-B6DD-E35DDE8A5A9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56" name="Text Box 18">
          <a:extLst>
            <a:ext uri="{FF2B5EF4-FFF2-40B4-BE49-F238E27FC236}">
              <a16:creationId xmlns:a16="http://schemas.microsoft.com/office/drawing/2014/main" id="{1A6DD158-232A-4A1E-9AF2-814E019FE532}"/>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57" name="Text Box 19">
          <a:extLst>
            <a:ext uri="{FF2B5EF4-FFF2-40B4-BE49-F238E27FC236}">
              <a16:creationId xmlns:a16="http://schemas.microsoft.com/office/drawing/2014/main" id="{6353ECCE-E1FE-4C98-B25A-6FE419BEF6F7}"/>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58" name="Text Box 16">
          <a:extLst>
            <a:ext uri="{FF2B5EF4-FFF2-40B4-BE49-F238E27FC236}">
              <a16:creationId xmlns:a16="http://schemas.microsoft.com/office/drawing/2014/main" id="{C269194B-02F4-4920-AA7D-1E4E832CC205}"/>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59" name="Text Box 17">
          <a:extLst>
            <a:ext uri="{FF2B5EF4-FFF2-40B4-BE49-F238E27FC236}">
              <a16:creationId xmlns:a16="http://schemas.microsoft.com/office/drawing/2014/main" id="{FCCAEB11-3CA5-4959-8A0F-04D7FD4F9CCD}"/>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460" name="Text Box 18">
          <a:extLst>
            <a:ext uri="{FF2B5EF4-FFF2-40B4-BE49-F238E27FC236}">
              <a16:creationId xmlns:a16="http://schemas.microsoft.com/office/drawing/2014/main" id="{F2CB0510-E81D-4C63-9562-1DE45D0DCF7E}"/>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61" name="Text Box 15">
          <a:extLst>
            <a:ext uri="{FF2B5EF4-FFF2-40B4-BE49-F238E27FC236}">
              <a16:creationId xmlns:a16="http://schemas.microsoft.com/office/drawing/2014/main" id="{347CADF0-52C8-4A45-BAA0-50CCB22800C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462" name="Text Box 15">
          <a:extLst>
            <a:ext uri="{FF2B5EF4-FFF2-40B4-BE49-F238E27FC236}">
              <a16:creationId xmlns:a16="http://schemas.microsoft.com/office/drawing/2014/main" id="{181E0AAB-C795-49B2-827D-BC0A35C1EDBE}"/>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63" name="Text Box 15">
          <a:extLst>
            <a:ext uri="{FF2B5EF4-FFF2-40B4-BE49-F238E27FC236}">
              <a16:creationId xmlns:a16="http://schemas.microsoft.com/office/drawing/2014/main" id="{78D92A9F-0B4F-478D-ACBE-79216EE322D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64" name="Text Box 15">
          <a:extLst>
            <a:ext uri="{FF2B5EF4-FFF2-40B4-BE49-F238E27FC236}">
              <a16:creationId xmlns:a16="http://schemas.microsoft.com/office/drawing/2014/main" id="{C30A09C5-204F-4543-A648-1A9AFD42CF0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65" name="Text Box 15">
          <a:extLst>
            <a:ext uri="{FF2B5EF4-FFF2-40B4-BE49-F238E27FC236}">
              <a16:creationId xmlns:a16="http://schemas.microsoft.com/office/drawing/2014/main" id="{B71FE3BC-7A39-4478-A797-B592854299F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66" name="Text Box 16">
          <a:extLst>
            <a:ext uri="{FF2B5EF4-FFF2-40B4-BE49-F238E27FC236}">
              <a16:creationId xmlns:a16="http://schemas.microsoft.com/office/drawing/2014/main" id="{8574E445-8CE2-42D2-8679-E076B9EA226A}"/>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67" name="Text Box 17">
          <a:extLst>
            <a:ext uri="{FF2B5EF4-FFF2-40B4-BE49-F238E27FC236}">
              <a16:creationId xmlns:a16="http://schemas.microsoft.com/office/drawing/2014/main" id="{B302B45E-6301-409B-A495-C1F2D0E6B4A8}"/>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68" name="Text Box 18">
          <a:extLst>
            <a:ext uri="{FF2B5EF4-FFF2-40B4-BE49-F238E27FC236}">
              <a16:creationId xmlns:a16="http://schemas.microsoft.com/office/drawing/2014/main" id="{1A548FF4-EDB3-4771-98E5-78C4DB0D6CC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69" name="Text Box 19">
          <a:extLst>
            <a:ext uri="{FF2B5EF4-FFF2-40B4-BE49-F238E27FC236}">
              <a16:creationId xmlns:a16="http://schemas.microsoft.com/office/drawing/2014/main" id="{1CA1CB5E-4F91-4FE4-9CD4-FD3A7063988E}"/>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70" name="Text Box 16">
          <a:extLst>
            <a:ext uri="{FF2B5EF4-FFF2-40B4-BE49-F238E27FC236}">
              <a16:creationId xmlns:a16="http://schemas.microsoft.com/office/drawing/2014/main" id="{73B22E30-224E-4A69-A328-01961E0BA3DD}"/>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71" name="Text Box 17">
          <a:extLst>
            <a:ext uri="{FF2B5EF4-FFF2-40B4-BE49-F238E27FC236}">
              <a16:creationId xmlns:a16="http://schemas.microsoft.com/office/drawing/2014/main" id="{B8C64D6F-789A-43A5-B695-61EF6BF6C8D9}"/>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472" name="Text Box 18">
          <a:extLst>
            <a:ext uri="{FF2B5EF4-FFF2-40B4-BE49-F238E27FC236}">
              <a16:creationId xmlns:a16="http://schemas.microsoft.com/office/drawing/2014/main" id="{3AC3128E-0E88-4430-993E-A12DD68DD783}"/>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73" name="Text Box 15">
          <a:extLst>
            <a:ext uri="{FF2B5EF4-FFF2-40B4-BE49-F238E27FC236}">
              <a16:creationId xmlns:a16="http://schemas.microsoft.com/office/drawing/2014/main" id="{EE67A1AC-5ACA-49BE-B263-6E7F5A9A56B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74" name="Text Box 15">
          <a:extLst>
            <a:ext uri="{FF2B5EF4-FFF2-40B4-BE49-F238E27FC236}">
              <a16:creationId xmlns:a16="http://schemas.microsoft.com/office/drawing/2014/main" id="{B931645A-50FF-4E92-BFE4-5018A77913B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475" name="Text Box 15">
          <a:extLst>
            <a:ext uri="{FF2B5EF4-FFF2-40B4-BE49-F238E27FC236}">
              <a16:creationId xmlns:a16="http://schemas.microsoft.com/office/drawing/2014/main" id="{83943700-C3C6-4F3A-94FD-19B15E5BCBF1}"/>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76" name="Text Box 15">
          <a:extLst>
            <a:ext uri="{FF2B5EF4-FFF2-40B4-BE49-F238E27FC236}">
              <a16:creationId xmlns:a16="http://schemas.microsoft.com/office/drawing/2014/main" id="{A6EFB38F-687E-4838-BDCD-A777005A997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77" name="Text Box 16">
          <a:extLst>
            <a:ext uri="{FF2B5EF4-FFF2-40B4-BE49-F238E27FC236}">
              <a16:creationId xmlns:a16="http://schemas.microsoft.com/office/drawing/2014/main" id="{0B0989F5-1F16-42B6-A90F-BDB54A3760DC}"/>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78" name="Text Box 17">
          <a:extLst>
            <a:ext uri="{FF2B5EF4-FFF2-40B4-BE49-F238E27FC236}">
              <a16:creationId xmlns:a16="http://schemas.microsoft.com/office/drawing/2014/main" id="{05758F98-846E-46E1-8907-4BB723B34D7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79" name="Text Box 18">
          <a:extLst>
            <a:ext uri="{FF2B5EF4-FFF2-40B4-BE49-F238E27FC236}">
              <a16:creationId xmlns:a16="http://schemas.microsoft.com/office/drawing/2014/main" id="{33D9E258-4907-4FE6-A16E-04426AE7CEB8}"/>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80" name="Text Box 19">
          <a:extLst>
            <a:ext uri="{FF2B5EF4-FFF2-40B4-BE49-F238E27FC236}">
              <a16:creationId xmlns:a16="http://schemas.microsoft.com/office/drawing/2014/main" id="{363E0EF2-2782-4396-B931-4B80F8F6BE13}"/>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81" name="Text Box 16">
          <a:extLst>
            <a:ext uri="{FF2B5EF4-FFF2-40B4-BE49-F238E27FC236}">
              <a16:creationId xmlns:a16="http://schemas.microsoft.com/office/drawing/2014/main" id="{824B344C-0FD4-4AA9-AB1A-378A1BC52231}"/>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82" name="Text Box 17">
          <a:extLst>
            <a:ext uri="{FF2B5EF4-FFF2-40B4-BE49-F238E27FC236}">
              <a16:creationId xmlns:a16="http://schemas.microsoft.com/office/drawing/2014/main" id="{32740D17-3EC6-49DF-AD9C-80078BB9140D}"/>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483" name="Text Box 18">
          <a:extLst>
            <a:ext uri="{FF2B5EF4-FFF2-40B4-BE49-F238E27FC236}">
              <a16:creationId xmlns:a16="http://schemas.microsoft.com/office/drawing/2014/main" id="{60372EEF-5427-482C-81BC-230D60CF0E67}"/>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84" name="Text Box 15">
          <a:extLst>
            <a:ext uri="{FF2B5EF4-FFF2-40B4-BE49-F238E27FC236}">
              <a16:creationId xmlns:a16="http://schemas.microsoft.com/office/drawing/2014/main" id="{9E63C824-8CD2-4E4A-B8D1-35EF34B4A2B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485" name="Text Box 15">
          <a:extLst>
            <a:ext uri="{FF2B5EF4-FFF2-40B4-BE49-F238E27FC236}">
              <a16:creationId xmlns:a16="http://schemas.microsoft.com/office/drawing/2014/main" id="{E67356A9-EF7C-410E-95B6-7B037C3DE9F5}"/>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86" name="Text Box 15">
          <a:extLst>
            <a:ext uri="{FF2B5EF4-FFF2-40B4-BE49-F238E27FC236}">
              <a16:creationId xmlns:a16="http://schemas.microsoft.com/office/drawing/2014/main" id="{7E740E6D-074E-48A7-AC3E-A51783C1D79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87" name="Text Box 15">
          <a:extLst>
            <a:ext uri="{FF2B5EF4-FFF2-40B4-BE49-F238E27FC236}">
              <a16:creationId xmlns:a16="http://schemas.microsoft.com/office/drawing/2014/main" id="{C201EDA9-00C4-469A-BB2E-013E0F27167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88" name="Text Box 15">
          <a:extLst>
            <a:ext uri="{FF2B5EF4-FFF2-40B4-BE49-F238E27FC236}">
              <a16:creationId xmlns:a16="http://schemas.microsoft.com/office/drawing/2014/main" id="{AD3762BA-10F0-404E-9515-77F14002E30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89" name="Text Box 16">
          <a:extLst>
            <a:ext uri="{FF2B5EF4-FFF2-40B4-BE49-F238E27FC236}">
              <a16:creationId xmlns:a16="http://schemas.microsoft.com/office/drawing/2014/main" id="{D6CF934B-CD77-4EA0-B94D-D0744FC80B7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90" name="Text Box 17">
          <a:extLst>
            <a:ext uri="{FF2B5EF4-FFF2-40B4-BE49-F238E27FC236}">
              <a16:creationId xmlns:a16="http://schemas.microsoft.com/office/drawing/2014/main" id="{7F33CBA4-B003-4C2D-936E-F4D92F9D8CA6}"/>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91" name="Text Box 18">
          <a:extLst>
            <a:ext uri="{FF2B5EF4-FFF2-40B4-BE49-F238E27FC236}">
              <a16:creationId xmlns:a16="http://schemas.microsoft.com/office/drawing/2014/main" id="{FF9337C5-138D-472F-944B-F2E554816AE5}"/>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92" name="Text Box 19">
          <a:extLst>
            <a:ext uri="{FF2B5EF4-FFF2-40B4-BE49-F238E27FC236}">
              <a16:creationId xmlns:a16="http://schemas.microsoft.com/office/drawing/2014/main" id="{B05EEA75-D966-4C2A-AB61-8606D6A19626}"/>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93" name="Text Box 16">
          <a:extLst>
            <a:ext uri="{FF2B5EF4-FFF2-40B4-BE49-F238E27FC236}">
              <a16:creationId xmlns:a16="http://schemas.microsoft.com/office/drawing/2014/main" id="{4428FAB3-34AC-48CD-A6F5-C2C25758DD8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494" name="Text Box 17">
          <a:extLst>
            <a:ext uri="{FF2B5EF4-FFF2-40B4-BE49-F238E27FC236}">
              <a16:creationId xmlns:a16="http://schemas.microsoft.com/office/drawing/2014/main" id="{91103DB7-3A11-4DA6-89B2-5B45E5129D1A}"/>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495" name="Text Box 18">
          <a:extLst>
            <a:ext uri="{FF2B5EF4-FFF2-40B4-BE49-F238E27FC236}">
              <a16:creationId xmlns:a16="http://schemas.microsoft.com/office/drawing/2014/main" id="{7B250E58-70FA-4BE6-9840-35E3342E3241}"/>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96" name="Text Box 15">
          <a:extLst>
            <a:ext uri="{FF2B5EF4-FFF2-40B4-BE49-F238E27FC236}">
              <a16:creationId xmlns:a16="http://schemas.microsoft.com/office/drawing/2014/main" id="{1FE2CA85-10F8-4434-9207-4628E1A9C3D8}"/>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97" name="Text Box 15">
          <a:extLst>
            <a:ext uri="{FF2B5EF4-FFF2-40B4-BE49-F238E27FC236}">
              <a16:creationId xmlns:a16="http://schemas.microsoft.com/office/drawing/2014/main" id="{645F3C45-070A-4A24-AAC7-35A7E6718EB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498" name="Text Box 15">
          <a:extLst>
            <a:ext uri="{FF2B5EF4-FFF2-40B4-BE49-F238E27FC236}">
              <a16:creationId xmlns:a16="http://schemas.microsoft.com/office/drawing/2014/main" id="{59A2CEE2-3808-4A57-B28F-E5A6774DFBA1}"/>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499" name="Text Box 15">
          <a:extLst>
            <a:ext uri="{FF2B5EF4-FFF2-40B4-BE49-F238E27FC236}">
              <a16:creationId xmlns:a16="http://schemas.microsoft.com/office/drawing/2014/main" id="{DD3286DE-849E-45EC-9C86-E7EBE3A6DDC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500" name="Text Box 16">
          <a:extLst>
            <a:ext uri="{FF2B5EF4-FFF2-40B4-BE49-F238E27FC236}">
              <a16:creationId xmlns:a16="http://schemas.microsoft.com/office/drawing/2014/main" id="{BD4FA099-62C3-4E88-BC1D-12BF6CF7953B}"/>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501" name="Text Box 17">
          <a:extLst>
            <a:ext uri="{FF2B5EF4-FFF2-40B4-BE49-F238E27FC236}">
              <a16:creationId xmlns:a16="http://schemas.microsoft.com/office/drawing/2014/main" id="{B47C6219-CBC7-45B2-8DB1-8CC2C1A0C2E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502" name="Text Box 18">
          <a:extLst>
            <a:ext uri="{FF2B5EF4-FFF2-40B4-BE49-F238E27FC236}">
              <a16:creationId xmlns:a16="http://schemas.microsoft.com/office/drawing/2014/main" id="{FCFD3EDE-215E-4B83-954A-9B421174710D}"/>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503" name="Text Box 19">
          <a:extLst>
            <a:ext uri="{FF2B5EF4-FFF2-40B4-BE49-F238E27FC236}">
              <a16:creationId xmlns:a16="http://schemas.microsoft.com/office/drawing/2014/main" id="{2D38D34A-92E0-4AB9-8A03-095A5231BB64}"/>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504" name="Text Box 16">
          <a:extLst>
            <a:ext uri="{FF2B5EF4-FFF2-40B4-BE49-F238E27FC236}">
              <a16:creationId xmlns:a16="http://schemas.microsoft.com/office/drawing/2014/main" id="{9E340DD2-59C2-42B5-AD79-C9B400C6B2B5}"/>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505" name="Text Box 17">
          <a:extLst>
            <a:ext uri="{FF2B5EF4-FFF2-40B4-BE49-F238E27FC236}">
              <a16:creationId xmlns:a16="http://schemas.microsoft.com/office/drawing/2014/main" id="{6BB9D34F-F991-4C78-A733-A2C0DD4A655F}"/>
            </a:ext>
          </a:extLst>
        </xdr:cNvPr>
        <xdr:cNvSpPr txBox="1">
          <a:spLocks noChangeArrowheads="1"/>
        </xdr:cNvSpPr>
      </xdr:nvSpPr>
      <xdr:spPr bwMode="auto">
        <a:xfrm>
          <a:off x="33054925"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506" name="Text Box 18">
          <a:extLst>
            <a:ext uri="{FF2B5EF4-FFF2-40B4-BE49-F238E27FC236}">
              <a16:creationId xmlns:a16="http://schemas.microsoft.com/office/drawing/2014/main" id="{8BD61B3A-66BF-4E35-8FD7-091457A22977}"/>
            </a:ext>
          </a:extLst>
        </xdr:cNvPr>
        <xdr:cNvSpPr txBox="1">
          <a:spLocks noChangeArrowheads="1"/>
        </xdr:cNvSpPr>
      </xdr:nvSpPr>
      <xdr:spPr bwMode="auto">
        <a:xfrm>
          <a:off x="3305651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07" name="Text Box 15">
          <a:extLst>
            <a:ext uri="{FF2B5EF4-FFF2-40B4-BE49-F238E27FC236}">
              <a16:creationId xmlns:a16="http://schemas.microsoft.com/office/drawing/2014/main" id="{128C4E16-565C-4E04-BFE6-AC3B6A01F52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508" name="Text Box 15">
          <a:extLst>
            <a:ext uri="{FF2B5EF4-FFF2-40B4-BE49-F238E27FC236}">
              <a16:creationId xmlns:a16="http://schemas.microsoft.com/office/drawing/2014/main" id="{D438B19C-7A1E-4B3E-9E52-6A3FEC4F5909}"/>
            </a:ext>
          </a:extLst>
        </xdr:cNvPr>
        <xdr:cNvSpPr txBox="1">
          <a:spLocks noChangeArrowheads="1"/>
        </xdr:cNvSpPr>
      </xdr:nvSpPr>
      <xdr:spPr bwMode="auto">
        <a:xfrm>
          <a:off x="33054925" y="16922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09" name="Text Box 15">
          <a:extLst>
            <a:ext uri="{FF2B5EF4-FFF2-40B4-BE49-F238E27FC236}">
              <a16:creationId xmlns:a16="http://schemas.microsoft.com/office/drawing/2014/main" id="{62AE1A6D-E3F4-425A-8187-F61FBFCB4A6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10" name="Text Box 15">
          <a:extLst>
            <a:ext uri="{FF2B5EF4-FFF2-40B4-BE49-F238E27FC236}">
              <a16:creationId xmlns:a16="http://schemas.microsoft.com/office/drawing/2014/main" id="{A9BDA92D-4B8D-4CB5-9D02-A2A7646999D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511" name="Text Box 15">
          <a:extLst>
            <a:ext uri="{FF2B5EF4-FFF2-40B4-BE49-F238E27FC236}">
              <a16:creationId xmlns:a16="http://schemas.microsoft.com/office/drawing/2014/main" id="{6EA21B5B-2B0B-4FC7-93C0-A67BC53CEB43}"/>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512" name="Text Box 15">
          <a:extLst>
            <a:ext uri="{FF2B5EF4-FFF2-40B4-BE49-F238E27FC236}">
              <a16:creationId xmlns:a16="http://schemas.microsoft.com/office/drawing/2014/main" id="{624843D0-C87C-43C3-ADDE-24E3A62139C0}"/>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513" name="Text Box 15">
          <a:extLst>
            <a:ext uri="{FF2B5EF4-FFF2-40B4-BE49-F238E27FC236}">
              <a16:creationId xmlns:a16="http://schemas.microsoft.com/office/drawing/2014/main" id="{87A84EE4-77C9-447B-ABBF-A9CF3AF49BC8}"/>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514" name="Text Box 15">
          <a:extLst>
            <a:ext uri="{FF2B5EF4-FFF2-40B4-BE49-F238E27FC236}">
              <a16:creationId xmlns:a16="http://schemas.microsoft.com/office/drawing/2014/main" id="{9DC11DFF-6229-4ACC-AE4C-BE4493900A13}"/>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15" name="Text Box 15">
          <a:extLst>
            <a:ext uri="{FF2B5EF4-FFF2-40B4-BE49-F238E27FC236}">
              <a16:creationId xmlns:a16="http://schemas.microsoft.com/office/drawing/2014/main" id="{B01196FB-D44C-4A3B-A3D4-0EC973507D8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16" name="Text Box 15">
          <a:extLst>
            <a:ext uri="{FF2B5EF4-FFF2-40B4-BE49-F238E27FC236}">
              <a16:creationId xmlns:a16="http://schemas.microsoft.com/office/drawing/2014/main" id="{C10D861E-C009-4239-91DE-0FDF891010B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517" name="Text Box 15">
          <a:extLst>
            <a:ext uri="{FF2B5EF4-FFF2-40B4-BE49-F238E27FC236}">
              <a16:creationId xmlns:a16="http://schemas.microsoft.com/office/drawing/2014/main" id="{F1FEA834-0574-43B6-8FFC-4F1AAD300AB6}"/>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518" name="Text Box 15">
          <a:extLst>
            <a:ext uri="{FF2B5EF4-FFF2-40B4-BE49-F238E27FC236}">
              <a16:creationId xmlns:a16="http://schemas.microsoft.com/office/drawing/2014/main" id="{BF8DE756-50D2-4E0D-88FF-30F3B95F2E40}"/>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519" name="Text Box 15">
          <a:extLst>
            <a:ext uri="{FF2B5EF4-FFF2-40B4-BE49-F238E27FC236}">
              <a16:creationId xmlns:a16="http://schemas.microsoft.com/office/drawing/2014/main" id="{8B071BC7-CDD4-4209-A298-32BEE9AC3165}"/>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520" name="Text Box 15">
          <a:extLst>
            <a:ext uri="{FF2B5EF4-FFF2-40B4-BE49-F238E27FC236}">
              <a16:creationId xmlns:a16="http://schemas.microsoft.com/office/drawing/2014/main" id="{FBDEF28D-CDFF-4BD2-BCC8-59BBF7E039F6}"/>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521" name="Text Box 15">
          <a:extLst>
            <a:ext uri="{FF2B5EF4-FFF2-40B4-BE49-F238E27FC236}">
              <a16:creationId xmlns:a16="http://schemas.microsoft.com/office/drawing/2014/main" id="{A298391A-97EC-44C5-8BB3-D015A9EC9270}"/>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522" name="Text Box 15">
          <a:extLst>
            <a:ext uri="{FF2B5EF4-FFF2-40B4-BE49-F238E27FC236}">
              <a16:creationId xmlns:a16="http://schemas.microsoft.com/office/drawing/2014/main" id="{7C67683A-6D34-447B-8D86-F8D39FBC806C}"/>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523" name="Text Box 15">
          <a:extLst>
            <a:ext uri="{FF2B5EF4-FFF2-40B4-BE49-F238E27FC236}">
              <a16:creationId xmlns:a16="http://schemas.microsoft.com/office/drawing/2014/main" id="{32F1E5D8-37F7-4946-9076-CA994BEE9EC2}"/>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24" name="Text Box 15">
          <a:extLst>
            <a:ext uri="{FF2B5EF4-FFF2-40B4-BE49-F238E27FC236}">
              <a16:creationId xmlns:a16="http://schemas.microsoft.com/office/drawing/2014/main" id="{B137B570-401F-48A6-9662-731869CFB8B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25" name="Text Box 15">
          <a:extLst>
            <a:ext uri="{FF2B5EF4-FFF2-40B4-BE49-F238E27FC236}">
              <a16:creationId xmlns:a16="http://schemas.microsoft.com/office/drawing/2014/main" id="{1CE99DDB-3590-4614-A277-02B0A212807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26" name="Text Box 15">
          <a:extLst>
            <a:ext uri="{FF2B5EF4-FFF2-40B4-BE49-F238E27FC236}">
              <a16:creationId xmlns:a16="http://schemas.microsoft.com/office/drawing/2014/main" id="{6683F763-F4CE-49CB-AEE4-D673D218BA7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27" name="Text Box 15">
          <a:extLst>
            <a:ext uri="{FF2B5EF4-FFF2-40B4-BE49-F238E27FC236}">
              <a16:creationId xmlns:a16="http://schemas.microsoft.com/office/drawing/2014/main" id="{7C69BE37-77FF-4AE9-B9D7-D300C6FEE17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28" name="Text Box 15">
          <a:extLst>
            <a:ext uri="{FF2B5EF4-FFF2-40B4-BE49-F238E27FC236}">
              <a16:creationId xmlns:a16="http://schemas.microsoft.com/office/drawing/2014/main" id="{6338F68E-28D4-4B50-A2D8-4A935B84ED9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29" name="Text Box 15">
          <a:extLst>
            <a:ext uri="{FF2B5EF4-FFF2-40B4-BE49-F238E27FC236}">
              <a16:creationId xmlns:a16="http://schemas.microsoft.com/office/drawing/2014/main" id="{6502F672-59F8-489C-878F-CE6A44B38B5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30" name="Text Box 15">
          <a:extLst>
            <a:ext uri="{FF2B5EF4-FFF2-40B4-BE49-F238E27FC236}">
              <a16:creationId xmlns:a16="http://schemas.microsoft.com/office/drawing/2014/main" id="{094306F7-7159-45DD-B750-6FCEAA21F34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31" name="Text Box 15">
          <a:extLst>
            <a:ext uri="{FF2B5EF4-FFF2-40B4-BE49-F238E27FC236}">
              <a16:creationId xmlns:a16="http://schemas.microsoft.com/office/drawing/2014/main" id="{4E303099-4869-4D9D-86E1-9E41B70863D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32" name="Text Box 15">
          <a:extLst>
            <a:ext uri="{FF2B5EF4-FFF2-40B4-BE49-F238E27FC236}">
              <a16:creationId xmlns:a16="http://schemas.microsoft.com/office/drawing/2014/main" id="{5042EF83-46DD-4E55-A42A-E3944871076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33" name="Text Box 15">
          <a:extLst>
            <a:ext uri="{FF2B5EF4-FFF2-40B4-BE49-F238E27FC236}">
              <a16:creationId xmlns:a16="http://schemas.microsoft.com/office/drawing/2014/main" id="{27617492-5C54-46A7-84D8-346E5B986D1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34" name="Text Box 15">
          <a:extLst>
            <a:ext uri="{FF2B5EF4-FFF2-40B4-BE49-F238E27FC236}">
              <a16:creationId xmlns:a16="http://schemas.microsoft.com/office/drawing/2014/main" id="{7BB4E358-2ACB-426D-AE1E-C9BF580BA84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35" name="Text Box 15">
          <a:extLst>
            <a:ext uri="{FF2B5EF4-FFF2-40B4-BE49-F238E27FC236}">
              <a16:creationId xmlns:a16="http://schemas.microsoft.com/office/drawing/2014/main" id="{E62D09E3-F9A0-464C-A25C-9755E252FFF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36" name="Text Box 15">
          <a:extLst>
            <a:ext uri="{FF2B5EF4-FFF2-40B4-BE49-F238E27FC236}">
              <a16:creationId xmlns:a16="http://schemas.microsoft.com/office/drawing/2014/main" id="{FA2DBC34-DEBD-48E7-B1E6-81269F4EA09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37" name="Text Box 15">
          <a:extLst>
            <a:ext uri="{FF2B5EF4-FFF2-40B4-BE49-F238E27FC236}">
              <a16:creationId xmlns:a16="http://schemas.microsoft.com/office/drawing/2014/main" id="{15424888-8858-49A3-AAFB-AA434E62874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38" name="Text Box 15">
          <a:extLst>
            <a:ext uri="{FF2B5EF4-FFF2-40B4-BE49-F238E27FC236}">
              <a16:creationId xmlns:a16="http://schemas.microsoft.com/office/drawing/2014/main" id="{0966D022-649C-4475-A486-E60C9EA5DFE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39" name="Text Box 15">
          <a:extLst>
            <a:ext uri="{FF2B5EF4-FFF2-40B4-BE49-F238E27FC236}">
              <a16:creationId xmlns:a16="http://schemas.microsoft.com/office/drawing/2014/main" id="{65C038DA-1F54-4072-AFE8-877FCC404CA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40" name="Text Box 15">
          <a:extLst>
            <a:ext uri="{FF2B5EF4-FFF2-40B4-BE49-F238E27FC236}">
              <a16:creationId xmlns:a16="http://schemas.microsoft.com/office/drawing/2014/main" id="{1158F852-70CC-4BF4-9EE7-18754FAD39D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41" name="Text Box 15">
          <a:extLst>
            <a:ext uri="{FF2B5EF4-FFF2-40B4-BE49-F238E27FC236}">
              <a16:creationId xmlns:a16="http://schemas.microsoft.com/office/drawing/2014/main" id="{F7703DAD-9822-4446-823C-AC161B3428D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42" name="Text Box 15">
          <a:extLst>
            <a:ext uri="{FF2B5EF4-FFF2-40B4-BE49-F238E27FC236}">
              <a16:creationId xmlns:a16="http://schemas.microsoft.com/office/drawing/2014/main" id="{15C078A0-1F85-4950-8E0C-1E5BFE74322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43" name="Text Box 15">
          <a:extLst>
            <a:ext uri="{FF2B5EF4-FFF2-40B4-BE49-F238E27FC236}">
              <a16:creationId xmlns:a16="http://schemas.microsoft.com/office/drawing/2014/main" id="{348C68F9-9C77-42EA-AE0A-E7B6D728A62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44" name="Text Box 15">
          <a:extLst>
            <a:ext uri="{FF2B5EF4-FFF2-40B4-BE49-F238E27FC236}">
              <a16:creationId xmlns:a16="http://schemas.microsoft.com/office/drawing/2014/main" id="{E1B4B675-4ED0-43FB-B2B9-811B5177AD0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45" name="Text Box 15">
          <a:extLst>
            <a:ext uri="{FF2B5EF4-FFF2-40B4-BE49-F238E27FC236}">
              <a16:creationId xmlns:a16="http://schemas.microsoft.com/office/drawing/2014/main" id="{442B91E6-4BE5-48A4-8CD2-ACBCE371C31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46" name="Text Box 15">
          <a:extLst>
            <a:ext uri="{FF2B5EF4-FFF2-40B4-BE49-F238E27FC236}">
              <a16:creationId xmlns:a16="http://schemas.microsoft.com/office/drawing/2014/main" id="{E9742B9A-5B71-4C90-B2E3-E895DF7466B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47" name="Text Box 15">
          <a:extLst>
            <a:ext uri="{FF2B5EF4-FFF2-40B4-BE49-F238E27FC236}">
              <a16:creationId xmlns:a16="http://schemas.microsoft.com/office/drawing/2014/main" id="{5BDA2747-6D03-461B-9B96-6E273009579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48" name="Text Box 15">
          <a:extLst>
            <a:ext uri="{FF2B5EF4-FFF2-40B4-BE49-F238E27FC236}">
              <a16:creationId xmlns:a16="http://schemas.microsoft.com/office/drawing/2014/main" id="{EDD3D058-B21C-4080-B0FB-AADEB0610F1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49" name="Text Box 15">
          <a:extLst>
            <a:ext uri="{FF2B5EF4-FFF2-40B4-BE49-F238E27FC236}">
              <a16:creationId xmlns:a16="http://schemas.microsoft.com/office/drawing/2014/main" id="{9B5C48E2-41D3-49FF-B45D-2A9254EB570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50" name="Text Box 15">
          <a:extLst>
            <a:ext uri="{FF2B5EF4-FFF2-40B4-BE49-F238E27FC236}">
              <a16:creationId xmlns:a16="http://schemas.microsoft.com/office/drawing/2014/main" id="{CC3E744E-772D-4FF7-A9D4-4FD0C181321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51" name="Text Box 15">
          <a:extLst>
            <a:ext uri="{FF2B5EF4-FFF2-40B4-BE49-F238E27FC236}">
              <a16:creationId xmlns:a16="http://schemas.microsoft.com/office/drawing/2014/main" id="{717CE86B-25B5-4543-92A3-80076047C48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52" name="Text Box 15">
          <a:extLst>
            <a:ext uri="{FF2B5EF4-FFF2-40B4-BE49-F238E27FC236}">
              <a16:creationId xmlns:a16="http://schemas.microsoft.com/office/drawing/2014/main" id="{1412BAEC-B13C-4526-B4AE-7EBA867790F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53" name="Text Box 15">
          <a:extLst>
            <a:ext uri="{FF2B5EF4-FFF2-40B4-BE49-F238E27FC236}">
              <a16:creationId xmlns:a16="http://schemas.microsoft.com/office/drawing/2014/main" id="{4347D8EB-C8DF-415A-B8FA-959CC555541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54" name="Text Box 15">
          <a:extLst>
            <a:ext uri="{FF2B5EF4-FFF2-40B4-BE49-F238E27FC236}">
              <a16:creationId xmlns:a16="http://schemas.microsoft.com/office/drawing/2014/main" id="{0E09B40A-68A4-481E-A914-5CD8DA2D20F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55" name="Text Box 15">
          <a:extLst>
            <a:ext uri="{FF2B5EF4-FFF2-40B4-BE49-F238E27FC236}">
              <a16:creationId xmlns:a16="http://schemas.microsoft.com/office/drawing/2014/main" id="{4F85A483-BF27-4BBE-9E19-EB12F438048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56" name="Text Box 15">
          <a:extLst>
            <a:ext uri="{FF2B5EF4-FFF2-40B4-BE49-F238E27FC236}">
              <a16:creationId xmlns:a16="http://schemas.microsoft.com/office/drawing/2014/main" id="{387B2895-3D52-405C-82EE-79A1FC47C717}"/>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57" name="Text Box 15">
          <a:extLst>
            <a:ext uri="{FF2B5EF4-FFF2-40B4-BE49-F238E27FC236}">
              <a16:creationId xmlns:a16="http://schemas.microsoft.com/office/drawing/2014/main" id="{2A8B9760-B5D4-4C87-AF81-EC39F31BC14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58" name="Text Box 15">
          <a:extLst>
            <a:ext uri="{FF2B5EF4-FFF2-40B4-BE49-F238E27FC236}">
              <a16:creationId xmlns:a16="http://schemas.microsoft.com/office/drawing/2014/main" id="{58C401BB-18B6-4461-A73C-F8A66707DD2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59" name="Text Box 15">
          <a:extLst>
            <a:ext uri="{FF2B5EF4-FFF2-40B4-BE49-F238E27FC236}">
              <a16:creationId xmlns:a16="http://schemas.microsoft.com/office/drawing/2014/main" id="{FDDCCBF1-CB87-4A18-9D60-9800D123C33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60" name="Text Box 15">
          <a:extLst>
            <a:ext uri="{FF2B5EF4-FFF2-40B4-BE49-F238E27FC236}">
              <a16:creationId xmlns:a16="http://schemas.microsoft.com/office/drawing/2014/main" id="{9635652C-6B01-4B65-9702-A188239C98A6}"/>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61" name="Text Box 15">
          <a:extLst>
            <a:ext uri="{FF2B5EF4-FFF2-40B4-BE49-F238E27FC236}">
              <a16:creationId xmlns:a16="http://schemas.microsoft.com/office/drawing/2014/main" id="{03CCECBF-9201-4658-A860-B3DF8E58724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62" name="Text Box 15">
          <a:extLst>
            <a:ext uri="{FF2B5EF4-FFF2-40B4-BE49-F238E27FC236}">
              <a16:creationId xmlns:a16="http://schemas.microsoft.com/office/drawing/2014/main" id="{FAFB0EA0-40A7-402F-A8E7-3A3E8DB9DCF5}"/>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63" name="Text Box 15">
          <a:extLst>
            <a:ext uri="{FF2B5EF4-FFF2-40B4-BE49-F238E27FC236}">
              <a16:creationId xmlns:a16="http://schemas.microsoft.com/office/drawing/2014/main" id="{595D5B2F-0A04-4018-AFBA-D252EC21F1E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64" name="Text Box 15">
          <a:extLst>
            <a:ext uri="{FF2B5EF4-FFF2-40B4-BE49-F238E27FC236}">
              <a16:creationId xmlns:a16="http://schemas.microsoft.com/office/drawing/2014/main" id="{818611A4-9D30-48FE-9B60-E9AF6A09283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65" name="Text Box 15">
          <a:extLst>
            <a:ext uri="{FF2B5EF4-FFF2-40B4-BE49-F238E27FC236}">
              <a16:creationId xmlns:a16="http://schemas.microsoft.com/office/drawing/2014/main" id="{B5372D16-C0FF-4B09-8989-FA3B9F28761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66" name="Text Box 15">
          <a:extLst>
            <a:ext uri="{FF2B5EF4-FFF2-40B4-BE49-F238E27FC236}">
              <a16:creationId xmlns:a16="http://schemas.microsoft.com/office/drawing/2014/main" id="{F00DB29E-0C41-4867-9BFD-6CE4E2EBABD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67" name="Text Box 15">
          <a:extLst>
            <a:ext uri="{FF2B5EF4-FFF2-40B4-BE49-F238E27FC236}">
              <a16:creationId xmlns:a16="http://schemas.microsoft.com/office/drawing/2014/main" id="{E1F594F2-58BB-40A2-9C73-D98B1A7A3AE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68" name="Text Box 15">
          <a:extLst>
            <a:ext uri="{FF2B5EF4-FFF2-40B4-BE49-F238E27FC236}">
              <a16:creationId xmlns:a16="http://schemas.microsoft.com/office/drawing/2014/main" id="{A3DBA535-5F84-49D8-B964-D0CB37041DA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69" name="Text Box 15">
          <a:extLst>
            <a:ext uri="{FF2B5EF4-FFF2-40B4-BE49-F238E27FC236}">
              <a16:creationId xmlns:a16="http://schemas.microsoft.com/office/drawing/2014/main" id="{DEE454D9-174E-46A5-A457-712021D6DC3C}"/>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70" name="Text Box 15">
          <a:extLst>
            <a:ext uri="{FF2B5EF4-FFF2-40B4-BE49-F238E27FC236}">
              <a16:creationId xmlns:a16="http://schemas.microsoft.com/office/drawing/2014/main" id="{8ADE0B97-E098-47CF-A92E-7E040C9DAB2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71" name="Text Box 15">
          <a:extLst>
            <a:ext uri="{FF2B5EF4-FFF2-40B4-BE49-F238E27FC236}">
              <a16:creationId xmlns:a16="http://schemas.microsoft.com/office/drawing/2014/main" id="{7D3A8E7E-1665-450A-85B3-0DC9CF2F0FD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72" name="Text Box 15">
          <a:extLst>
            <a:ext uri="{FF2B5EF4-FFF2-40B4-BE49-F238E27FC236}">
              <a16:creationId xmlns:a16="http://schemas.microsoft.com/office/drawing/2014/main" id="{EBB0C1F7-68D5-4931-BB5A-6FA6E5C7B90E}"/>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73" name="Text Box 15">
          <a:extLst>
            <a:ext uri="{FF2B5EF4-FFF2-40B4-BE49-F238E27FC236}">
              <a16:creationId xmlns:a16="http://schemas.microsoft.com/office/drawing/2014/main" id="{3CFCD18F-AAC8-48AA-B6D7-9A9B29578CC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74" name="Text Box 15">
          <a:extLst>
            <a:ext uri="{FF2B5EF4-FFF2-40B4-BE49-F238E27FC236}">
              <a16:creationId xmlns:a16="http://schemas.microsoft.com/office/drawing/2014/main" id="{B9BDC394-D76F-421F-8950-92554EE0725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75" name="Text Box 15">
          <a:extLst>
            <a:ext uri="{FF2B5EF4-FFF2-40B4-BE49-F238E27FC236}">
              <a16:creationId xmlns:a16="http://schemas.microsoft.com/office/drawing/2014/main" id="{E658020D-94A5-40C2-ACBB-2BFF7E4C0F2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76" name="Text Box 15">
          <a:extLst>
            <a:ext uri="{FF2B5EF4-FFF2-40B4-BE49-F238E27FC236}">
              <a16:creationId xmlns:a16="http://schemas.microsoft.com/office/drawing/2014/main" id="{CEAEA1A9-316A-45DC-BC04-A1CE44AF444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77" name="Text Box 15">
          <a:extLst>
            <a:ext uri="{FF2B5EF4-FFF2-40B4-BE49-F238E27FC236}">
              <a16:creationId xmlns:a16="http://schemas.microsoft.com/office/drawing/2014/main" id="{134D52E1-0776-4B83-8AF4-D3671A5BCD2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78" name="Text Box 15">
          <a:extLst>
            <a:ext uri="{FF2B5EF4-FFF2-40B4-BE49-F238E27FC236}">
              <a16:creationId xmlns:a16="http://schemas.microsoft.com/office/drawing/2014/main" id="{67895764-EEAB-4DED-BD8D-FC4441D9B4B9}"/>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79" name="Text Box 15">
          <a:extLst>
            <a:ext uri="{FF2B5EF4-FFF2-40B4-BE49-F238E27FC236}">
              <a16:creationId xmlns:a16="http://schemas.microsoft.com/office/drawing/2014/main" id="{B7F3A297-8115-4DC4-8C54-48D621CA95C2}"/>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80" name="Text Box 15">
          <a:extLst>
            <a:ext uri="{FF2B5EF4-FFF2-40B4-BE49-F238E27FC236}">
              <a16:creationId xmlns:a16="http://schemas.microsoft.com/office/drawing/2014/main" id="{DF16778B-FA08-47D8-8027-E9E46964F67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81" name="Text Box 15">
          <a:extLst>
            <a:ext uri="{FF2B5EF4-FFF2-40B4-BE49-F238E27FC236}">
              <a16:creationId xmlns:a16="http://schemas.microsoft.com/office/drawing/2014/main" id="{1B1AD6AE-57C3-45C8-A155-4CBF157AC9B4}"/>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82" name="Text Box 15">
          <a:extLst>
            <a:ext uri="{FF2B5EF4-FFF2-40B4-BE49-F238E27FC236}">
              <a16:creationId xmlns:a16="http://schemas.microsoft.com/office/drawing/2014/main" id="{02E966C5-C720-4B5A-84DD-FBCDB50E73D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83" name="Text Box 15">
          <a:extLst>
            <a:ext uri="{FF2B5EF4-FFF2-40B4-BE49-F238E27FC236}">
              <a16:creationId xmlns:a16="http://schemas.microsoft.com/office/drawing/2014/main" id="{F51B5135-4ED1-4167-84A4-8B94DCF0410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84" name="Text Box 15">
          <a:extLst>
            <a:ext uri="{FF2B5EF4-FFF2-40B4-BE49-F238E27FC236}">
              <a16:creationId xmlns:a16="http://schemas.microsoft.com/office/drawing/2014/main" id="{3E31FBF8-F42E-4F86-974A-AD356B144A5B}"/>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85" name="Text Box 15">
          <a:extLst>
            <a:ext uri="{FF2B5EF4-FFF2-40B4-BE49-F238E27FC236}">
              <a16:creationId xmlns:a16="http://schemas.microsoft.com/office/drawing/2014/main" id="{B7E092B2-B941-43EB-A562-366183C4C94D}"/>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86" name="Text Box 15">
          <a:extLst>
            <a:ext uri="{FF2B5EF4-FFF2-40B4-BE49-F238E27FC236}">
              <a16:creationId xmlns:a16="http://schemas.microsoft.com/office/drawing/2014/main" id="{1B04EEBD-71CD-4DD5-A76D-AA7F71F0B3F0}"/>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87" name="Text Box 15">
          <a:extLst>
            <a:ext uri="{FF2B5EF4-FFF2-40B4-BE49-F238E27FC236}">
              <a16:creationId xmlns:a16="http://schemas.microsoft.com/office/drawing/2014/main" id="{12E5806E-BAE7-43B1-96CF-742E14E7D0E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88" name="Text Box 15">
          <a:extLst>
            <a:ext uri="{FF2B5EF4-FFF2-40B4-BE49-F238E27FC236}">
              <a16:creationId xmlns:a16="http://schemas.microsoft.com/office/drawing/2014/main" id="{6479B3A3-2863-43EA-AAF9-B096587FDD88}"/>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89" name="Text Box 15">
          <a:extLst>
            <a:ext uri="{FF2B5EF4-FFF2-40B4-BE49-F238E27FC236}">
              <a16:creationId xmlns:a16="http://schemas.microsoft.com/office/drawing/2014/main" id="{6C0932EA-6A61-4F83-B831-707CB56E015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90" name="Text Box 15">
          <a:extLst>
            <a:ext uri="{FF2B5EF4-FFF2-40B4-BE49-F238E27FC236}">
              <a16:creationId xmlns:a16="http://schemas.microsoft.com/office/drawing/2014/main" id="{5D272FE4-0F25-44AA-9DDC-647EAA7742BF}"/>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91" name="Text Box 15">
          <a:extLst>
            <a:ext uri="{FF2B5EF4-FFF2-40B4-BE49-F238E27FC236}">
              <a16:creationId xmlns:a16="http://schemas.microsoft.com/office/drawing/2014/main" id="{DE02D064-BE9E-4804-AC87-1D02B18EA3A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92" name="Text Box 15">
          <a:extLst>
            <a:ext uri="{FF2B5EF4-FFF2-40B4-BE49-F238E27FC236}">
              <a16:creationId xmlns:a16="http://schemas.microsoft.com/office/drawing/2014/main" id="{FA05F8CE-1908-4EB6-BA26-A68AAB3C1A6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93" name="Text Box 15">
          <a:extLst>
            <a:ext uri="{FF2B5EF4-FFF2-40B4-BE49-F238E27FC236}">
              <a16:creationId xmlns:a16="http://schemas.microsoft.com/office/drawing/2014/main" id="{2A979544-0814-4804-9121-4F45BDE7CE2A}"/>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94" name="Text Box 15">
          <a:extLst>
            <a:ext uri="{FF2B5EF4-FFF2-40B4-BE49-F238E27FC236}">
              <a16:creationId xmlns:a16="http://schemas.microsoft.com/office/drawing/2014/main" id="{D49C6059-790F-4918-AA8A-2D9636F54411}"/>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595" name="Text Box 15">
          <a:extLst>
            <a:ext uri="{FF2B5EF4-FFF2-40B4-BE49-F238E27FC236}">
              <a16:creationId xmlns:a16="http://schemas.microsoft.com/office/drawing/2014/main" id="{7E61A93E-7449-44FC-9820-2B1251A95EF3}"/>
            </a:ext>
          </a:extLst>
        </xdr:cNvPr>
        <xdr:cNvSpPr txBox="1">
          <a:spLocks noChangeArrowheads="1"/>
        </xdr:cNvSpPr>
      </xdr:nvSpPr>
      <xdr:spPr bwMode="auto">
        <a:xfrm>
          <a:off x="3305492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596" name="Text Box 15">
          <a:extLst>
            <a:ext uri="{FF2B5EF4-FFF2-40B4-BE49-F238E27FC236}">
              <a16:creationId xmlns:a16="http://schemas.microsoft.com/office/drawing/2014/main" id="{6FE038A2-AE8A-4F23-A0E5-7239E14742B4}"/>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597" name="Text Box 15">
          <a:extLst>
            <a:ext uri="{FF2B5EF4-FFF2-40B4-BE49-F238E27FC236}">
              <a16:creationId xmlns:a16="http://schemas.microsoft.com/office/drawing/2014/main" id="{69BE2D04-DFDC-4AE3-8377-2A3AFF76D9E5}"/>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598" name="Text Box 15">
          <a:extLst>
            <a:ext uri="{FF2B5EF4-FFF2-40B4-BE49-F238E27FC236}">
              <a16:creationId xmlns:a16="http://schemas.microsoft.com/office/drawing/2014/main" id="{7AEA0A6F-9399-42A5-B892-F41F9351F040}"/>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599" name="Text Box 15">
          <a:extLst>
            <a:ext uri="{FF2B5EF4-FFF2-40B4-BE49-F238E27FC236}">
              <a16:creationId xmlns:a16="http://schemas.microsoft.com/office/drawing/2014/main" id="{7536D17E-B29B-4CB1-8D18-32BA25623FF1}"/>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00" name="Text Box 15">
          <a:extLst>
            <a:ext uri="{FF2B5EF4-FFF2-40B4-BE49-F238E27FC236}">
              <a16:creationId xmlns:a16="http://schemas.microsoft.com/office/drawing/2014/main" id="{9CCF4D2F-100E-4C01-ACD3-4AEF884A94B5}"/>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01" name="Text Box 15">
          <a:extLst>
            <a:ext uri="{FF2B5EF4-FFF2-40B4-BE49-F238E27FC236}">
              <a16:creationId xmlns:a16="http://schemas.microsoft.com/office/drawing/2014/main" id="{9F66BD9C-124F-4564-A155-13494BC214C8}"/>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02" name="Text Box 15">
          <a:extLst>
            <a:ext uri="{FF2B5EF4-FFF2-40B4-BE49-F238E27FC236}">
              <a16:creationId xmlns:a16="http://schemas.microsoft.com/office/drawing/2014/main" id="{9A29A24D-4559-48EA-8FF4-83844CF95EE2}"/>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03" name="Text Box 15">
          <a:extLst>
            <a:ext uri="{FF2B5EF4-FFF2-40B4-BE49-F238E27FC236}">
              <a16:creationId xmlns:a16="http://schemas.microsoft.com/office/drawing/2014/main" id="{347CBCA2-D362-4781-8702-642C642DDCC7}"/>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04" name="Text Box 15">
          <a:extLst>
            <a:ext uri="{FF2B5EF4-FFF2-40B4-BE49-F238E27FC236}">
              <a16:creationId xmlns:a16="http://schemas.microsoft.com/office/drawing/2014/main" id="{7844EE0E-98D2-4174-8982-368685516862}"/>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05" name="Text Box 15">
          <a:extLst>
            <a:ext uri="{FF2B5EF4-FFF2-40B4-BE49-F238E27FC236}">
              <a16:creationId xmlns:a16="http://schemas.microsoft.com/office/drawing/2014/main" id="{EB3621FC-F5D0-4BE2-8BF4-207FB5400B13}"/>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06" name="Text Box 15">
          <a:extLst>
            <a:ext uri="{FF2B5EF4-FFF2-40B4-BE49-F238E27FC236}">
              <a16:creationId xmlns:a16="http://schemas.microsoft.com/office/drawing/2014/main" id="{242601C9-4D1C-4E3E-BF1F-994B97DEBDC6}"/>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07" name="Text Box 15">
          <a:extLst>
            <a:ext uri="{FF2B5EF4-FFF2-40B4-BE49-F238E27FC236}">
              <a16:creationId xmlns:a16="http://schemas.microsoft.com/office/drawing/2014/main" id="{A8098A52-DA18-4257-BE9C-68E7DE693F53}"/>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08" name="Text Box 15">
          <a:extLst>
            <a:ext uri="{FF2B5EF4-FFF2-40B4-BE49-F238E27FC236}">
              <a16:creationId xmlns:a16="http://schemas.microsoft.com/office/drawing/2014/main" id="{6D492C24-1047-430C-9D8D-39943432F399}"/>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09" name="Text Box 15">
          <a:extLst>
            <a:ext uri="{FF2B5EF4-FFF2-40B4-BE49-F238E27FC236}">
              <a16:creationId xmlns:a16="http://schemas.microsoft.com/office/drawing/2014/main" id="{126DECD2-0812-410F-B20D-A63A3DABFD1D}"/>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10" name="Text Box 15">
          <a:extLst>
            <a:ext uri="{FF2B5EF4-FFF2-40B4-BE49-F238E27FC236}">
              <a16:creationId xmlns:a16="http://schemas.microsoft.com/office/drawing/2014/main" id="{8D45E362-6E0D-4C0B-B60E-BBADA0D2D4AE}"/>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11" name="Text Box 15">
          <a:extLst>
            <a:ext uri="{FF2B5EF4-FFF2-40B4-BE49-F238E27FC236}">
              <a16:creationId xmlns:a16="http://schemas.microsoft.com/office/drawing/2014/main" id="{A92FC277-2EAF-4A9B-B6AE-6C4CA6697E09}"/>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12" name="Text Box 15">
          <a:extLst>
            <a:ext uri="{FF2B5EF4-FFF2-40B4-BE49-F238E27FC236}">
              <a16:creationId xmlns:a16="http://schemas.microsoft.com/office/drawing/2014/main" id="{FAFFCACA-7EAC-47E5-8E34-B75C739435CA}"/>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13" name="Text Box 15">
          <a:extLst>
            <a:ext uri="{FF2B5EF4-FFF2-40B4-BE49-F238E27FC236}">
              <a16:creationId xmlns:a16="http://schemas.microsoft.com/office/drawing/2014/main" id="{7DEAE510-2442-4A3B-AFAA-4FB030180089}"/>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14" name="Text Box 15">
          <a:extLst>
            <a:ext uri="{FF2B5EF4-FFF2-40B4-BE49-F238E27FC236}">
              <a16:creationId xmlns:a16="http://schemas.microsoft.com/office/drawing/2014/main" id="{0A2A8FDC-8EFD-4D2E-AB71-B956FA24A02B}"/>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15" name="Text Box 15">
          <a:extLst>
            <a:ext uri="{FF2B5EF4-FFF2-40B4-BE49-F238E27FC236}">
              <a16:creationId xmlns:a16="http://schemas.microsoft.com/office/drawing/2014/main" id="{1F22673D-9F92-453E-A9E5-582E1EF7F483}"/>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16" name="Text Box 15">
          <a:extLst>
            <a:ext uri="{FF2B5EF4-FFF2-40B4-BE49-F238E27FC236}">
              <a16:creationId xmlns:a16="http://schemas.microsoft.com/office/drawing/2014/main" id="{259A7C96-8331-43BC-B422-3911B7DB7A7C}"/>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17" name="Text Box 15">
          <a:extLst>
            <a:ext uri="{FF2B5EF4-FFF2-40B4-BE49-F238E27FC236}">
              <a16:creationId xmlns:a16="http://schemas.microsoft.com/office/drawing/2014/main" id="{67C56C7C-FA53-44AF-998B-A71F9BC97C6D}"/>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18" name="Text Box 15">
          <a:extLst>
            <a:ext uri="{FF2B5EF4-FFF2-40B4-BE49-F238E27FC236}">
              <a16:creationId xmlns:a16="http://schemas.microsoft.com/office/drawing/2014/main" id="{2AFAE6C5-C508-48CB-B7F9-C4563FA3DC4A}"/>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19" name="Text Box 15">
          <a:extLst>
            <a:ext uri="{FF2B5EF4-FFF2-40B4-BE49-F238E27FC236}">
              <a16:creationId xmlns:a16="http://schemas.microsoft.com/office/drawing/2014/main" id="{A2B09C9D-525E-4E88-94E5-BC099EBF2672}"/>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20" name="Text Box 15">
          <a:extLst>
            <a:ext uri="{FF2B5EF4-FFF2-40B4-BE49-F238E27FC236}">
              <a16:creationId xmlns:a16="http://schemas.microsoft.com/office/drawing/2014/main" id="{DF0174C9-01CC-407B-835D-A3072268DEC3}"/>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21" name="Text Box 15">
          <a:extLst>
            <a:ext uri="{FF2B5EF4-FFF2-40B4-BE49-F238E27FC236}">
              <a16:creationId xmlns:a16="http://schemas.microsoft.com/office/drawing/2014/main" id="{383CA082-40B9-45CD-A18B-104768712504}"/>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22" name="Text Box 15">
          <a:extLst>
            <a:ext uri="{FF2B5EF4-FFF2-40B4-BE49-F238E27FC236}">
              <a16:creationId xmlns:a16="http://schemas.microsoft.com/office/drawing/2014/main" id="{FCB6D1E1-CD57-40F3-BDB6-358ED2489275}"/>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623" name="Text Box 15">
          <a:extLst>
            <a:ext uri="{FF2B5EF4-FFF2-40B4-BE49-F238E27FC236}">
              <a16:creationId xmlns:a16="http://schemas.microsoft.com/office/drawing/2014/main" id="{12928560-F310-40B3-9E4D-0E1B50FA7C8E}"/>
            </a:ext>
          </a:extLst>
        </xdr:cNvPr>
        <xdr:cNvSpPr txBox="1">
          <a:spLocks noChangeArrowheads="1"/>
        </xdr:cNvSpPr>
      </xdr:nvSpPr>
      <xdr:spPr bwMode="auto">
        <a:xfrm>
          <a:off x="35385375" y="16922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24" name="Text Box 16">
          <a:extLst>
            <a:ext uri="{FF2B5EF4-FFF2-40B4-BE49-F238E27FC236}">
              <a16:creationId xmlns:a16="http://schemas.microsoft.com/office/drawing/2014/main" id="{3BA71234-E6C8-433E-8A70-A390B08468E7}"/>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25" name="Text Box 17">
          <a:extLst>
            <a:ext uri="{FF2B5EF4-FFF2-40B4-BE49-F238E27FC236}">
              <a16:creationId xmlns:a16="http://schemas.microsoft.com/office/drawing/2014/main" id="{7060E26A-9312-4AA6-8008-ACA8910EC9B9}"/>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26" name="Text Box 18">
          <a:extLst>
            <a:ext uri="{FF2B5EF4-FFF2-40B4-BE49-F238E27FC236}">
              <a16:creationId xmlns:a16="http://schemas.microsoft.com/office/drawing/2014/main" id="{91F03B31-D924-4256-8D95-89460FCF05C9}"/>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27" name="Text Box 19">
          <a:extLst>
            <a:ext uri="{FF2B5EF4-FFF2-40B4-BE49-F238E27FC236}">
              <a16:creationId xmlns:a16="http://schemas.microsoft.com/office/drawing/2014/main" id="{A9C79311-D803-4062-9FD8-A89D2340EC89}"/>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628" name="Text Box 15">
          <a:extLst>
            <a:ext uri="{FF2B5EF4-FFF2-40B4-BE49-F238E27FC236}">
              <a16:creationId xmlns:a16="http://schemas.microsoft.com/office/drawing/2014/main" id="{F575617E-E4D9-48DE-96B7-144CD4F870CF}"/>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29" name="Text Box 16">
          <a:extLst>
            <a:ext uri="{FF2B5EF4-FFF2-40B4-BE49-F238E27FC236}">
              <a16:creationId xmlns:a16="http://schemas.microsoft.com/office/drawing/2014/main" id="{68FCF2E1-7356-4FD6-B174-AD311BE57656}"/>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30" name="Text Box 17">
          <a:extLst>
            <a:ext uri="{FF2B5EF4-FFF2-40B4-BE49-F238E27FC236}">
              <a16:creationId xmlns:a16="http://schemas.microsoft.com/office/drawing/2014/main" id="{EDB795EA-0325-45BE-BDF9-805C39187008}"/>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631" name="Text Box 18">
          <a:extLst>
            <a:ext uri="{FF2B5EF4-FFF2-40B4-BE49-F238E27FC236}">
              <a16:creationId xmlns:a16="http://schemas.microsoft.com/office/drawing/2014/main" id="{45A408F6-F090-41CE-8980-6AE249353EFE}"/>
            </a:ext>
          </a:extLst>
        </xdr:cNvPr>
        <xdr:cNvSpPr txBox="1">
          <a:spLocks noChangeArrowheads="1"/>
        </xdr:cNvSpPr>
      </xdr:nvSpPr>
      <xdr:spPr bwMode="auto">
        <a:xfrm>
          <a:off x="33056512"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632" name="Text Box 15">
          <a:extLst>
            <a:ext uri="{FF2B5EF4-FFF2-40B4-BE49-F238E27FC236}">
              <a16:creationId xmlns:a16="http://schemas.microsoft.com/office/drawing/2014/main" id="{EF452ACE-4813-4698-9114-863CD18BA11C}"/>
            </a:ext>
          </a:extLst>
        </xdr:cNvPr>
        <xdr:cNvSpPr txBox="1">
          <a:spLocks noChangeArrowheads="1"/>
        </xdr:cNvSpPr>
      </xdr:nvSpPr>
      <xdr:spPr bwMode="auto">
        <a:xfrm>
          <a:off x="33054925" y="18926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633" name="Text Box 16">
          <a:extLst>
            <a:ext uri="{FF2B5EF4-FFF2-40B4-BE49-F238E27FC236}">
              <a16:creationId xmlns:a16="http://schemas.microsoft.com/office/drawing/2014/main" id="{1ECCB45D-01E1-4CA3-941D-5E1DCC9BFA7F}"/>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634" name="Text Box 17">
          <a:extLst>
            <a:ext uri="{FF2B5EF4-FFF2-40B4-BE49-F238E27FC236}">
              <a16:creationId xmlns:a16="http://schemas.microsoft.com/office/drawing/2014/main" id="{2B9C9DE6-1300-4AC4-B23A-8E343478FB29}"/>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635" name="Text Box 18">
          <a:extLst>
            <a:ext uri="{FF2B5EF4-FFF2-40B4-BE49-F238E27FC236}">
              <a16:creationId xmlns:a16="http://schemas.microsoft.com/office/drawing/2014/main" id="{58D465F7-F834-42DA-828C-D449712A6C04}"/>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636" name="Text Box 19">
          <a:extLst>
            <a:ext uri="{FF2B5EF4-FFF2-40B4-BE49-F238E27FC236}">
              <a16:creationId xmlns:a16="http://schemas.microsoft.com/office/drawing/2014/main" id="{C23A47E6-F283-4D9E-A06A-2135FF58013B}"/>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637" name="Text Box 16">
          <a:extLst>
            <a:ext uri="{FF2B5EF4-FFF2-40B4-BE49-F238E27FC236}">
              <a16:creationId xmlns:a16="http://schemas.microsoft.com/office/drawing/2014/main" id="{A665C44E-07C7-47AA-99C5-81185148CEFD}"/>
            </a:ext>
          </a:extLst>
        </xdr:cNvPr>
        <xdr:cNvSpPr txBox="1">
          <a:spLocks noChangeArrowheads="1"/>
        </xdr:cNvSpPr>
      </xdr:nvSpPr>
      <xdr:spPr bwMode="auto">
        <a:xfrm>
          <a:off x="3538537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638" name="Text Box 15">
          <a:extLst>
            <a:ext uri="{FF2B5EF4-FFF2-40B4-BE49-F238E27FC236}">
              <a16:creationId xmlns:a16="http://schemas.microsoft.com/office/drawing/2014/main" id="{B34A7E50-97FC-42CB-B7B7-65232834C53A}"/>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639" name="Text Box 15">
          <a:extLst>
            <a:ext uri="{FF2B5EF4-FFF2-40B4-BE49-F238E27FC236}">
              <a16:creationId xmlns:a16="http://schemas.microsoft.com/office/drawing/2014/main" id="{38F5BA9D-9DB9-4367-ADD3-B7B999FEF238}"/>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640" name="Text Box 15">
          <a:extLst>
            <a:ext uri="{FF2B5EF4-FFF2-40B4-BE49-F238E27FC236}">
              <a16:creationId xmlns:a16="http://schemas.microsoft.com/office/drawing/2014/main" id="{A9963948-CB3A-4376-8757-564C79D64B45}"/>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3641" name="Text Box 15">
          <a:extLst>
            <a:ext uri="{FF2B5EF4-FFF2-40B4-BE49-F238E27FC236}">
              <a16:creationId xmlns:a16="http://schemas.microsoft.com/office/drawing/2014/main" id="{06A76FA9-25B4-44B2-95C9-61EA676E75E9}"/>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642" name="Text Box 15">
          <a:extLst>
            <a:ext uri="{FF2B5EF4-FFF2-40B4-BE49-F238E27FC236}">
              <a16:creationId xmlns:a16="http://schemas.microsoft.com/office/drawing/2014/main" id="{8B85E552-46D3-4A5F-9269-24AF08C8FFA7}"/>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643" name="Text Box 15">
          <a:extLst>
            <a:ext uri="{FF2B5EF4-FFF2-40B4-BE49-F238E27FC236}">
              <a16:creationId xmlns:a16="http://schemas.microsoft.com/office/drawing/2014/main" id="{0A321B00-C86D-4EF7-A590-695E3F1AE23E}"/>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3644" name="Text Box 15">
          <a:extLst>
            <a:ext uri="{FF2B5EF4-FFF2-40B4-BE49-F238E27FC236}">
              <a16:creationId xmlns:a16="http://schemas.microsoft.com/office/drawing/2014/main" id="{A780ECFA-5DDB-4172-AB3C-F7378AF2A019}"/>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45" name="Text Box 16">
          <a:extLst>
            <a:ext uri="{FF2B5EF4-FFF2-40B4-BE49-F238E27FC236}">
              <a16:creationId xmlns:a16="http://schemas.microsoft.com/office/drawing/2014/main" id="{19669E72-FFC2-489E-AC66-110DFC0BCE2A}"/>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46" name="Text Box 17">
          <a:extLst>
            <a:ext uri="{FF2B5EF4-FFF2-40B4-BE49-F238E27FC236}">
              <a16:creationId xmlns:a16="http://schemas.microsoft.com/office/drawing/2014/main" id="{8BB5EE91-81E7-4FE3-893D-076C98C517AA}"/>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47" name="Text Box 18">
          <a:extLst>
            <a:ext uri="{FF2B5EF4-FFF2-40B4-BE49-F238E27FC236}">
              <a16:creationId xmlns:a16="http://schemas.microsoft.com/office/drawing/2014/main" id="{253D2DC8-2AD6-4C6F-8669-33799CE58E64}"/>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48" name="Text Box 19">
          <a:extLst>
            <a:ext uri="{FF2B5EF4-FFF2-40B4-BE49-F238E27FC236}">
              <a16:creationId xmlns:a16="http://schemas.microsoft.com/office/drawing/2014/main" id="{0281DB21-EC7D-40F4-BB09-C7F6F9833F6B}"/>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49" name="Text Box 16">
          <a:extLst>
            <a:ext uri="{FF2B5EF4-FFF2-40B4-BE49-F238E27FC236}">
              <a16:creationId xmlns:a16="http://schemas.microsoft.com/office/drawing/2014/main" id="{D0765855-00D7-4A40-A3BC-BDCFD92F8C3A}"/>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50" name="Text Box 17">
          <a:extLst>
            <a:ext uri="{FF2B5EF4-FFF2-40B4-BE49-F238E27FC236}">
              <a16:creationId xmlns:a16="http://schemas.microsoft.com/office/drawing/2014/main" id="{C0A530C9-EF7F-4129-B3CD-89F7FE9E80D6}"/>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651" name="Text Box 18">
          <a:extLst>
            <a:ext uri="{FF2B5EF4-FFF2-40B4-BE49-F238E27FC236}">
              <a16:creationId xmlns:a16="http://schemas.microsoft.com/office/drawing/2014/main" id="{CFE81932-3799-4DED-A5A9-3C1DB32EA322}"/>
            </a:ext>
          </a:extLst>
        </xdr:cNvPr>
        <xdr:cNvSpPr txBox="1">
          <a:spLocks noChangeArrowheads="1"/>
        </xdr:cNvSpPr>
      </xdr:nvSpPr>
      <xdr:spPr bwMode="auto">
        <a:xfrm>
          <a:off x="33056512"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652" name="Text Box 15">
          <a:extLst>
            <a:ext uri="{FF2B5EF4-FFF2-40B4-BE49-F238E27FC236}">
              <a16:creationId xmlns:a16="http://schemas.microsoft.com/office/drawing/2014/main" id="{03A5203F-477D-459B-9377-D10C3E768106}"/>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653" name="Text Box 15">
          <a:extLst>
            <a:ext uri="{FF2B5EF4-FFF2-40B4-BE49-F238E27FC236}">
              <a16:creationId xmlns:a16="http://schemas.microsoft.com/office/drawing/2014/main" id="{5E50C799-5715-4279-B9B8-A2159A822152}"/>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654" name="Text Box 15">
          <a:extLst>
            <a:ext uri="{FF2B5EF4-FFF2-40B4-BE49-F238E27FC236}">
              <a16:creationId xmlns:a16="http://schemas.microsoft.com/office/drawing/2014/main" id="{EDEB8A04-2C9F-4631-9B86-BDB24B6E9D2A}"/>
            </a:ext>
          </a:extLst>
        </xdr:cNvPr>
        <xdr:cNvSpPr txBox="1">
          <a:spLocks noChangeArrowheads="1"/>
        </xdr:cNvSpPr>
      </xdr:nvSpPr>
      <xdr:spPr bwMode="auto">
        <a:xfrm>
          <a:off x="3305492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655" name="Text Box 15">
          <a:extLst>
            <a:ext uri="{FF2B5EF4-FFF2-40B4-BE49-F238E27FC236}">
              <a16:creationId xmlns:a16="http://schemas.microsoft.com/office/drawing/2014/main" id="{BC36CBAB-1415-4EDB-BFEE-12B16FB1FAC8}"/>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56" name="Text Box 16">
          <a:extLst>
            <a:ext uri="{FF2B5EF4-FFF2-40B4-BE49-F238E27FC236}">
              <a16:creationId xmlns:a16="http://schemas.microsoft.com/office/drawing/2014/main" id="{7909529C-88C6-49A0-AC2B-73DDEDEFEE52}"/>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57" name="Text Box 17">
          <a:extLst>
            <a:ext uri="{FF2B5EF4-FFF2-40B4-BE49-F238E27FC236}">
              <a16:creationId xmlns:a16="http://schemas.microsoft.com/office/drawing/2014/main" id="{BA341753-7FA6-4F73-A0EB-B8A6805A962F}"/>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58" name="Text Box 18">
          <a:extLst>
            <a:ext uri="{FF2B5EF4-FFF2-40B4-BE49-F238E27FC236}">
              <a16:creationId xmlns:a16="http://schemas.microsoft.com/office/drawing/2014/main" id="{36331727-64DF-4322-B56B-49C37FAE8CDB}"/>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59" name="Text Box 19">
          <a:extLst>
            <a:ext uri="{FF2B5EF4-FFF2-40B4-BE49-F238E27FC236}">
              <a16:creationId xmlns:a16="http://schemas.microsoft.com/office/drawing/2014/main" id="{C85B6ECD-611E-4775-92B5-104655051CA7}"/>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60" name="Text Box 16">
          <a:extLst>
            <a:ext uri="{FF2B5EF4-FFF2-40B4-BE49-F238E27FC236}">
              <a16:creationId xmlns:a16="http://schemas.microsoft.com/office/drawing/2014/main" id="{8C9AB8BC-078B-4545-855D-C787BA69258D}"/>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61" name="Text Box 17">
          <a:extLst>
            <a:ext uri="{FF2B5EF4-FFF2-40B4-BE49-F238E27FC236}">
              <a16:creationId xmlns:a16="http://schemas.microsoft.com/office/drawing/2014/main" id="{7028D423-2E37-458B-B189-9CA8BCFD321A}"/>
            </a:ext>
          </a:extLst>
        </xdr:cNvPr>
        <xdr:cNvSpPr txBox="1">
          <a:spLocks noChangeArrowheads="1"/>
        </xdr:cNvSpPr>
      </xdr:nvSpPr>
      <xdr:spPr bwMode="auto">
        <a:xfrm>
          <a:off x="3305492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554037</xdr:colOff>
      <xdr:row>36</xdr:row>
      <xdr:rowOff>0</xdr:rowOff>
    </xdr:from>
    <xdr:ext cx="95250" cy="171450"/>
    <xdr:sp macro="" textlink="">
      <xdr:nvSpPr>
        <xdr:cNvPr id="3662" name="Text Box 18">
          <a:extLst>
            <a:ext uri="{FF2B5EF4-FFF2-40B4-BE49-F238E27FC236}">
              <a16:creationId xmlns:a16="http://schemas.microsoft.com/office/drawing/2014/main" id="{5259A3D4-9F15-48C1-B461-8A7EB1BB5AE9}"/>
            </a:ext>
          </a:extLst>
        </xdr:cNvPr>
        <xdr:cNvSpPr txBox="1">
          <a:spLocks noChangeArrowheads="1"/>
        </xdr:cNvSpPr>
      </xdr:nvSpPr>
      <xdr:spPr bwMode="auto">
        <a:xfrm>
          <a:off x="32926337" y="1842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663" name="Text Box 15">
          <a:extLst>
            <a:ext uri="{FF2B5EF4-FFF2-40B4-BE49-F238E27FC236}">
              <a16:creationId xmlns:a16="http://schemas.microsoft.com/office/drawing/2014/main" id="{1FF1582D-1100-4DB3-A8D2-46C74CD9B98D}"/>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664" name="Text Box 15">
          <a:extLst>
            <a:ext uri="{FF2B5EF4-FFF2-40B4-BE49-F238E27FC236}">
              <a16:creationId xmlns:a16="http://schemas.microsoft.com/office/drawing/2014/main" id="{9F79FBE9-B952-4079-88B9-DC0A50DBD9DE}"/>
            </a:ext>
          </a:extLst>
        </xdr:cNvPr>
        <xdr:cNvSpPr txBox="1">
          <a:spLocks noChangeArrowheads="1"/>
        </xdr:cNvSpPr>
      </xdr:nvSpPr>
      <xdr:spPr bwMode="auto">
        <a:xfrm>
          <a:off x="3305492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65" name="Text Box 16">
          <a:extLst>
            <a:ext uri="{FF2B5EF4-FFF2-40B4-BE49-F238E27FC236}">
              <a16:creationId xmlns:a16="http://schemas.microsoft.com/office/drawing/2014/main" id="{C8CE580F-3537-46C0-AE54-12430A072FC0}"/>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66" name="Text Box 17">
          <a:extLst>
            <a:ext uri="{FF2B5EF4-FFF2-40B4-BE49-F238E27FC236}">
              <a16:creationId xmlns:a16="http://schemas.microsoft.com/office/drawing/2014/main" id="{DF794C17-C3FC-43B0-BF2D-6A2AD1623869}"/>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67" name="Text Box 18">
          <a:extLst>
            <a:ext uri="{FF2B5EF4-FFF2-40B4-BE49-F238E27FC236}">
              <a16:creationId xmlns:a16="http://schemas.microsoft.com/office/drawing/2014/main" id="{16A6FE7A-7F43-458C-B561-42893FDEB2B6}"/>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68" name="Text Box 19">
          <a:extLst>
            <a:ext uri="{FF2B5EF4-FFF2-40B4-BE49-F238E27FC236}">
              <a16:creationId xmlns:a16="http://schemas.microsoft.com/office/drawing/2014/main" id="{E492B253-3D64-4A90-A1C6-3177DBA9F01B}"/>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69" name="Text Box 16">
          <a:extLst>
            <a:ext uri="{FF2B5EF4-FFF2-40B4-BE49-F238E27FC236}">
              <a16:creationId xmlns:a16="http://schemas.microsoft.com/office/drawing/2014/main" id="{1F80517A-8CC2-41A2-9198-B8794FB7D95D}"/>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70" name="Text Box 17">
          <a:extLst>
            <a:ext uri="{FF2B5EF4-FFF2-40B4-BE49-F238E27FC236}">
              <a16:creationId xmlns:a16="http://schemas.microsoft.com/office/drawing/2014/main" id="{8EF7DB69-8E0B-460F-A29D-B4994CC14894}"/>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671" name="Text Box 18">
          <a:extLst>
            <a:ext uri="{FF2B5EF4-FFF2-40B4-BE49-F238E27FC236}">
              <a16:creationId xmlns:a16="http://schemas.microsoft.com/office/drawing/2014/main" id="{82CAEAF4-726A-4F29-8CB0-B150291B8E7C}"/>
            </a:ext>
          </a:extLst>
        </xdr:cNvPr>
        <xdr:cNvSpPr txBox="1">
          <a:spLocks noChangeArrowheads="1"/>
        </xdr:cNvSpPr>
      </xdr:nvSpPr>
      <xdr:spPr bwMode="auto">
        <a:xfrm>
          <a:off x="33056512"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672" name="Text Box 15">
          <a:extLst>
            <a:ext uri="{FF2B5EF4-FFF2-40B4-BE49-F238E27FC236}">
              <a16:creationId xmlns:a16="http://schemas.microsoft.com/office/drawing/2014/main" id="{6B7996AC-8C69-4A52-A938-622C947BFB3C}"/>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673" name="Text Box 15">
          <a:extLst>
            <a:ext uri="{FF2B5EF4-FFF2-40B4-BE49-F238E27FC236}">
              <a16:creationId xmlns:a16="http://schemas.microsoft.com/office/drawing/2014/main" id="{EE20E346-16BE-424C-B999-3BF84CE06B73}"/>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674" name="Text Box 15">
          <a:extLst>
            <a:ext uri="{FF2B5EF4-FFF2-40B4-BE49-F238E27FC236}">
              <a16:creationId xmlns:a16="http://schemas.microsoft.com/office/drawing/2014/main" id="{7AA6F400-2E5B-4261-9F4B-CDC82FBE56D2}"/>
            </a:ext>
          </a:extLst>
        </xdr:cNvPr>
        <xdr:cNvSpPr txBox="1">
          <a:spLocks noChangeArrowheads="1"/>
        </xdr:cNvSpPr>
      </xdr:nvSpPr>
      <xdr:spPr bwMode="auto">
        <a:xfrm>
          <a:off x="33054925" y="18424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675" name="Text Box 15">
          <a:extLst>
            <a:ext uri="{FF2B5EF4-FFF2-40B4-BE49-F238E27FC236}">
              <a16:creationId xmlns:a16="http://schemas.microsoft.com/office/drawing/2014/main" id="{1477F71A-BD49-4435-A455-063340DCC245}"/>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76" name="Text Box 16">
          <a:extLst>
            <a:ext uri="{FF2B5EF4-FFF2-40B4-BE49-F238E27FC236}">
              <a16:creationId xmlns:a16="http://schemas.microsoft.com/office/drawing/2014/main" id="{DF9069A2-7BEF-43FE-A4EC-69C018EC5F78}"/>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77" name="Text Box 17">
          <a:extLst>
            <a:ext uri="{FF2B5EF4-FFF2-40B4-BE49-F238E27FC236}">
              <a16:creationId xmlns:a16="http://schemas.microsoft.com/office/drawing/2014/main" id="{0F0F74A8-B6E2-4C7E-B9AF-9FEED0FBB8B8}"/>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78" name="Text Box 18">
          <a:extLst>
            <a:ext uri="{FF2B5EF4-FFF2-40B4-BE49-F238E27FC236}">
              <a16:creationId xmlns:a16="http://schemas.microsoft.com/office/drawing/2014/main" id="{22CC140A-BEF9-4BDE-B47B-3683C3D9AB6D}"/>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79" name="Text Box 19">
          <a:extLst>
            <a:ext uri="{FF2B5EF4-FFF2-40B4-BE49-F238E27FC236}">
              <a16:creationId xmlns:a16="http://schemas.microsoft.com/office/drawing/2014/main" id="{C0C31330-84D7-438D-927B-61785375FC96}"/>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80" name="Text Box 16">
          <a:extLst>
            <a:ext uri="{FF2B5EF4-FFF2-40B4-BE49-F238E27FC236}">
              <a16:creationId xmlns:a16="http://schemas.microsoft.com/office/drawing/2014/main" id="{FE083264-CAE5-45EC-A9DE-36E9982AB8D7}"/>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81" name="Text Box 17">
          <a:extLst>
            <a:ext uri="{FF2B5EF4-FFF2-40B4-BE49-F238E27FC236}">
              <a16:creationId xmlns:a16="http://schemas.microsoft.com/office/drawing/2014/main" id="{26DCFBB7-37E8-4553-8897-E2185601B562}"/>
            </a:ext>
          </a:extLst>
        </xdr:cNvPr>
        <xdr:cNvSpPr txBox="1">
          <a:spLocks noChangeArrowheads="1"/>
        </xdr:cNvSpPr>
      </xdr:nvSpPr>
      <xdr:spPr bwMode="auto">
        <a:xfrm>
          <a:off x="33054925"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682" name="Text Box 18">
          <a:extLst>
            <a:ext uri="{FF2B5EF4-FFF2-40B4-BE49-F238E27FC236}">
              <a16:creationId xmlns:a16="http://schemas.microsoft.com/office/drawing/2014/main" id="{409C1F02-368B-4041-AA55-06F2A2F037CA}"/>
            </a:ext>
          </a:extLst>
        </xdr:cNvPr>
        <xdr:cNvSpPr txBox="1">
          <a:spLocks noChangeArrowheads="1"/>
        </xdr:cNvSpPr>
      </xdr:nvSpPr>
      <xdr:spPr bwMode="auto">
        <a:xfrm>
          <a:off x="33056512"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683" name="Text Box 15">
          <a:extLst>
            <a:ext uri="{FF2B5EF4-FFF2-40B4-BE49-F238E27FC236}">
              <a16:creationId xmlns:a16="http://schemas.microsoft.com/office/drawing/2014/main" id="{A3C4E7E4-72F7-440F-9FD2-0FC9A0E43340}"/>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684" name="Text Box 15">
          <a:extLst>
            <a:ext uri="{FF2B5EF4-FFF2-40B4-BE49-F238E27FC236}">
              <a16:creationId xmlns:a16="http://schemas.microsoft.com/office/drawing/2014/main" id="{F97C2CE2-DD30-488A-952D-02909EB68C37}"/>
            </a:ext>
          </a:extLst>
        </xdr:cNvPr>
        <xdr:cNvSpPr txBox="1">
          <a:spLocks noChangeArrowheads="1"/>
        </xdr:cNvSpPr>
      </xdr:nvSpPr>
      <xdr:spPr bwMode="auto">
        <a:xfrm>
          <a:off x="33054925" y="18424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85" name="Text Box 16">
          <a:extLst>
            <a:ext uri="{FF2B5EF4-FFF2-40B4-BE49-F238E27FC236}">
              <a16:creationId xmlns:a16="http://schemas.microsoft.com/office/drawing/2014/main" id="{2FC1C3B3-7620-4E53-8828-7168AAE80A84}"/>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86" name="Text Box 17">
          <a:extLst>
            <a:ext uri="{FF2B5EF4-FFF2-40B4-BE49-F238E27FC236}">
              <a16:creationId xmlns:a16="http://schemas.microsoft.com/office/drawing/2014/main" id="{A7CE9B09-2803-4B2C-9E8B-5FBFF0318773}"/>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87" name="Text Box 18">
          <a:extLst>
            <a:ext uri="{FF2B5EF4-FFF2-40B4-BE49-F238E27FC236}">
              <a16:creationId xmlns:a16="http://schemas.microsoft.com/office/drawing/2014/main" id="{2C2237D1-CBE2-412D-A1BD-7B7CE30EDF7E}"/>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88" name="Text Box 19">
          <a:extLst>
            <a:ext uri="{FF2B5EF4-FFF2-40B4-BE49-F238E27FC236}">
              <a16:creationId xmlns:a16="http://schemas.microsoft.com/office/drawing/2014/main" id="{8103E642-BA1D-47B6-A426-A2BAA9B07B08}"/>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89" name="Text Box 16">
          <a:extLst>
            <a:ext uri="{FF2B5EF4-FFF2-40B4-BE49-F238E27FC236}">
              <a16:creationId xmlns:a16="http://schemas.microsoft.com/office/drawing/2014/main" id="{39E6E882-7923-4529-AAF1-4DDDDAC8EC2E}"/>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90" name="Text Box 17">
          <a:extLst>
            <a:ext uri="{FF2B5EF4-FFF2-40B4-BE49-F238E27FC236}">
              <a16:creationId xmlns:a16="http://schemas.microsoft.com/office/drawing/2014/main" id="{A37EE727-F348-4D24-8C3E-3226FD1795D2}"/>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691" name="Text Box 18">
          <a:extLst>
            <a:ext uri="{FF2B5EF4-FFF2-40B4-BE49-F238E27FC236}">
              <a16:creationId xmlns:a16="http://schemas.microsoft.com/office/drawing/2014/main" id="{FB5B5AAE-29D5-4B62-B3AC-781BA4B20232}"/>
            </a:ext>
          </a:extLst>
        </xdr:cNvPr>
        <xdr:cNvSpPr txBox="1">
          <a:spLocks noChangeArrowheads="1"/>
        </xdr:cNvSpPr>
      </xdr:nvSpPr>
      <xdr:spPr bwMode="auto">
        <a:xfrm>
          <a:off x="33056512" y="18945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692" name="Text Box 15">
          <a:extLst>
            <a:ext uri="{FF2B5EF4-FFF2-40B4-BE49-F238E27FC236}">
              <a16:creationId xmlns:a16="http://schemas.microsoft.com/office/drawing/2014/main" id="{F7AA1268-A378-41A4-A75D-43E88A7C75E4}"/>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693" name="Text Box 15">
          <a:extLst>
            <a:ext uri="{FF2B5EF4-FFF2-40B4-BE49-F238E27FC236}">
              <a16:creationId xmlns:a16="http://schemas.microsoft.com/office/drawing/2014/main" id="{355908A0-07F7-42C9-8968-8340263E5E78}"/>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694" name="Text Box 15">
          <a:extLst>
            <a:ext uri="{FF2B5EF4-FFF2-40B4-BE49-F238E27FC236}">
              <a16:creationId xmlns:a16="http://schemas.microsoft.com/office/drawing/2014/main" id="{43D25986-A1E4-4717-BE1B-533596B6822B}"/>
            </a:ext>
          </a:extLst>
        </xdr:cNvPr>
        <xdr:cNvSpPr txBox="1">
          <a:spLocks noChangeArrowheads="1"/>
        </xdr:cNvSpPr>
      </xdr:nvSpPr>
      <xdr:spPr bwMode="auto">
        <a:xfrm>
          <a:off x="33054925" y="18926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695" name="Text Box 15">
          <a:extLst>
            <a:ext uri="{FF2B5EF4-FFF2-40B4-BE49-F238E27FC236}">
              <a16:creationId xmlns:a16="http://schemas.microsoft.com/office/drawing/2014/main" id="{1A53B83C-DA60-45DC-8405-65C0A943CC66}"/>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96" name="Text Box 16">
          <a:extLst>
            <a:ext uri="{FF2B5EF4-FFF2-40B4-BE49-F238E27FC236}">
              <a16:creationId xmlns:a16="http://schemas.microsoft.com/office/drawing/2014/main" id="{1564E3F3-2EDC-4DF5-A6D3-64C2FE0FD36D}"/>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97" name="Text Box 17">
          <a:extLst>
            <a:ext uri="{FF2B5EF4-FFF2-40B4-BE49-F238E27FC236}">
              <a16:creationId xmlns:a16="http://schemas.microsoft.com/office/drawing/2014/main" id="{D3A03886-F68A-43BD-8804-45A0B9E20B3D}"/>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98" name="Text Box 18">
          <a:extLst>
            <a:ext uri="{FF2B5EF4-FFF2-40B4-BE49-F238E27FC236}">
              <a16:creationId xmlns:a16="http://schemas.microsoft.com/office/drawing/2014/main" id="{E77C6761-C213-4264-948F-9A5D8A27D389}"/>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699" name="Text Box 19">
          <a:extLst>
            <a:ext uri="{FF2B5EF4-FFF2-40B4-BE49-F238E27FC236}">
              <a16:creationId xmlns:a16="http://schemas.microsoft.com/office/drawing/2014/main" id="{F62C1117-B5C9-4FB9-974F-F1EE2F7031B0}"/>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700" name="Text Box 16">
          <a:extLst>
            <a:ext uri="{FF2B5EF4-FFF2-40B4-BE49-F238E27FC236}">
              <a16:creationId xmlns:a16="http://schemas.microsoft.com/office/drawing/2014/main" id="{30FF3989-BD48-48B0-B92A-4A71A2BDA9C9}"/>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171450"/>
    <xdr:sp macro="" textlink="">
      <xdr:nvSpPr>
        <xdr:cNvPr id="3701" name="Text Box 17">
          <a:extLst>
            <a:ext uri="{FF2B5EF4-FFF2-40B4-BE49-F238E27FC236}">
              <a16:creationId xmlns:a16="http://schemas.microsoft.com/office/drawing/2014/main" id="{638D0CB5-A47F-44D5-8137-865F93D49A61}"/>
            </a:ext>
          </a:extLst>
        </xdr:cNvPr>
        <xdr:cNvSpPr txBox="1">
          <a:spLocks noChangeArrowheads="1"/>
        </xdr:cNvSpPr>
      </xdr:nvSpPr>
      <xdr:spPr bwMode="auto">
        <a:xfrm>
          <a:off x="33054925"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36</xdr:row>
      <xdr:rowOff>0</xdr:rowOff>
    </xdr:from>
    <xdr:ext cx="95250" cy="171450"/>
    <xdr:sp macro="" textlink="">
      <xdr:nvSpPr>
        <xdr:cNvPr id="3702" name="Text Box 18">
          <a:extLst>
            <a:ext uri="{FF2B5EF4-FFF2-40B4-BE49-F238E27FC236}">
              <a16:creationId xmlns:a16="http://schemas.microsoft.com/office/drawing/2014/main" id="{8DD1F6E6-B330-4A46-92DC-D007E46F50B6}"/>
            </a:ext>
          </a:extLst>
        </xdr:cNvPr>
        <xdr:cNvSpPr txBox="1">
          <a:spLocks noChangeArrowheads="1"/>
        </xdr:cNvSpPr>
      </xdr:nvSpPr>
      <xdr:spPr bwMode="auto">
        <a:xfrm>
          <a:off x="33056512" y="18945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03" name="Text Box 15">
          <a:extLst>
            <a:ext uri="{FF2B5EF4-FFF2-40B4-BE49-F238E27FC236}">
              <a16:creationId xmlns:a16="http://schemas.microsoft.com/office/drawing/2014/main" id="{DE79770C-CE4F-4E6F-88E5-CF79AD3E7FEA}"/>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213632"/>
    <xdr:sp macro="" textlink="">
      <xdr:nvSpPr>
        <xdr:cNvPr id="3704" name="Text Box 15">
          <a:extLst>
            <a:ext uri="{FF2B5EF4-FFF2-40B4-BE49-F238E27FC236}">
              <a16:creationId xmlns:a16="http://schemas.microsoft.com/office/drawing/2014/main" id="{6FA23BDC-69F3-45E1-A0CD-677911D62FCF}"/>
            </a:ext>
          </a:extLst>
        </xdr:cNvPr>
        <xdr:cNvSpPr txBox="1">
          <a:spLocks noChangeArrowheads="1"/>
        </xdr:cNvSpPr>
      </xdr:nvSpPr>
      <xdr:spPr bwMode="auto">
        <a:xfrm>
          <a:off x="33054925" y="189261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705" name="Text Box 16">
          <a:extLst>
            <a:ext uri="{FF2B5EF4-FFF2-40B4-BE49-F238E27FC236}">
              <a16:creationId xmlns:a16="http://schemas.microsoft.com/office/drawing/2014/main" id="{F3766D9D-EAFF-4843-A4F8-4E18D5971B3C}"/>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706" name="Text Box 17">
          <a:extLst>
            <a:ext uri="{FF2B5EF4-FFF2-40B4-BE49-F238E27FC236}">
              <a16:creationId xmlns:a16="http://schemas.microsoft.com/office/drawing/2014/main" id="{0D5090BE-45BE-4838-A9CB-C00D8668DBCC}"/>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707" name="Text Box 18">
          <a:extLst>
            <a:ext uri="{FF2B5EF4-FFF2-40B4-BE49-F238E27FC236}">
              <a16:creationId xmlns:a16="http://schemas.microsoft.com/office/drawing/2014/main" id="{DAEC78EB-96C7-4DFD-8AC7-79E7538AD9D0}"/>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708" name="Text Box 19">
          <a:extLst>
            <a:ext uri="{FF2B5EF4-FFF2-40B4-BE49-F238E27FC236}">
              <a16:creationId xmlns:a16="http://schemas.microsoft.com/office/drawing/2014/main" id="{30AB5C44-511A-4DD6-847F-CEB0C48E9BE4}"/>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709" name="Text Box 16">
          <a:extLst>
            <a:ext uri="{FF2B5EF4-FFF2-40B4-BE49-F238E27FC236}">
              <a16:creationId xmlns:a16="http://schemas.microsoft.com/office/drawing/2014/main" id="{AFEA3417-B7E1-401E-9B67-340F9284F3BC}"/>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710" name="Text Box 17">
          <a:extLst>
            <a:ext uri="{FF2B5EF4-FFF2-40B4-BE49-F238E27FC236}">
              <a16:creationId xmlns:a16="http://schemas.microsoft.com/office/drawing/2014/main" id="{9B915926-BC46-4F96-8DCA-32B5253C636D}"/>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36</xdr:row>
      <xdr:rowOff>0</xdr:rowOff>
    </xdr:from>
    <xdr:ext cx="95250" cy="171450"/>
    <xdr:sp macro="" textlink="">
      <xdr:nvSpPr>
        <xdr:cNvPr id="3711" name="Text Box 18">
          <a:extLst>
            <a:ext uri="{FF2B5EF4-FFF2-40B4-BE49-F238E27FC236}">
              <a16:creationId xmlns:a16="http://schemas.microsoft.com/office/drawing/2014/main" id="{FD2CAAA6-99C9-4512-8C2A-733730BBDA25}"/>
            </a:ext>
          </a:extLst>
        </xdr:cNvPr>
        <xdr:cNvSpPr txBox="1">
          <a:spLocks noChangeArrowheads="1"/>
        </xdr:cNvSpPr>
      </xdr:nvSpPr>
      <xdr:spPr bwMode="auto">
        <a:xfrm>
          <a:off x="35386962"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0</xdr:colOff>
      <xdr:row>36</xdr:row>
      <xdr:rowOff>0</xdr:rowOff>
    </xdr:from>
    <xdr:ext cx="95250" cy="442269"/>
    <xdr:sp macro="" textlink="">
      <xdr:nvSpPr>
        <xdr:cNvPr id="3712" name="Text Box 15">
          <a:extLst>
            <a:ext uri="{FF2B5EF4-FFF2-40B4-BE49-F238E27FC236}">
              <a16:creationId xmlns:a16="http://schemas.microsoft.com/office/drawing/2014/main" id="{6A6F4DBB-B766-4C39-AA4B-8F926F94C9F9}"/>
            </a:ext>
          </a:extLst>
        </xdr:cNvPr>
        <xdr:cNvSpPr txBox="1">
          <a:spLocks noChangeArrowheads="1"/>
        </xdr:cNvSpPr>
      </xdr:nvSpPr>
      <xdr:spPr bwMode="auto">
        <a:xfrm>
          <a:off x="35388550" y="174244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713" name="Text Box 15">
          <a:extLst>
            <a:ext uri="{FF2B5EF4-FFF2-40B4-BE49-F238E27FC236}">
              <a16:creationId xmlns:a16="http://schemas.microsoft.com/office/drawing/2014/main" id="{09111ACF-4E62-4B22-9C0D-03ADC5FAA453}"/>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213632"/>
    <xdr:sp macro="" textlink="">
      <xdr:nvSpPr>
        <xdr:cNvPr id="3714" name="Text Box 15">
          <a:extLst>
            <a:ext uri="{FF2B5EF4-FFF2-40B4-BE49-F238E27FC236}">
              <a16:creationId xmlns:a16="http://schemas.microsoft.com/office/drawing/2014/main" id="{4FF46F6F-C2B1-4CD5-BB54-35570626D50D}"/>
            </a:ext>
          </a:extLst>
        </xdr:cNvPr>
        <xdr:cNvSpPr txBox="1">
          <a:spLocks noChangeArrowheads="1"/>
        </xdr:cNvSpPr>
      </xdr:nvSpPr>
      <xdr:spPr bwMode="auto">
        <a:xfrm>
          <a:off x="3538537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715" name="Text Box 15">
          <a:extLst>
            <a:ext uri="{FF2B5EF4-FFF2-40B4-BE49-F238E27FC236}">
              <a16:creationId xmlns:a16="http://schemas.microsoft.com/office/drawing/2014/main" id="{8BF3C2DE-21E5-47BF-AB4A-7E0607DCF54B}"/>
            </a:ext>
          </a:extLst>
        </xdr:cNvPr>
        <xdr:cNvSpPr txBox="1">
          <a:spLocks noChangeArrowheads="1"/>
        </xdr:cNvSpPr>
      </xdr:nvSpPr>
      <xdr:spPr bwMode="auto">
        <a:xfrm>
          <a:off x="3538537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716" name="Text Box 16">
          <a:extLst>
            <a:ext uri="{FF2B5EF4-FFF2-40B4-BE49-F238E27FC236}">
              <a16:creationId xmlns:a16="http://schemas.microsoft.com/office/drawing/2014/main" id="{9FCC8B01-2DF6-4CE1-87BB-607FDE34A15F}"/>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717" name="Text Box 17">
          <a:extLst>
            <a:ext uri="{FF2B5EF4-FFF2-40B4-BE49-F238E27FC236}">
              <a16:creationId xmlns:a16="http://schemas.microsoft.com/office/drawing/2014/main" id="{7C0210EC-D975-4FD3-9E7A-E7CE9B671B5F}"/>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718" name="Text Box 18">
          <a:extLst>
            <a:ext uri="{FF2B5EF4-FFF2-40B4-BE49-F238E27FC236}">
              <a16:creationId xmlns:a16="http://schemas.microsoft.com/office/drawing/2014/main" id="{B2857A45-C2E3-4266-B3AF-98E2A1435271}"/>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719" name="Text Box 19">
          <a:extLst>
            <a:ext uri="{FF2B5EF4-FFF2-40B4-BE49-F238E27FC236}">
              <a16:creationId xmlns:a16="http://schemas.microsoft.com/office/drawing/2014/main" id="{C1E515F9-CA1B-46BC-A45B-911F2711EF6A}"/>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720" name="Text Box 16">
          <a:extLst>
            <a:ext uri="{FF2B5EF4-FFF2-40B4-BE49-F238E27FC236}">
              <a16:creationId xmlns:a16="http://schemas.microsoft.com/office/drawing/2014/main" id="{80F6E0C9-A104-4DFC-B388-12FAD37B2966}"/>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171450"/>
    <xdr:sp macro="" textlink="">
      <xdr:nvSpPr>
        <xdr:cNvPr id="3721" name="Text Box 17">
          <a:extLst>
            <a:ext uri="{FF2B5EF4-FFF2-40B4-BE49-F238E27FC236}">
              <a16:creationId xmlns:a16="http://schemas.microsoft.com/office/drawing/2014/main" id="{6D2FE2BE-46DD-4976-8BF7-2A30F96833EA}"/>
            </a:ext>
          </a:extLst>
        </xdr:cNvPr>
        <xdr:cNvSpPr txBox="1">
          <a:spLocks noChangeArrowheads="1"/>
        </xdr:cNvSpPr>
      </xdr:nvSpPr>
      <xdr:spPr bwMode="auto">
        <a:xfrm>
          <a:off x="35385375"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36</xdr:row>
      <xdr:rowOff>0</xdr:rowOff>
    </xdr:from>
    <xdr:ext cx="95250" cy="171450"/>
    <xdr:sp macro="" textlink="">
      <xdr:nvSpPr>
        <xdr:cNvPr id="3722" name="Text Box 18">
          <a:extLst>
            <a:ext uri="{FF2B5EF4-FFF2-40B4-BE49-F238E27FC236}">
              <a16:creationId xmlns:a16="http://schemas.microsoft.com/office/drawing/2014/main" id="{53BCE09C-3432-4164-8A2C-D94EE7D5A5A6}"/>
            </a:ext>
          </a:extLst>
        </xdr:cNvPr>
        <xdr:cNvSpPr txBox="1">
          <a:spLocks noChangeArrowheads="1"/>
        </xdr:cNvSpPr>
      </xdr:nvSpPr>
      <xdr:spPr bwMode="auto">
        <a:xfrm>
          <a:off x="35386962"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723" name="Text Box 15">
          <a:extLst>
            <a:ext uri="{FF2B5EF4-FFF2-40B4-BE49-F238E27FC236}">
              <a16:creationId xmlns:a16="http://schemas.microsoft.com/office/drawing/2014/main" id="{D1B32D9A-E33F-42E6-A58B-A8B130396E73}"/>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213632"/>
    <xdr:sp macro="" textlink="">
      <xdr:nvSpPr>
        <xdr:cNvPr id="3724" name="Text Box 15">
          <a:extLst>
            <a:ext uri="{FF2B5EF4-FFF2-40B4-BE49-F238E27FC236}">
              <a16:creationId xmlns:a16="http://schemas.microsoft.com/office/drawing/2014/main" id="{A682E8CA-3F2C-4FD8-846D-706BAFE8CFCB}"/>
            </a:ext>
          </a:extLst>
        </xdr:cNvPr>
        <xdr:cNvSpPr txBox="1">
          <a:spLocks noChangeArrowheads="1"/>
        </xdr:cNvSpPr>
      </xdr:nvSpPr>
      <xdr:spPr bwMode="auto">
        <a:xfrm>
          <a:off x="35385375" y="17922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725" name="Text Box 15">
          <a:extLst>
            <a:ext uri="{FF2B5EF4-FFF2-40B4-BE49-F238E27FC236}">
              <a16:creationId xmlns:a16="http://schemas.microsoft.com/office/drawing/2014/main" id="{B742EB3B-380B-4F3A-9978-050B345C4221}"/>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3726" name="Text Box 15">
          <a:extLst>
            <a:ext uri="{FF2B5EF4-FFF2-40B4-BE49-F238E27FC236}">
              <a16:creationId xmlns:a16="http://schemas.microsoft.com/office/drawing/2014/main" id="{F0ED499A-B8B2-4806-8E94-4D1D9C356B73}"/>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3727" name="Text Box 15">
          <a:extLst>
            <a:ext uri="{FF2B5EF4-FFF2-40B4-BE49-F238E27FC236}">
              <a16:creationId xmlns:a16="http://schemas.microsoft.com/office/drawing/2014/main" id="{73E67CCF-80A8-43CB-9552-CCE03AB4A446}"/>
            </a:ext>
          </a:extLst>
        </xdr:cNvPr>
        <xdr:cNvSpPr txBox="1">
          <a:spLocks noChangeArrowheads="1"/>
        </xdr:cNvSpPr>
      </xdr:nvSpPr>
      <xdr:spPr bwMode="auto">
        <a:xfrm>
          <a:off x="3305492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213632"/>
    <xdr:sp macro="" textlink="">
      <xdr:nvSpPr>
        <xdr:cNvPr id="3728" name="Text Box 15">
          <a:extLst>
            <a:ext uri="{FF2B5EF4-FFF2-40B4-BE49-F238E27FC236}">
              <a16:creationId xmlns:a16="http://schemas.microsoft.com/office/drawing/2014/main" id="{0840DFFD-7B54-4BA7-A523-2AA43357AD0E}"/>
            </a:ext>
          </a:extLst>
        </xdr:cNvPr>
        <xdr:cNvSpPr txBox="1">
          <a:spLocks noChangeArrowheads="1"/>
        </xdr:cNvSpPr>
      </xdr:nvSpPr>
      <xdr:spPr bwMode="auto">
        <a:xfrm>
          <a:off x="3305492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729" name="Text Box 15">
          <a:extLst>
            <a:ext uri="{FF2B5EF4-FFF2-40B4-BE49-F238E27FC236}">
              <a16:creationId xmlns:a16="http://schemas.microsoft.com/office/drawing/2014/main" id="{F5FA6897-0A2F-4AEA-92D5-E065B7A76D5C}"/>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213632"/>
    <xdr:sp macro="" textlink="">
      <xdr:nvSpPr>
        <xdr:cNvPr id="3730" name="Text Box 15">
          <a:extLst>
            <a:ext uri="{FF2B5EF4-FFF2-40B4-BE49-F238E27FC236}">
              <a16:creationId xmlns:a16="http://schemas.microsoft.com/office/drawing/2014/main" id="{6A9C04F8-99FB-4FE5-97D0-A5E0B6AD6187}"/>
            </a:ext>
          </a:extLst>
        </xdr:cNvPr>
        <xdr:cNvSpPr txBox="1">
          <a:spLocks noChangeArrowheads="1"/>
        </xdr:cNvSpPr>
      </xdr:nvSpPr>
      <xdr:spPr bwMode="auto">
        <a:xfrm>
          <a:off x="3538537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3731" name="Text Box 15">
          <a:extLst>
            <a:ext uri="{FF2B5EF4-FFF2-40B4-BE49-F238E27FC236}">
              <a16:creationId xmlns:a16="http://schemas.microsoft.com/office/drawing/2014/main" id="{73C59F2F-CEE8-4D66-80CE-0E2C633E5194}"/>
            </a:ext>
          </a:extLst>
        </xdr:cNvPr>
        <xdr:cNvSpPr txBox="1">
          <a:spLocks noChangeArrowheads="1"/>
        </xdr:cNvSpPr>
      </xdr:nvSpPr>
      <xdr:spPr bwMode="auto">
        <a:xfrm>
          <a:off x="35385375" y="16919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213632"/>
    <xdr:sp macro="" textlink="">
      <xdr:nvSpPr>
        <xdr:cNvPr id="3732" name="Text Box 15">
          <a:extLst>
            <a:ext uri="{FF2B5EF4-FFF2-40B4-BE49-F238E27FC236}">
              <a16:creationId xmlns:a16="http://schemas.microsoft.com/office/drawing/2014/main" id="{1DF1928A-9547-4E15-ACA0-A9FAB3FCB03B}"/>
            </a:ext>
          </a:extLst>
        </xdr:cNvPr>
        <xdr:cNvSpPr txBox="1">
          <a:spLocks noChangeArrowheads="1"/>
        </xdr:cNvSpPr>
      </xdr:nvSpPr>
      <xdr:spPr bwMode="auto">
        <a:xfrm>
          <a:off x="35385375" y="16919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33" name="Text Box 15">
          <a:extLst>
            <a:ext uri="{FF2B5EF4-FFF2-40B4-BE49-F238E27FC236}">
              <a16:creationId xmlns:a16="http://schemas.microsoft.com/office/drawing/2014/main" id="{A8D83AA1-4AD9-4CBE-A022-42D9990A8019}"/>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34" name="Text Box 15">
          <a:extLst>
            <a:ext uri="{FF2B5EF4-FFF2-40B4-BE49-F238E27FC236}">
              <a16:creationId xmlns:a16="http://schemas.microsoft.com/office/drawing/2014/main" id="{A87C5F40-8D18-4607-85B9-0EC6E260CF39}"/>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35" name="Text Box 15">
          <a:extLst>
            <a:ext uri="{FF2B5EF4-FFF2-40B4-BE49-F238E27FC236}">
              <a16:creationId xmlns:a16="http://schemas.microsoft.com/office/drawing/2014/main" id="{F44D31FE-7C8F-42A9-8DBF-97CC9E76B0A7}"/>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36" name="Text Box 15">
          <a:extLst>
            <a:ext uri="{FF2B5EF4-FFF2-40B4-BE49-F238E27FC236}">
              <a16:creationId xmlns:a16="http://schemas.microsoft.com/office/drawing/2014/main" id="{9AEE3A0D-C460-4917-9BF7-6B5AAB7E8F0C}"/>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37" name="Text Box 15">
          <a:extLst>
            <a:ext uri="{FF2B5EF4-FFF2-40B4-BE49-F238E27FC236}">
              <a16:creationId xmlns:a16="http://schemas.microsoft.com/office/drawing/2014/main" id="{D4F17FF2-2731-45D8-BFD2-FF197D6F61FF}"/>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38" name="Text Box 15">
          <a:extLst>
            <a:ext uri="{FF2B5EF4-FFF2-40B4-BE49-F238E27FC236}">
              <a16:creationId xmlns:a16="http://schemas.microsoft.com/office/drawing/2014/main" id="{B0A1887C-BD4F-45AB-BDD2-62FC9765EDDC}"/>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39" name="Text Box 15">
          <a:extLst>
            <a:ext uri="{FF2B5EF4-FFF2-40B4-BE49-F238E27FC236}">
              <a16:creationId xmlns:a16="http://schemas.microsoft.com/office/drawing/2014/main" id="{619F9825-DEF2-461E-95A2-AED439C9FC1F}"/>
            </a:ext>
          </a:extLst>
        </xdr:cNvPr>
        <xdr:cNvSpPr txBox="1">
          <a:spLocks noChangeArrowheads="1"/>
        </xdr:cNvSpPr>
      </xdr:nvSpPr>
      <xdr:spPr bwMode="auto">
        <a:xfrm>
          <a:off x="33054925" y="17421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40" name="Text Box 15">
          <a:extLst>
            <a:ext uri="{FF2B5EF4-FFF2-40B4-BE49-F238E27FC236}">
              <a16:creationId xmlns:a16="http://schemas.microsoft.com/office/drawing/2014/main" id="{59C8DD8B-5940-4DDD-881B-55B34C9FA790}"/>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41" name="Text Box 15">
          <a:extLst>
            <a:ext uri="{FF2B5EF4-FFF2-40B4-BE49-F238E27FC236}">
              <a16:creationId xmlns:a16="http://schemas.microsoft.com/office/drawing/2014/main" id="{7726D166-7BFA-45B4-8036-345D9E0F0D2E}"/>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42" name="Text Box 15">
          <a:extLst>
            <a:ext uri="{FF2B5EF4-FFF2-40B4-BE49-F238E27FC236}">
              <a16:creationId xmlns:a16="http://schemas.microsoft.com/office/drawing/2014/main" id="{CA8E2221-91F7-4263-B0B8-74360754B143}"/>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43" name="Text Box 15">
          <a:extLst>
            <a:ext uri="{FF2B5EF4-FFF2-40B4-BE49-F238E27FC236}">
              <a16:creationId xmlns:a16="http://schemas.microsoft.com/office/drawing/2014/main" id="{4633FDF2-47AC-4019-AAAD-CA7AD3F9D17B}"/>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44" name="Text Box 15">
          <a:extLst>
            <a:ext uri="{FF2B5EF4-FFF2-40B4-BE49-F238E27FC236}">
              <a16:creationId xmlns:a16="http://schemas.microsoft.com/office/drawing/2014/main" id="{81733BAA-CD37-487D-89FD-4B4EC2DCBEEA}"/>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45" name="Text Box 15">
          <a:extLst>
            <a:ext uri="{FF2B5EF4-FFF2-40B4-BE49-F238E27FC236}">
              <a16:creationId xmlns:a16="http://schemas.microsoft.com/office/drawing/2014/main" id="{5DEEB1AC-861C-4440-9D2D-90AAA3327D1A}"/>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46" name="Text Box 15">
          <a:extLst>
            <a:ext uri="{FF2B5EF4-FFF2-40B4-BE49-F238E27FC236}">
              <a16:creationId xmlns:a16="http://schemas.microsoft.com/office/drawing/2014/main" id="{100AA80A-38D4-4C35-9434-BD16D61B3083}"/>
            </a:ext>
          </a:extLst>
        </xdr:cNvPr>
        <xdr:cNvSpPr txBox="1">
          <a:spLocks noChangeArrowheads="1"/>
        </xdr:cNvSpPr>
      </xdr:nvSpPr>
      <xdr:spPr bwMode="auto">
        <a:xfrm>
          <a:off x="3305492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47" name="Text Box 15">
          <a:extLst>
            <a:ext uri="{FF2B5EF4-FFF2-40B4-BE49-F238E27FC236}">
              <a16:creationId xmlns:a16="http://schemas.microsoft.com/office/drawing/2014/main" id="{A609A4F1-B3D6-48A0-A504-C07087BEFC3C}"/>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48" name="Text Box 15">
          <a:extLst>
            <a:ext uri="{FF2B5EF4-FFF2-40B4-BE49-F238E27FC236}">
              <a16:creationId xmlns:a16="http://schemas.microsoft.com/office/drawing/2014/main" id="{EF8333A7-EA1B-460A-AC02-60A593D7DC4A}"/>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49" name="Text Box 15">
          <a:extLst>
            <a:ext uri="{FF2B5EF4-FFF2-40B4-BE49-F238E27FC236}">
              <a16:creationId xmlns:a16="http://schemas.microsoft.com/office/drawing/2014/main" id="{FAE28E3C-2D8F-4C4E-8BF7-38DA4CEF06A0}"/>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50" name="Text Box 15">
          <a:extLst>
            <a:ext uri="{FF2B5EF4-FFF2-40B4-BE49-F238E27FC236}">
              <a16:creationId xmlns:a16="http://schemas.microsoft.com/office/drawing/2014/main" id="{DD88628F-942D-4A37-B405-06F65AC50BE5}"/>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51" name="Text Box 15">
          <a:extLst>
            <a:ext uri="{FF2B5EF4-FFF2-40B4-BE49-F238E27FC236}">
              <a16:creationId xmlns:a16="http://schemas.microsoft.com/office/drawing/2014/main" id="{B2D7BE2B-6E40-458B-BEB7-015427B9DAE2}"/>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52" name="Text Box 15">
          <a:extLst>
            <a:ext uri="{FF2B5EF4-FFF2-40B4-BE49-F238E27FC236}">
              <a16:creationId xmlns:a16="http://schemas.microsoft.com/office/drawing/2014/main" id="{C07DEC06-CD6E-449C-ADE4-961689E9E401}"/>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53" name="Text Box 15">
          <a:extLst>
            <a:ext uri="{FF2B5EF4-FFF2-40B4-BE49-F238E27FC236}">
              <a16:creationId xmlns:a16="http://schemas.microsoft.com/office/drawing/2014/main" id="{D64EE8E2-EE4D-4BD6-9CB8-D1BBAB4D0E0E}"/>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54" name="Text Box 15">
          <a:extLst>
            <a:ext uri="{FF2B5EF4-FFF2-40B4-BE49-F238E27FC236}">
              <a16:creationId xmlns:a16="http://schemas.microsoft.com/office/drawing/2014/main" id="{6DB41F0E-77A6-45C1-922B-2CAA83AE2B61}"/>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55" name="Text Box 15">
          <a:extLst>
            <a:ext uri="{FF2B5EF4-FFF2-40B4-BE49-F238E27FC236}">
              <a16:creationId xmlns:a16="http://schemas.microsoft.com/office/drawing/2014/main" id="{ADFDA4E3-28DE-4F94-A824-32912317F8A7}"/>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56" name="Text Box 15">
          <a:extLst>
            <a:ext uri="{FF2B5EF4-FFF2-40B4-BE49-F238E27FC236}">
              <a16:creationId xmlns:a16="http://schemas.microsoft.com/office/drawing/2014/main" id="{08415B95-6D9D-432A-81AE-4D121FD54E19}"/>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57" name="Text Box 15">
          <a:extLst>
            <a:ext uri="{FF2B5EF4-FFF2-40B4-BE49-F238E27FC236}">
              <a16:creationId xmlns:a16="http://schemas.microsoft.com/office/drawing/2014/main" id="{AAC97A18-56D0-44F4-B515-BA90F7500079}"/>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58" name="Text Box 15">
          <a:extLst>
            <a:ext uri="{FF2B5EF4-FFF2-40B4-BE49-F238E27FC236}">
              <a16:creationId xmlns:a16="http://schemas.microsoft.com/office/drawing/2014/main" id="{B56E7D71-807D-45B8-8A0B-F33D8698D1C3}"/>
            </a:ext>
          </a:extLst>
        </xdr:cNvPr>
        <xdr:cNvSpPr txBox="1">
          <a:spLocks noChangeArrowheads="1"/>
        </xdr:cNvSpPr>
      </xdr:nvSpPr>
      <xdr:spPr bwMode="auto">
        <a:xfrm>
          <a:off x="3305492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59" name="Text Box 15">
          <a:extLst>
            <a:ext uri="{FF2B5EF4-FFF2-40B4-BE49-F238E27FC236}">
              <a16:creationId xmlns:a16="http://schemas.microsoft.com/office/drawing/2014/main" id="{369D5B9B-7D13-4190-96D1-2E8C6C6D597F}"/>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60" name="Text Box 15">
          <a:extLst>
            <a:ext uri="{FF2B5EF4-FFF2-40B4-BE49-F238E27FC236}">
              <a16:creationId xmlns:a16="http://schemas.microsoft.com/office/drawing/2014/main" id="{FBDFF4DA-B936-40E5-8A3D-7BABFB181652}"/>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61" name="Text Box 15">
          <a:extLst>
            <a:ext uri="{FF2B5EF4-FFF2-40B4-BE49-F238E27FC236}">
              <a16:creationId xmlns:a16="http://schemas.microsoft.com/office/drawing/2014/main" id="{02A9BC44-36BF-4ABF-B608-6ED73E6148A5}"/>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62" name="Text Box 15">
          <a:extLst>
            <a:ext uri="{FF2B5EF4-FFF2-40B4-BE49-F238E27FC236}">
              <a16:creationId xmlns:a16="http://schemas.microsoft.com/office/drawing/2014/main" id="{53FFE8E0-ACE4-4C54-8EE5-F5C610E7EAC7}"/>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0</xdr:rowOff>
    </xdr:from>
    <xdr:ext cx="95250" cy="442269"/>
    <xdr:sp macro="" textlink="">
      <xdr:nvSpPr>
        <xdr:cNvPr id="3763" name="Text Box 15">
          <a:extLst>
            <a:ext uri="{FF2B5EF4-FFF2-40B4-BE49-F238E27FC236}">
              <a16:creationId xmlns:a16="http://schemas.microsoft.com/office/drawing/2014/main" id="{BB334094-F745-4605-889C-D4D3AECC2D7A}"/>
            </a:ext>
          </a:extLst>
        </xdr:cNvPr>
        <xdr:cNvSpPr txBox="1">
          <a:spLocks noChangeArrowheads="1"/>
        </xdr:cNvSpPr>
      </xdr:nvSpPr>
      <xdr:spPr bwMode="auto">
        <a:xfrm>
          <a:off x="3305492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764" name="Text Box 15">
          <a:extLst>
            <a:ext uri="{FF2B5EF4-FFF2-40B4-BE49-F238E27FC236}">
              <a16:creationId xmlns:a16="http://schemas.microsoft.com/office/drawing/2014/main" id="{1B235F43-9B6C-4A06-9328-351C1B829BA1}"/>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765" name="Text Box 15">
          <a:extLst>
            <a:ext uri="{FF2B5EF4-FFF2-40B4-BE49-F238E27FC236}">
              <a16:creationId xmlns:a16="http://schemas.microsoft.com/office/drawing/2014/main" id="{94659EF7-A948-4E90-AE21-A8CCC34EE5C5}"/>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523875</xdr:colOff>
      <xdr:row>36</xdr:row>
      <xdr:rowOff>0</xdr:rowOff>
    </xdr:from>
    <xdr:ext cx="95250" cy="442269"/>
    <xdr:sp macro="" textlink="">
      <xdr:nvSpPr>
        <xdr:cNvPr id="3766" name="Text Box 15">
          <a:extLst>
            <a:ext uri="{FF2B5EF4-FFF2-40B4-BE49-F238E27FC236}">
              <a16:creationId xmlns:a16="http://schemas.microsoft.com/office/drawing/2014/main" id="{18D92DC9-DA70-4C7E-8222-2E70989D18CC}"/>
            </a:ext>
          </a:extLst>
        </xdr:cNvPr>
        <xdr:cNvSpPr txBox="1">
          <a:spLocks noChangeArrowheads="1"/>
        </xdr:cNvSpPr>
      </xdr:nvSpPr>
      <xdr:spPr bwMode="auto">
        <a:xfrm>
          <a:off x="351567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676275</xdr:colOff>
      <xdr:row>36</xdr:row>
      <xdr:rowOff>0</xdr:rowOff>
    </xdr:from>
    <xdr:ext cx="95250" cy="442269"/>
    <xdr:sp macro="" textlink="">
      <xdr:nvSpPr>
        <xdr:cNvPr id="3767" name="Text Box 15">
          <a:extLst>
            <a:ext uri="{FF2B5EF4-FFF2-40B4-BE49-F238E27FC236}">
              <a16:creationId xmlns:a16="http://schemas.microsoft.com/office/drawing/2014/main" id="{C3D78908-CA53-459D-9B15-C8ADDCC4168F}"/>
            </a:ext>
          </a:extLst>
        </xdr:cNvPr>
        <xdr:cNvSpPr txBox="1">
          <a:spLocks noChangeArrowheads="1"/>
        </xdr:cNvSpPr>
      </xdr:nvSpPr>
      <xdr:spPr bwMode="auto">
        <a:xfrm>
          <a:off x="353091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768" name="Text Box 15">
          <a:extLst>
            <a:ext uri="{FF2B5EF4-FFF2-40B4-BE49-F238E27FC236}">
              <a16:creationId xmlns:a16="http://schemas.microsoft.com/office/drawing/2014/main" id="{B167877E-9298-460C-9BC4-DABB71D63F92}"/>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769" name="Text Box 15">
          <a:extLst>
            <a:ext uri="{FF2B5EF4-FFF2-40B4-BE49-F238E27FC236}">
              <a16:creationId xmlns:a16="http://schemas.microsoft.com/office/drawing/2014/main" id="{0D360E34-1EBD-4B12-9F70-0C047DC6C4CA}"/>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770" name="Text Box 15">
          <a:extLst>
            <a:ext uri="{FF2B5EF4-FFF2-40B4-BE49-F238E27FC236}">
              <a16:creationId xmlns:a16="http://schemas.microsoft.com/office/drawing/2014/main" id="{531E000B-9813-4A35-A101-E5EFBD983D75}"/>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771" name="Text Box 15">
          <a:extLst>
            <a:ext uri="{FF2B5EF4-FFF2-40B4-BE49-F238E27FC236}">
              <a16:creationId xmlns:a16="http://schemas.microsoft.com/office/drawing/2014/main" id="{1B5A6746-AC2F-451E-8193-6DD4E45A8CA3}"/>
            </a:ext>
          </a:extLst>
        </xdr:cNvPr>
        <xdr:cNvSpPr txBox="1">
          <a:spLocks noChangeArrowheads="1"/>
        </xdr:cNvSpPr>
      </xdr:nvSpPr>
      <xdr:spPr bwMode="auto">
        <a:xfrm>
          <a:off x="35385375" y="17922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772" name="Text Box 15">
          <a:extLst>
            <a:ext uri="{FF2B5EF4-FFF2-40B4-BE49-F238E27FC236}">
              <a16:creationId xmlns:a16="http://schemas.microsoft.com/office/drawing/2014/main" id="{E2AED0AC-8B8D-43AE-B743-8BFDFA2F4DAD}"/>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773" name="Text Box 15">
          <a:extLst>
            <a:ext uri="{FF2B5EF4-FFF2-40B4-BE49-F238E27FC236}">
              <a16:creationId xmlns:a16="http://schemas.microsoft.com/office/drawing/2014/main" id="{2D3698CC-F92D-4208-9F7D-DD43A8AC25EB}"/>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774" name="Text Box 15">
          <a:extLst>
            <a:ext uri="{FF2B5EF4-FFF2-40B4-BE49-F238E27FC236}">
              <a16:creationId xmlns:a16="http://schemas.microsoft.com/office/drawing/2014/main" id="{7536B6CD-8B0E-49D2-B979-7703245E6FB7}"/>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775" name="Text Box 15">
          <a:extLst>
            <a:ext uri="{FF2B5EF4-FFF2-40B4-BE49-F238E27FC236}">
              <a16:creationId xmlns:a16="http://schemas.microsoft.com/office/drawing/2014/main" id="{F76665F8-9D64-4F1F-B246-6897FB39B398}"/>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776" name="Text Box 15">
          <a:extLst>
            <a:ext uri="{FF2B5EF4-FFF2-40B4-BE49-F238E27FC236}">
              <a16:creationId xmlns:a16="http://schemas.microsoft.com/office/drawing/2014/main" id="{3AA98212-9B7E-4137-A0B3-B1CE45B1F8BD}"/>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777" name="Text Box 15">
          <a:extLst>
            <a:ext uri="{FF2B5EF4-FFF2-40B4-BE49-F238E27FC236}">
              <a16:creationId xmlns:a16="http://schemas.microsoft.com/office/drawing/2014/main" id="{D89FE8CB-311D-4C15-AEE1-0FD4CE05EB06}"/>
            </a:ext>
          </a:extLst>
        </xdr:cNvPr>
        <xdr:cNvSpPr txBox="1">
          <a:spLocks noChangeArrowheads="1"/>
        </xdr:cNvSpPr>
      </xdr:nvSpPr>
      <xdr:spPr bwMode="auto">
        <a:xfrm>
          <a:off x="35385375" y="1842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778" name="Text Box 15">
          <a:extLst>
            <a:ext uri="{FF2B5EF4-FFF2-40B4-BE49-F238E27FC236}">
              <a16:creationId xmlns:a16="http://schemas.microsoft.com/office/drawing/2014/main" id="{D8DD6113-0F2B-41E7-8CAB-84220EAB16F8}"/>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0</xdr:rowOff>
    </xdr:from>
    <xdr:ext cx="95250" cy="442269"/>
    <xdr:sp macro="" textlink="">
      <xdr:nvSpPr>
        <xdr:cNvPr id="3779" name="Text Box 15">
          <a:extLst>
            <a:ext uri="{FF2B5EF4-FFF2-40B4-BE49-F238E27FC236}">
              <a16:creationId xmlns:a16="http://schemas.microsoft.com/office/drawing/2014/main" id="{8713E7D5-7606-43DF-9249-69D2F735ADAE}"/>
            </a:ext>
          </a:extLst>
        </xdr:cNvPr>
        <xdr:cNvSpPr txBox="1">
          <a:spLocks noChangeArrowheads="1"/>
        </xdr:cNvSpPr>
      </xdr:nvSpPr>
      <xdr:spPr bwMode="auto">
        <a:xfrm>
          <a:off x="35385375" y="18926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4082</xdr:colOff>
      <xdr:row>36</xdr:row>
      <xdr:rowOff>0</xdr:rowOff>
    </xdr:from>
    <xdr:ext cx="95250" cy="171450"/>
    <xdr:sp macro="" textlink="">
      <xdr:nvSpPr>
        <xdr:cNvPr id="3780" name="Text Box 16">
          <a:extLst>
            <a:ext uri="{FF2B5EF4-FFF2-40B4-BE49-F238E27FC236}">
              <a16:creationId xmlns:a16="http://schemas.microsoft.com/office/drawing/2014/main" id="{654EFDFA-E72D-48A4-B709-6A4C633ABD77}"/>
            </a:ext>
          </a:extLst>
        </xdr:cNvPr>
        <xdr:cNvSpPr txBox="1">
          <a:spLocks noChangeArrowheads="1"/>
        </xdr:cNvSpPr>
      </xdr:nvSpPr>
      <xdr:spPr bwMode="auto">
        <a:xfrm>
          <a:off x="33062182" y="189354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781" name="Text Box 17">
          <a:extLst>
            <a:ext uri="{FF2B5EF4-FFF2-40B4-BE49-F238E27FC236}">
              <a16:creationId xmlns:a16="http://schemas.microsoft.com/office/drawing/2014/main" id="{080910C8-7D29-42C3-8BCF-F0994F587360}"/>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782" name="Text Box 18">
          <a:extLst>
            <a:ext uri="{FF2B5EF4-FFF2-40B4-BE49-F238E27FC236}">
              <a16:creationId xmlns:a16="http://schemas.microsoft.com/office/drawing/2014/main" id="{E753202D-799C-44C8-BB6E-F9E26C9397D6}"/>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783" name="Text Box 19">
          <a:extLst>
            <a:ext uri="{FF2B5EF4-FFF2-40B4-BE49-F238E27FC236}">
              <a16:creationId xmlns:a16="http://schemas.microsoft.com/office/drawing/2014/main" id="{8960ADED-812E-4B65-A6EB-1386A589694B}"/>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784" name="Text Box 15">
          <a:extLst>
            <a:ext uri="{FF2B5EF4-FFF2-40B4-BE49-F238E27FC236}">
              <a16:creationId xmlns:a16="http://schemas.microsoft.com/office/drawing/2014/main" id="{403F6C1E-8E0B-415F-B9AC-81ACF32E262E}"/>
            </a:ext>
          </a:extLst>
        </xdr:cNvPr>
        <xdr:cNvSpPr txBox="1">
          <a:spLocks noChangeArrowheads="1"/>
        </xdr:cNvSpPr>
      </xdr:nvSpPr>
      <xdr:spPr bwMode="auto">
        <a:xfrm>
          <a:off x="33060482"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785" name="Text Box 16">
          <a:extLst>
            <a:ext uri="{FF2B5EF4-FFF2-40B4-BE49-F238E27FC236}">
              <a16:creationId xmlns:a16="http://schemas.microsoft.com/office/drawing/2014/main" id="{CC676BFB-6A53-4C10-9DD3-30D1AB482DDB}"/>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786" name="Text Box 17">
          <a:extLst>
            <a:ext uri="{FF2B5EF4-FFF2-40B4-BE49-F238E27FC236}">
              <a16:creationId xmlns:a16="http://schemas.microsoft.com/office/drawing/2014/main" id="{D8EB12F5-AE99-4E93-8ED2-C79583804612}"/>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36</xdr:row>
      <xdr:rowOff>0</xdr:rowOff>
    </xdr:from>
    <xdr:ext cx="95250" cy="171450"/>
    <xdr:sp macro="" textlink="">
      <xdr:nvSpPr>
        <xdr:cNvPr id="3787" name="Text Box 18">
          <a:extLst>
            <a:ext uri="{FF2B5EF4-FFF2-40B4-BE49-F238E27FC236}">
              <a16:creationId xmlns:a16="http://schemas.microsoft.com/office/drawing/2014/main" id="{ED554110-67DA-4DFB-B9E9-E03738BB8429}"/>
            </a:ext>
          </a:extLst>
        </xdr:cNvPr>
        <xdr:cNvSpPr txBox="1">
          <a:spLocks noChangeArrowheads="1"/>
        </xdr:cNvSpPr>
      </xdr:nvSpPr>
      <xdr:spPr bwMode="auto">
        <a:xfrm>
          <a:off x="33062069"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788" name="Text Box 15">
          <a:extLst>
            <a:ext uri="{FF2B5EF4-FFF2-40B4-BE49-F238E27FC236}">
              <a16:creationId xmlns:a16="http://schemas.microsoft.com/office/drawing/2014/main" id="{01D95284-890C-422B-9D4A-74EC0C46DCBC}"/>
            </a:ext>
          </a:extLst>
        </xdr:cNvPr>
        <xdr:cNvSpPr txBox="1">
          <a:spLocks noChangeArrowheads="1"/>
        </xdr:cNvSpPr>
      </xdr:nvSpPr>
      <xdr:spPr bwMode="auto">
        <a:xfrm>
          <a:off x="33060482"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789" name="Text Box 16">
          <a:extLst>
            <a:ext uri="{FF2B5EF4-FFF2-40B4-BE49-F238E27FC236}">
              <a16:creationId xmlns:a16="http://schemas.microsoft.com/office/drawing/2014/main" id="{263621C5-741E-4EAE-9AE8-7838F21D8DD5}"/>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790" name="Text Box 17">
          <a:extLst>
            <a:ext uri="{FF2B5EF4-FFF2-40B4-BE49-F238E27FC236}">
              <a16:creationId xmlns:a16="http://schemas.microsoft.com/office/drawing/2014/main" id="{3CA9B3AC-7FD2-4B81-9C90-8BCB6F73F3FF}"/>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791" name="Text Box 18">
          <a:extLst>
            <a:ext uri="{FF2B5EF4-FFF2-40B4-BE49-F238E27FC236}">
              <a16:creationId xmlns:a16="http://schemas.microsoft.com/office/drawing/2014/main" id="{71F71483-14AA-43C6-9240-3089F3EE3711}"/>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792" name="Text Box 19">
          <a:extLst>
            <a:ext uri="{FF2B5EF4-FFF2-40B4-BE49-F238E27FC236}">
              <a16:creationId xmlns:a16="http://schemas.microsoft.com/office/drawing/2014/main" id="{FB006BA6-9D58-471F-B9F7-D5A7DBB83636}"/>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793" name="Text Box 16">
          <a:extLst>
            <a:ext uri="{FF2B5EF4-FFF2-40B4-BE49-F238E27FC236}">
              <a16:creationId xmlns:a16="http://schemas.microsoft.com/office/drawing/2014/main" id="{7C062C6F-E796-4071-8765-48CB639F46A3}"/>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794" name="Text Box 16">
          <a:extLst>
            <a:ext uri="{FF2B5EF4-FFF2-40B4-BE49-F238E27FC236}">
              <a16:creationId xmlns:a16="http://schemas.microsoft.com/office/drawing/2014/main" id="{5E200AF0-A5D8-4651-9018-01C5BEC62DD1}"/>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795" name="Text Box 17">
          <a:extLst>
            <a:ext uri="{FF2B5EF4-FFF2-40B4-BE49-F238E27FC236}">
              <a16:creationId xmlns:a16="http://schemas.microsoft.com/office/drawing/2014/main" id="{8656446C-3711-4CE3-93FB-875DBD621120}"/>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796" name="Text Box 18">
          <a:extLst>
            <a:ext uri="{FF2B5EF4-FFF2-40B4-BE49-F238E27FC236}">
              <a16:creationId xmlns:a16="http://schemas.microsoft.com/office/drawing/2014/main" id="{DE4429F8-DEF5-42C6-9A13-16A986F249E8}"/>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797" name="Text Box 19">
          <a:extLst>
            <a:ext uri="{FF2B5EF4-FFF2-40B4-BE49-F238E27FC236}">
              <a16:creationId xmlns:a16="http://schemas.microsoft.com/office/drawing/2014/main" id="{825820D3-F19B-4AC6-AF9A-4B5C4946DDB9}"/>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798" name="Text Box 15">
          <a:extLst>
            <a:ext uri="{FF2B5EF4-FFF2-40B4-BE49-F238E27FC236}">
              <a16:creationId xmlns:a16="http://schemas.microsoft.com/office/drawing/2014/main" id="{1C63A4F6-F710-48FB-808C-9776E9371DA5}"/>
            </a:ext>
          </a:extLst>
        </xdr:cNvPr>
        <xdr:cNvSpPr txBox="1">
          <a:spLocks noChangeArrowheads="1"/>
        </xdr:cNvSpPr>
      </xdr:nvSpPr>
      <xdr:spPr bwMode="auto">
        <a:xfrm>
          <a:off x="33060482"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799" name="Text Box 16">
          <a:extLst>
            <a:ext uri="{FF2B5EF4-FFF2-40B4-BE49-F238E27FC236}">
              <a16:creationId xmlns:a16="http://schemas.microsoft.com/office/drawing/2014/main" id="{2D5441A5-D468-4136-B7D4-0128325E8AC9}"/>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800" name="Text Box 17">
          <a:extLst>
            <a:ext uri="{FF2B5EF4-FFF2-40B4-BE49-F238E27FC236}">
              <a16:creationId xmlns:a16="http://schemas.microsoft.com/office/drawing/2014/main" id="{7C30D68F-2B44-494E-84DF-397F6368B393}"/>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36</xdr:row>
      <xdr:rowOff>0</xdr:rowOff>
    </xdr:from>
    <xdr:ext cx="95250" cy="171450"/>
    <xdr:sp macro="" textlink="">
      <xdr:nvSpPr>
        <xdr:cNvPr id="3801" name="Text Box 18">
          <a:extLst>
            <a:ext uri="{FF2B5EF4-FFF2-40B4-BE49-F238E27FC236}">
              <a16:creationId xmlns:a16="http://schemas.microsoft.com/office/drawing/2014/main" id="{14E57597-1980-42F0-86E8-DC973DC1275B}"/>
            </a:ext>
          </a:extLst>
        </xdr:cNvPr>
        <xdr:cNvSpPr txBox="1">
          <a:spLocks noChangeArrowheads="1"/>
        </xdr:cNvSpPr>
      </xdr:nvSpPr>
      <xdr:spPr bwMode="auto">
        <a:xfrm>
          <a:off x="33062069" y="1744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802" name="Text Box 15">
          <a:extLst>
            <a:ext uri="{FF2B5EF4-FFF2-40B4-BE49-F238E27FC236}">
              <a16:creationId xmlns:a16="http://schemas.microsoft.com/office/drawing/2014/main" id="{64778484-607B-4E23-B483-924B6914643F}"/>
            </a:ext>
          </a:extLst>
        </xdr:cNvPr>
        <xdr:cNvSpPr txBox="1">
          <a:spLocks noChangeArrowheads="1"/>
        </xdr:cNvSpPr>
      </xdr:nvSpPr>
      <xdr:spPr bwMode="auto">
        <a:xfrm>
          <a:off x="33060482"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803" name="Text Box 15">
          <a:extLst>
            <a:ext uri="{FF2B5EF4-FFF2-40B4-BE49-F238E27FC236}">
              <a16:creationId xmlns:a16="http://schemas.microsoft.com/office/drawing/2014/main" id="{BA0FFE5A-C6C4-4C22-9F89-116CB0522C5A}"/>
            </a:ext>
          </a:extLst>
        </xdr:cNvPr>
        <xdr:cNvSpPr txBox="1">
          <a:spLocks noChangeArrowheads="1"/>
        </xdr:cNvSpPr>
      </xdr:nvSpPr>
      <xdr:spPr bwMode="auto">
        <a:xfrm>
          <a:off x="33060482" y="174291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804" name="Text Box 15">
          <a:extLst>
            <a:ext uri="{FF2B5EF4-FFF2-40B4-BE49-F238E27FC236}">
              <a16:creationId xmlns:a16="http://schemas.microsoft.com/office/drawing/2014/main" id="{71827309-4113-4ED0-8DD6-13D3E925E8B4}"/>
            </a:ext>
          </a:extLst>
        </xdr:cNvPr>
        <xdr:cNvSpPr txBox="1">
          <a:spLocks noChangeArrowheads="1"/>
        </xdr:cNvSpPr>
      </xdr:nvSpPr>
      <xdr:spPr bwMode="auto">
        <a:xfrm>
          <a:off x="33060482" y="174291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805" name="Text Box 16">
          <a:extLst>
            <a:ext uri="{FF2B5EF4-FFF2-40B4-BE49-F238E27FC236}">
              <a16:creationId xmlns:a16="http://schemas.microsoft.com/office/drawing/2014/main" id="{D70F4FC5-D85E-4093-AAA2-BFD627021910}"/>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806" name="Text Box 17">
          <a:extLst>
            <a:ext uri="{FF2B5EF4-FFF2-40B4-BE49-F238E27FC236}">
              <a16:creationId xmlns:a16="http://schemas.microsoft.com/office/drawing/2014/main" id="{786026B7-AEAE-4EF2-BDFD-6579482B8577}"/>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807" name="Text Box 18">
          <a:extLst>
            <a:ext uri="{FF2B5EF4-FFF2-40B4-BE49-F238E27FC236}">
              <a16:creationId xmlns:a16="http://schemas.microsoft.com/office/drawing/2014/main" id="{93D3EFCE-13D1-401E-B3F6-B123D381A628}"/>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808" name="Text Box 19">
          <a:extLst>
            <a:ext uri="{FF2B5EF4-FFF2-40B4-BE49-F238E27FC236}">
              <a16:creationId xmlns:a16="http://schemas.microsoft.com/office/drawing/2014/main" id="{CFA480BA-24E4-46B2-80AD-B6950209D9AF}"/>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809" name="Text Box 15">
          <a:extLst>
            <a:ext uri="{FF2B5EF4-FFF2-40B4-BE49-F238E27FC236}">
              <a16:creationId xmlns:a16="http://schemas.microsoft.com/office/drawing/2014/main" id="{D5648AEC-2EF3-4478-86F8-0E816DB870F5}"/>
            </a:ext>
          </a:extLst>
        </xdr:cNvPr>
        <xdr:cNvSpPr txBox="1">
          <a:spLocks noChangeArrowheads="1"/>
        </xdr:cNvSpPr>
      </xdr:nvSpPr>
      <xdr:spPr bwMode="auto">
        <a:xfrm>
          <a:off x="33060482"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810" name="Text Box 16">
          <a:extLst>
            <a:ext uri="{FF2B5EF4-FFF2-40B4-BE49-F238E27FC236}">
              <a16:creationId xmlns:a16="http://schemas.microsoft.com/office/drawing/2014/main" id="{0818FADC-EB1B-49CB-8E8F-A45E893D973B}"/>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811" name="Text Box 17">
          <a:extLst>
            <a:ext uri="{FF2B5EF4-FFF2-40B4-BE49-F238E27FC236}">
              <a16:creationId xmlns:a16="http://schemas.microsoft.com/office/drawing/2014/main" id="{BC948294-96E5-41B3-85D6-CE0DE0335D88}"/>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36</xdr:row>
      <xdr:rowOff>0</xdr:rowOff>
    </xdr:from>
    <xdr:ext cx="95250" cy="171450"/>
    <xdr:sp macro="" textlink="">
      <xdr:nvSpPr>
        <xdr:cNvPr id="3812" name="Text Box 18">
          <a:extLst>
            <a:ext uri="{FF2B5EF4-FFF2-40B4-BE49-F238E27FC236}">
              <a16:creationId xmlns:a16="http://schemas.microsoft.com/office/drawing/2014/main" id="{25649A96-645F-4EF6-AD23-ACE251268A05}"/>
            </a:ext>
          </a:extLst>
        </xdr:cNvPr>
        <xdr:cNvSpPr txBox="1">
          <a:spLocks noChangeArrowheads="1"/>
        </xdr:cNvSpPr>
      </xdr:nvSpPr>
      <xdr:spPr bwMode="auto">
        <a:xfrm>
          <a:off x="33062069"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813" name="Text Box 15">
          <a:extLst>
            <a:ext uri="{FF2B5EF4-FFF2-40B4-BE49-F238E27FC236}">
              <a16:creationId xmlns:a16="http://schemas.microsoft.com/office/drawing/2014/main" id="{C9076D68-EADD-48F1-9966-FAE54B624648}"/>
            </a:ext>
          </a:extLst>
        </xdr:cNvPr>
        <xdr:cNvSpPr txBox="1">
          <a:spLocks noChangeArrowheads="1"/>
        </xdr:cNvSpPr>
      </xdr:nvSpPr>
      <xdr:spPr bwMode="auto">
        <a:xfrm>
          <a:off x="33060482"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814" name="Text Box 15">
          <a:extLst>
            <a:ext uri="{FF2B5EF4-FFF2-40B4-BE49-F238E27FC236}">
              <a16:creationId xmlns:a16="http://schemas.microsoft.com/office/drawing/2014/main" id="{F73FBB18-F6A2-46E4-950C-E5020A47EE48}"/>
            </a:ext>
          </a:extLst>
        </xdr:cNvPr>
        <xdr:cNvSpPr txBox="1">
          <a:spLocks noChangeArrowheads="1"/>
        </xdr:cNvSpPr>
      </xdr:nvSpPr>
      <xdr:spPr bwMode="auto">
        <a:xfrm>
          <a:off x="33060482"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815" name="Text Box 15">
          <a:extLst>
            <a:ext uri="{FF2B5EF4-FFF2-40B4-BE49-F238E27FC236}">
              <a16:creationId xmlns:a16="http://schemas.microsoft.com/office/drawing/2014/main" id="{4E261E71-7812-4FD2-AFAE-096CD1568BEE}"/>
            </a:ext>
          </a:extLst>
        </xdr:cNvPr>
        <xdr:cNvSpPr txBox="1">
          <a:spLocks noChangeArrowheads="1"/>
        </xdr:cNvSpPr>
      </xdr:nvSpPr>
      <xdr:spPr bwMode="auto">
        <a:xfrm>
          <a:off x="33060482"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816" name="Text Box 16">
          <a:extLst>
            <a:ext uri="{FF2B5EF4-FFF2-40B4-BE49-F238E27FC236}">
              <a16:creationId xmlns:a16="http://schemas.microsoft.com/office/drawing/2014/main" id="{45995077-515E-4A06-9A17-3DEBA8C446DC}"/>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817" name="Text Box 17">
          <a:extLst>
            <a:ext uri="{FF2B5EF4-FFF2-40B4-BE49-F238E27FC236}">
              <a16:creationId xmlns:a16="http://schemas.microsoft.com/office/drawing/2014/main" id="{FD84B252-6935-43AC-A1F4-BCB4442E7FCC}"/>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818" name="Text Box 18">
          <a:extLst>
            <a:ext uri="{FF2B5EF4-FFF2-40B4-BE49-F238E27FC236}">
              <a16:creationId xmlns:a16="http://schemas.microsoft.com/office/drawing/2014/main" id="{F8A2EFBD-AF5A-4671-BD4F-F14DF06ED777}"/>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819" name="Text Box 19">
          <a:extLst>
            <a:ext uri="{FF2B5EF4-FFF2-40B4-BE49-F238E27FC236}">
              <a16:creationId xmlns:a16="http://schemas.microsoft.com/office/drawing/2014/main" id="{A516A5C5-EB8C-4D5E-A04D-A4E5E469D34E}"/>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820" name="Text Box 15">
          <a:extLst>
            <a:ext uri="{FF2B5EF4-FFF2-40B4-BE49-F238E27FC236}">
              <a16:creationId xmlns:a16="http://schemas.microsoft.com/office/drawing/2014/main" id="{B594E17B-A82E-4699-8D05-DB244D27B3FB}"/>
            </a:ext>
          </a:extLst>
        </xdr:cNvPr>
        <xdr:cNvSpPr txBox="1">
          <a:spLocks noChangeArrowheads="1"/>
        </xdr:cNvSpPr>
      </xdr:nvSpPr>
      <xdr:spPr bwMode="auto">
        <a:xfrm>
          <a:off x="33060482"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821" name="Text Box 16">
          <a:extLst>
            <a:ext uri="{FF2B5EF4-FFF2-40B4-BE49-F238E27FC236}">
              <a16:creationId xmlns:a16="http://schemas.microsoft.com/office/drawing/2014/main" id="{8F4C70D2-D279-4231-BA2F-C759C7DB620C}"/>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822" name="Text Box 17">
          <a:extLst>
            <a:ext uri="{FF2B5EF4-FFF2-40B4-BE49-F238E27FC236}">
              <a16:creationId xmlns:a16="http://schemas.microsoft.com/office/drawing/2014/main" id="{2B77587E-5D25-4173-AC32-14DBCC758979}"/>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36</xdr:row>
      <xdr:rowOff>0</xdr:rowOff>
    </xdr:from>
    <xdr:ext cx="95250" cy="171450"/>
    <xdr:sp macro="" textlink="">
      <xdr:nvSpPr>
        <xdr:cNvPr id="3823" name="Text Box 18">
          <a:extLst>
            <a:ext uri="{FF2B5EF4-FFF2-40B4-BE49-F238E27FC236}">
              <a16:creationId xmlns:a16="http://schemas.microsoft.com/office/drawing/2014/main" id="{8E8B6D96-0CAB-4FC8-9A91-01DC713D790D}"/>
            </a:ext>
          </a:extLst>
        </xdr:cNvPr>
        <xdr:cNvSpPr txBox="1">
          <a:spLocks noChangeArrowheads="1"/>
        </xdr:cNvSpPr>
      </xdr:nvSpPr>
      <xdr:spPr bwMode="auto">
        <a:xfrm>
          <a:off x="33062069"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824" name="Text Box 15">
          <a:extLst>
            <a:ext uri="{FF2B5EF4-FFF2-40B4-BE49-F238E27FC236}">
              <a16:creationId xmlns:a16="http://schemas.microsoft.com/office/drawing/2014/main" id="{3567DB75-F1F8-4D2A-8998-15FB3E0A3DE9}"/>
            </a:ext>
          </a:extLst>
        </xdr:cNvPr>
        <xdr:cNvSpPr txBox="1">
          <a:spLocks noChangeArrowheads="1"/>
        </xdr:cNvSpPr>
      </xdr:nvSpPr>
      <xdr:spPr bwMode="auto">
        <a:xfrm>
          <a:off x="33060482"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825" name="Text Box 15">
          <a:extLst>
            <a:ext uri="{FF2B5EF4-FFF2-40B4-BE49-F238E27FC236}">
              <a16:creationId xmlns:a16="http://schemas.microsoft.com/office/drawing/2014/main" id="{70A1D379-945B-4C72-A149-CD86B801D1A7}"/>
            </a:ext>
          </a:extLst>
        </xdr:cNvPr>
        <xdr:cNvSpPr txBox="1">
          <a:spLocks noChangeArrowheads="1"/>
        </xdr:cNvSpPr>
      </xdr:nvSpPr>
      <xdr:spPr bwMode="auto">
        <a:xfrm>
          <a:off x="33060482"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826" name="Text Box 15">
          <a:extLst>
            <a:ext uri="{FF2B5EF4-FFF2-40B4-BE49-F238E27FC236}">
              <a16:creationId xmlns:a16="http://schemas.microsoft.com/office/drawing/2014/main" id="{753B7095-2C4C-4E3D-B37C-B5327A048B79}"/>
            </a:ext>
          </a:extLst>
        </xdr:cNvPr>
        <xdr:cNvSpPr txBox="1">
          <a:spLocks noChangeArrowheads="1"/>
        </xdr:cNvSpPr>
      </xdr:nvSpPr>
      <xdr:spPr bwMode="auto">
        <a:xfrm>
          <a:off x="33060482"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827" name="Text Box 16">
          <a:extLst>
            <a:ext uri="{FF2B5EF4-FFF2-40B4-BE49-F238E27FC236}">
              <a16:creationId xmlns:a16="http://schemas.microsoft.com/office/drawing/2014/main" id="{3C9CA859-9ADC-4BDD-86C6-88E5D2C551C9}"/>
            </a:ext>
          </a:extLst>
        </xdr:cNvPr>
        <xdr:cNvSpPr txBox="1">
          <a:spLocks noChangeArrowheads="1"/>
        </xdr:cNvSpPr>
      </xdr:nvSpPr>
      <xdr:spPr bwMode="auto">
        <a:xfrm>
          <a:off x="33060482"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828" name="Text Box 17">
          <a:extLst>
            <a:ext uri="{FF2B5EF4-FFF2-40B4-BE49-F238E27FC236}">
              <a16:creationId xmlns:a16="http://schemas.microsoft.com/office/drawing/2014/main" id="{2BF6C810-0B2B-43E2-8A3B-ACE07E0AF1EA}"/>
            </a:ext>
          </a:extLst>
        </xdr:cNvPr>
        <xdr:cNvSpPr txBox="1">
          <a:spLocks noChangeArrowheads="1"/>
        </xdr:cNvSpPr>
      </xdr:nvSpPr>
      <xdr:spPr bwMode="auto">
        <a:xfrm>
          <a:off x="33060482"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829" name="Text Box 18">
          <a:extLst>
            <a:ext uri="{FF2B5EF4-FFF2-40B4-BE49-F238E27FC236}">
              <a16:creationId xmlns:a16="http://schemas.microsoft.com/office/drawing/2014/main" id="{84319810-3FBF-4849-8F88-C76CBF333622}"/>
            </a:ext>
          </a:extLst>
        </xdr:cNvPr>
        <xdr:cNvSpPr txBox="1">
          <a:spLocks noChangeArrowheads="1"/>
        </xdr:cNvSpPr>
      </xdr:nvSpPr>
      <xdr:spPr bwMode="auto">
        <a:xfrm>
          <a:off x="33060482"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830" name="Text Box 19">
          <a:extLst>
            <a:ext uri="{FF2B5EF4-FFF2-40B4-BE49-F238E27FC236}">
              <a16:creationId xmlns:a16="http://schemas.microsoft.com/office/drawing/2014/main" id="{34670B32-06A7-4958-BE2F-08999D4DE161}"/>
            </a:ext>
          </a:extLst>
        </xdr:cNvPr>
        <xdr:cNvSpPr txBox="1">
          <a:spLocks noChangeArrowheads="1"/>
        </xdr:cNvSpPr>
      </xdr:nvSpPr>
      <xdr:spPr bwMode="auto">
        <a:xfrm>
          <a:off x="33060482"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831" name="Text Box 16">
          <a:extLst>
            <a:ext uri="{FF2B5EF4-FFF2-40B4-BE49-F238E27FC236}">
              <a16:creationId xmlns:a16="http://schemas.microsoft.com/office/drawing/2014/main" id="{192DD901-D1B1-4E67-9615-51EFE1547D1F}"/>
            </a:ext>
          </a:extLst>
        </xdr:cNvPr>
        <xdr:cNvSpPr txBox="1">
          <a:spLocks noChangeArrowheads="1"/>
        </xdr:cNvSpPr>
      </xdr:nvSpPr>
      <xdr:spPr bwMode="auto">
        <a:xfrm>
          <a:off x="33060482"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832" name="Text Box 17">
          <a:extLst>
            <a:ext uri="{FF2B5EF4-FFF2-40B4-BE49-F238E27FC236}">
              <a16:creationId xmlns:a16="http://schemas.microsoft.com/office/drawing/2014/main" id="{489541AE-F12B-4232-8CBC-5920CC57BCB3}"/>
            </a:ext>
          </a:extLst>
        </xdr:cNvPr>
        <xdr:cNvSpPr txBox="1">
          <a:spLocks noChangeArrowheads="1"/>
        </xdr:cNvSpPr>
      </xdr:nvSpPr>
      <xdr:spPr bwMode="auto">
        <a:xfrm>
          <a:off x="33060482"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36</xdr:row>
      <xdr:rowOff>0</xdr:rowOff>
    </xdr:from>
    <xdr:ext cx="95250" cy="171450"/>
    <xdr:sp macro="" textlink="">
      <xdr:nvSpPr>
        <xdr:cNvPr id="3833" name="Text Box 18">
          <a:extLst>
            <a:ext uri="{FF2B5EF4-FFF2-40B4-BE49-F238E27FC236}">
              <a16:creationId xmlns:a16="http://schemas.microsoft.com/office/drawing/2014/main" id="{5BB80E4A-3120-4C50-AA43-CF366E4FA801}"/>
            </a:ext>
          </a:extLst>
        </xdr:cNvPr>
        <xdr:cNvSpPr txBox="1">
          <a:spLocks noChangeArrowheads="1"/>
        </xdr:cNvSpPr>
      </xdr:nvSpPr>
      <xdr:spPr bwMode="auto">
        <a:xfrm>
          <a:off x="33062069" y="18945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834" name="Text Box 15">
          <a:extLst>
            <a:ext uri="{FF2B5EF4-FFF2-40B4-BE49-F238E27FC236}">
              <a16:creationId xmlns:a16="http://schemas.microsoft.com/office/drawing/2014/main" id="{A9FD82CE-3E3B-4FF9-B18A-B48907E66BB7}"/>
            </a:ext>
          </a:extLst>
        </xdr:cNvPr>
        <xdr:cNvSpPr txBox="1">
          <a:spLocks noChangeArrowheads="1"/>
        </xdr:cNvSpPr>
      </xdr:nvSpPr>
      <xdr:spPr bwMode="auto">
        <a:xfrm>
          <a:off x="33060482"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835" name="Text Box 15">
          <a:extLst>
            <a:ext uri="{FF2B5EF4-FFF2-40B4-BE49-F238E27FC236}">
              <a16:creationId xmlns:a16="http://schemas.microsoft.com/office/drawing/2014/main" id="{B6C90BFB-B6A6-4640-A687-38356F5E1D5B}"/>
            </a:ext>
          </a:extLst>
        </xdr:cNvPr>
        <xdr:cNvSpPr txBox="1">
          <a:spLocks noChangeArrowheads="1"/>
        </xdr:cNvSpPr>
      </xdr:nvSpPr>
      <xdr:spPr bwMode="auto">
        <a:xfrm>
          <a:off x="33060482"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36" name="Text Box 16">
          <a:extLst>
            <a:ext uri="{FF2B5EF4-FFF2-40B4-BE49-F238E27FC236}">
              <a16:creationId xmlns:a16="http://schemas.microsoft.com/office/drawing/2014/main" id="{03AE3D4A-3F59-4765-9BC6-425D08AF20AE}"/>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37" name="Text Box 17">
          <a:extLst>
            <a:ext uri="{FF2B5EF4-FFF2-40B4-BE49-F238E27FC236}">
              <a16:creationId xmlns:a16="http://schemas.microsoft.com/office/drawing/2014/main" id="{77345A85-BFDB-463C-8FE4-CFE590163983}"/>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38" name="Text Box 18">
          <a:extLst>
            <a:ext uri="{FF2B5EF4-FFF2-40B4-BE49-F238E27FC236}">
              <a16:creationId xmlns:a16="http://schemas.microsoft.com/office/drawing/2014/main" id="{737C3F4C-1B5C-4CB0-A2AD-392F28B05F2E}"/>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39" name="Text Box 19">
          <a:extLst>
            <a:ext uri="{FF2B5EF4-FFF2-40B4-BE49-F238E27FC236}">
              <a16:creationId xmlns:a16="http://schemas.microsoft.com/office/drawing/2014/main" id="{70698FAD-F5D7-4660-88EE-B5F2B73DB1B6}"/>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840" name="Text Box 15">
          <a:extLst>
            <a:ext uri="{FF2B5EF4-FFF2-40B4-BE49-F238E27FC236}">
              <a16:creationId xmlns:a16="http://schemas.microsoft.com/office/drawing/2014/main" id="{6EA21272-4F94-4087-A366-5EFE5A7CE4D4}"/>
            </a:ext>
          </a:extLst>
        </xdr:cNvPr>
        <xdr:cNvSpPr txBox="1">
          <a:spLocks noChangeArrowheads="1"/>
        </xdr:cNvSpPr>
      </xdr:nvSpPr>
      <xdr:spPr bwMode="auto">
        <a:xfrm>
          <a:off x="35356800"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41" name="Text Box 16">
          <a:extLst>
            <a:ext uri="{FF2B5EF4-FFF2-40B4-BE49-F238E27FC236}">
              <a16:creationId xmlns:a16="http://schemas.microsoft.com/office/drawing/2014/main" id="{2B6CE849-DD81-4710-A0BE-0C734E610381}"/>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42" name="Text Box 17">
          <a:extLst>
            <a:ext uri="{FF2B5EF4-FFF2-40B4-BE49-F238E27FC236}">
              <a16:creationId xmlns:a16="http://schemas.microsoft.com/office/drawing/2014/main" id="{746D8670-A84A-42F0-A6F7-5BC9E54E7E71}"/>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36</xdr:row>
      <xdr:rowOff>0</xdr:rowOff>
    </xdr:from>
    <xdr:ext cx="95250" cy="171450"/>
    <xdr:sp macro="" textlink="">
      <xdr:nvSpPr>
        <xdr:cNvPr id="3843" name="Text Box 18">
          <a:extLst>
            <a:ext uri="{FF2B5EF4-FFF2-40B4-BE49-F238E27FC236}">
              <a16:creationId xmlns:a16="http://schemas.microsoft.com/office/drawing/2014/main" id="{701F3B22-DEDE-4499-98D2-B1C11A9CE783}"/>
            </a:ext>
          </a:extLst>
        </xdr:cNvPr>
        <xdr:cNvSpPr txBox="1">
          <a:spLocks noChangeArrowheads="1"/>
        </xdr:cNvSpPr>
      </xdr:nvSpPr>
      <xdr:spPr bwMode="auto">
        <a:xfrm>
          <a:off x="35358387"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844" name="Text Box 15">
          <a:extLst>
            <a:ext uri="{FF2B5EF4-FFF2-40B4-BE49-F238E27FC236}">
              <a16:creationId xmlns:a16="http://schemas.microsoft.com/office/drawing/2014/main" id="{05E07BEE-9BE4-4602-BFE6-7673EE90EBC7}"/>
            </a:ext>
          </a:extLst>
        </xdr:cNvPr>
        <xdr:cNvSpPr txBox="1">
          <a:spLocks noChangeArrowheads="1"/>
        </xdr:cNvSpPr>
      </xdr:nvSpPr>
      <xdr:spPr bwMode="auto">
        <a:xfrm>
          <a:off x="35356800"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45" name="Text Box 16">
          <a:extLst>
            <a:ext uri="{FF2B5EF4-FFF2-40B4-BE49-F238E27FC236}">
              <a16:creationId xmlns:a16="http://schemas.microsoft.com/office/drawing/2014/main" id="{5C1AE968-B4AB-4341-8DC5-6FF4C5041097}"/>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46" name="Text Box 17">
          <a:extLst>
            <a:ext uri="{FF2B5EF4-FFF2-40B4-BE49-F238E27FC236}">
              <a16:creationId xmlns:a16="http://schemas.microsoft.com/office/drawing/2014/main" id="{1F43750B-DAA9-4D6D-A366-F364CAFB13F9}"/>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47" name="Text Box 18">
          <a:extLst>
            <a:ext uri="{FF2B5EF4-FFF2-40B4-BE49-F238E27FC236}">
              <a16:creationId xmlns:a16="http://schemas.microsoft.com/office/drawing/2014/main" id="{C2F13E4A-67A9-4DC8-94CF-6B81940D7E23}"/>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48" name="Text Box 19">
          <a:extLst>
            <a:ext uri="{FF2B5EF4-FFF2-40B4-BE49-F238E27FC236}">
              <a16:creationId xmlns:a16="http://schemas.microsoft.com/office/drawing/2014/main" id="{2212BB8E-AD5A-4E70-B1B1-75924035F337}"/>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849" name="Text Box 15">
          <a:extLst>
            <a:ext uri="{FF2B5EF4-FFF2-40B4-BE49-F238E27FC236}">
              <a16:creationId xmlns:a16="http://schemas.microsoft.com/office/drawing/2014/main" id="{DE5ADD80-7F38-47CC-A032-9A03D4ED0BB6}"/>
            </a:ext>
          </a:extLst>
        </xdr:cNvPr>
        <xdr:cNvSpPr txBox="1">
          <a:spLocks noChangeArrowheads="1"/>
        </xdr:cNvSpPr>
      </xdr:nvSpPr>
      <xdr:spPr bwMode="auto">
        <a:xfrm>
          <a:off x="35356800"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50" name="Text Box 16">
          <a:extLst>
            <a:ext uri="{FF2B5EF4-FFF2-40B4-BE49-F238E27FC236}">
              <a16:creationId xmlns:a16="http://schemas.microsoft.com/office/drawing/2014/main" id="{4A17DCEA-FC37-42A3-93AA-5C2DD492203C}"/>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51" name="Text Box 17">
          <a:extLst>
            <a:ext uri="{FF2B5EF4-FFF2-40B4-BE49-F238E27FC236}">
              <a16:creationId xmlns:a16="http://schemas.microsoft.com/office/drawing/2014/main" id="{D3DF7890-5A5A-4C06-A608-78AFB489E524}"/>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36</xdr:row>
      <xdr:rowOff>0</xdr:rowOff>
    </xdr:from>
    <xdr:ext cx="95250" cy="171450"/>
    <xdr:sp macro="" textlink="">
      <xdr:nvSpPr>
        <xdr:cNvPr id="3852" name="Text Box 18">
          <a:extLst>
            <a:ext uri="{FF2B5EF4-FFF2-40B4-BE49-F238E27FC236}">
              <a16:creationId xmlns:a16="http://schemas.microsoft.com/office/drawing/2014/main" id="{97C51F7A-B952-4FD5-844F-1C80938257B7}"/>
            </a:ext>
          </a:extLst>
        </xdr:cNvPr>
        <xdr:cNvSpPr txBox="1">
          <a:spLocks noChangeArrowheads="1"/>
        </xdr:cNvSpPr>
      </xdr:nvSpPr>
      <xdr:spPr bwMode="auto">
        <a:xfrm>
          <a:off x="35358387" y="1744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853" name="Text Box 15">
          <a:extLst>
            <a:ext uri="{FF2B5EF4-FFF2-40B4-BE49-F238E27FC236}">
              <a16:creationId xmlns:a16="http://schemas.microsoft.com/office/drawing/2014/main" id="{E8E8488E-91B6-4003-8FA3-F2865F38E8E7}"/>
            </a:ext>
          </a:extLst>
        </xdr:cNvPr>
        <xdr:cNvSpPr txBox="1">
          <a:spLocks noChangeArrowheads="1"/>
        </xdr:cNvSpPr>
      </xdr:nvSpPr>
      <xdr:spPr bwMode="auto">
        <a:xfrm>
          <a:off x="35356800"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854" name="Text Box 15">
          <a:extLst>
            <a:ext uri="{FF2B5EF4-FFF2-40B4-BE49-F238E27FC236}">
              <a16:creationId xmlns:a16="http://schemas.microsoft.com/office/drawing/2014/main" id="{108D4EDC-81A0-4AB6-9DCB-666745F90BCD}"/>
            </a:ext>
          </a:extLst>
        </xdr:cNvPr>
        <xdr:cNvSpPr txBox="1">
          <a:spLocks noChangeArrowheads="1"/>
        </xdr:cNvSpPr>
      </xdr:nvSpPr>
      <xdr:spPr bwMode="auto">
        <a:xfrm>
          <a:off x="35356800" y="174291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855" name="Text Box 15">
          <a:extLst>
            <a:ext uri="{FF2B5EF4-FFF2-40B4-BE49-F238E27FC236}">
              <a16:creationId xmlns:a16="http://schemas.microsoft.com/office/drawing/2014/main" id="{30FB4CB4-6072-4F51-9151-589CBD49D70A}"/>
            </a:ext>
          </a:extLst>
        </xdr:cNvPr>
        <xdr:cNvSpPr txBox="1">
          <a:spLocks noChangeArrowheads="1"/>
        </xdr:cNvSpPr>
      </xdr:nvSpPr>
      <xdr:spPr bwMode="auto">
        <a:xfrm>
          <a:off x="35356800" y="174291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56" name="Text Box 16">
          <a:extLst>
            <a:ext uri="{FF2B5EF4-FFF2-40B4-BE49-F238E27FC236}">
              <a16:creationId xmlns:a16="http://schemas.microsoft.com/office/drawing/2014/main" id="{694494A4-7703-4B04-B5C1-8E422AF3720C}"/>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57" name="Text Box 17">
          <a:extLst>
            <a:ext uri="{FF2B5EF4-FFF2-40B4-BE49-F238E27FC236}">
              <a16:creationId xmlns:a16="http://schemas.microsoft.com/office/drawing/2014/main" id="{85469D14-8487-447D-8CF1-91F538370DF8}"/>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58" name="Text Box 18">
          <a:extLst>
            <a:ext uri="{FF2B5EF4-FFF2-40B4-BE49-F238E27FC236}">
              <a16:creationId xmlns:a16="http://schemas.microsoft.com/office/drawing/2014/main" id="{D8BC7C07-0F71-43DF-B758-1E53D78A9A82}"/>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59" name="Text Box 19">
          <a:extLst>
            <a:ext uri="{FF2B5EF4-FFF2-40B4-BE49-F238E27FC236}">
              <a16:creationId xmlns:a16="http://schemas.microsoft.com/office/drawing/2014/main" id="{3C75213B-DF2D-42E6-AC9A-D12925A58D15}"/>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860" name="Text Box 15">
          <a:extLst>
            <a:ext uri="{FF2B5EF4-FFF2-40B4-BE49-F238E27FC236}">
              <a16:creationId xmlns:a16="http://schemas.microsoft.com/office/drawing/2014/main" id="{6772BD72-30C6-4BF6-9D5E-46CC84063BF6}"/>
            </a:ext>
          </a:extLst>
        </xdr:cNvPr>
        <xdr:cNvSpPr txBox="1">
          <a:spLocks noChangeArrowheads="1"/>
        </xdr:cNvSpPr>
      </xdr:nvSpPr>
      <xdr:spPr bwMode="auto">
        <a:xfrm>
          <a:off x="35356800"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61" name="Text Box 16">
          <a:extLst>
            <a:ext uri="{FF2B5EF4-FFF2-40B4-BE49-F238E27FC236}">
              <a16:creationId xmlns:a16="http://schemas.microsoft.com/office/drawing/2014/main" id="{C85606EB-E350-4722-925A-003300D4F548}"/>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62" name="Text Box 17">
          <a:extLst>
            <a:ext uri="{FF2B5EF4-FFF2-40B4-BE49-F238E27FC236}">
              <a16:creationId xmlns:a16="http://schemas.microsoft.com/office/drawing/2014/main" id="{1CC8C4DD-F392-42EC-A4AF-5DB0C2DCAB41}"/>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1587</xdr:colOff>
      <xdr:row>36</xdr:row>
      <xdr:rowOff>0</xdr:rowOff>
    </xdr:from>
    <xdr:ext cx="95250" cy="171450"/>
    <xdr:sp macro="" textlink="">
      <xdr:nvSpPr>
        <xdr:cNvPr id="3863" name="Text Box 18">
          <a:extLst>
            <a:ext uri="{FF2B5EF4-FFF2-40B4-BE49-F238E27FC236}">
              <a16:creationId xmlns:a16="http://schemas.microsoft.com/office/drawing/2014/main" id="{49EFF2BE-AB05-412B-94CF-FFC0E6232307}"/>
            </a:ext>
          </a:extLst>
        </xdr:cNvPr>
        <xdr:cNvSpPr txBox="1">
          <a:spLocks noChangeArrowheads="1"/>
        </xdr:cNvSpPr>
      </xdr:nvSpPr>
      <xdr:spPr bwMode="auto">
        <a:xfrm>
          <a:off x="35390137" y="1842928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864" name="Text Box 15">
          <a:extLst>
            <a:ext uri="{FF2B5EF4-FFF2-40B4-BE49-F238E27FC236}">
              <a16:creationId xmlns:a16="http://schemas.microsoft.com/office/drawing/2014/main" id="{9A02CBEE-1FAD-46F3-8F84-BFACA9B5ACB1}"/>
            </a:ext>
          </a:extLst>
        </xdr:cNvPr>
        <xdr:cNvSpPr txBox="1">
          <a:spLocks noChangeArrowheads="1"/>
        </xdr:cNvSpPr>
      </xdr:nvSpPr>
      <xdr:spPr bwMode="auto">
        <a:xfrm>
          <a:off x="35356800"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865" name="Text Box 15">
          <a:extLst>
            <a:ext uri="{FF2B5EF4-FFF2-40B4-BE49-F238E27FC236}">
              <a16:creationId xmlns:a16="http://schemas.microsoft.com/office/drawing/2014/main" id="{F946123B-A7CB-4AAF-9DD2-A1FB1E726A9D}"/>
            </a:ext>
          </a:extLst>
        </xdr:cNvPr>
        <xdr:cNvSpPr txBox="1">
          <a:spLocks noChangeArrowheads="1"/>
        </xdr:cNvSpPr>
      </xdr:nvSpPr>
      <xdr:spPr bwMode="auto">
        <a:xfrm>
          <a:off x="35356800"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866" name="Text Box 15">
          <a:extLst>
            <a:ext uri="{FF2B5EF4-FFF2-40B4-BE49-F238E27FC236}">
              <a16:creationId xmlns:a16="http://schemas.microsoft.com/office/drawing/2014/main" id="{247800F6-B80A-44D6-A758-6ECC92546D59}"/>
            </a:ext>
          </a:extLst>
        </xdr:cNvPr>
        <xdr:cNvSpPr txBox="1">
          <a:spLocks noChangeArrowheads="1"/>
        </xdr:cNvSpPr>
      </xdr:nvSpPr>
      <xdr:spPr bwMode="auto">
        <a:xfrm>
          <a:off x="35356800"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67" name="Text Box 16">
          <a:extLst>
            <a:ext uri="{FF2B5EF4-FFF2-40B4-BE49-F238E27FC236}">
              <a16:creationId xmlns:a16="http://schemas.microsoft.com/office/drawing/2014/main" id="{56DD7425-5E05-4B26-8736-6EF4A5333F39}"/>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68" name="Text Box 17">
          <a:extLst>
            <a:ext uri="{FF2B5EF4-FFF2-40B4-BE49-F238E27FC236}">
              <a16:creationId xmlns:a16="http://schemas.microsoft.com/office/drawing/2014/main" id="{C3145B24-49A4-4E4A-9453-27AF9F2EDFE9}"/>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69" name="Text Box 18">
          <a:extLst>
            <a:ext uri="{FF2B5EF4-FFF2-40B4-BE49-F238E27FC236}">
              <a16:creationId xmlns:a16="http://schemas.microsoft.com/office/drawing/2014/main" id="{4D4067BC-A222-4076-BDAC-00EADAC64BF9}"/>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70" name="Text Box 19">
          <a:extLst>
            <a:ext uri="{FF2B5EF4-FFF2-40B4-BE49-F238E27FC236}">
              <a16:creationId xmlns:a16="http://schemas.microsoft.com/office/drawing/2014/main" id="{D62078E7-A04E-4B70-932E-72F94687B46A}"/>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871" name="Text Box 15">
          <a:extLst>
            <a:ext uri="{FF2B5EF4-FFF2-40B4-BE49-F238E27FC236}">
              <a16:creationId xmlns:a16="http://schemas.microsoft.com/office/drawing/2014/main" id="{7B009A4A-AFB3-482A-901F-C5D70DF40110}"/>
            </a:ext>
          </a:extLst>
        </xdr:cNvPr>
        <xdr:cNvSpPr txBox="1">
          <a:spLocks noChangeArrowheads="1"/>
        </xdr:cNvSpPr>
      </xdr:nvSpPr>
      <xdr:spPr bwMode="auto">
        <a:xfrm>
          <a:off x="35356800"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72" name="Text Box 16">
          <a:extLst>
            <a:ext uri="{FF2B5EF4-FFF2-40B4-BE49-F238E27FC236}">
              <a16:creationId xmlns:a16="http://schemas.microsoft.com/office/drawing/2014/main" id="{65BF29FA-86B0-4C9E-B0E8-8FB19E5312BD}"/>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73" name="Text Box 17">
          <a:extLst>
            <a:ext uri="{FF2B5EF4-FFF2-40B4-BE49-F238E27FC236}">
              <a16:creationId xmlns:a16="http://schemas.microsoft.com/office/drawing/2014/main" id="{090C117F-DB0A-49D2-878B-6E3CF68AEDBC}"/>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36</xdr:row>
      <xdr:rowOff>0</xdr:rowOff>
    </xdr:from>
    <xdr:ext cx="95250" cy="171450"/>
    <xdr:sp macro="" textlink="">
      <xdr:nvSpPr>
        <xdr:cNvPr id="3874" name="Text Box 18">
          <a:extLst>
            <a:ext uri="{FF2B5EF4-FFF2-40B4-BE49-F238E27FC236}">
              <a16:creationId xmlns:a16="http://schemas.microsoft.com/office/drawing/2014/main" id="{15EC4FF7-97B2-4DFB-ACE8-62F7C8FEACB6}"/>
            </a:ext>
          </a:extLst>
        </xdr:cNvPr>
        <xdr:cNvSpPr txBox="1">
          <a:spLocks noChangeArrowheads="1"/>
        </xdr:cNvSpPr>
      </xdr:nvSpPr>
      <xdr:spPr bwMode="auto">
        <a:xfrm>
          <a:off x="35358387"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875" name="Text Box 15">
          <a:extLst>
            <a:ext uri="{FF2B5EF4-FFF2-40B4-BE49-F238E27FC236}">
              <a16:creationId xmlns:a16="http://schemas.microsoft.com/office/drawing/2014/main" id="{5CAC16C5-7814-48F6-B42A-3DADB84BF880}"/>
            </a:ext>
          </a:extLst>
        </xdr:cNvPr>
        <xdr:cNvSpPr txBox="1">
          <a:spLocks noChangeArrowheads="1"/>
        </xdr:cNvSpPr>
      </xdr:nvSpPr>
      <xdr:spPr bwMode="auto">
        <a:xfrm>
          <a:off x="35356800"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876" name="Text Box 15">
          <a:extLst>
            <a:ext uri="{FF2B5EF4-FFF2-40B4-BE49-F238E27FC236}">
              <a16:creationId xmlns:a16="http://schemas.microsoft.com/office/drawing/2014/main" id="{2AFCACBA-C598-40B9-8133-ADD675B5A7F9}"/>
            </a:ext>
          </a:extLst>
        </xdr:cNvPr>
        <xdr:cNvSpPr txBox="1">
          <a:spLocks noChangeArrowheads="1"/>
        </xdr:cNvSpPr>
      </xdr:nvSpPr>
      <xdr:spPr bwMode="auto">
        <a:xfrm>
          <a:off x="35356800"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877" name="Text Box 15">
          <a:extLst>
            <a:ext uri="{FF2B5EF4-FFF2-40B4-BE49-F238E27FC236}">
              <a16:creationId xmlns:a16="http://schemas.microsoft.com/office/drawing/2014/main" id="{417C4D48-4D04-4674-8F6A-5DD57A11950F}"/>
            </a:ext>
          </a:extLst>
        </xdr:cNvPr>
        <xdr:cNvSpPr txBox="1">
          <a:spLocks noChangeArrowheads="1"/>
        </xdr:cNvSpPr>
      </xdr:nvSpPr>
      <xdr:spPr bwMode="auto">
        <a:xfrm>
          <a:off x="35356800"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78" name="Text Box 16">
          <a:extLst>
            <a:ext uri="{FF2B5EF4-FFF2-40B4-BE49-F238E27FC236}">
              <a16:creationId xmlns:a16="http://schemas.microsoft.com/office/drawing/2014/main" id="{155CD3B1-5DB6-4108-A909-D40B92E6572B}"/>
            </a:ext>
          </a:extLst>
        </xdr:cNvPr>
        <xdr:cNvSpPr txBox="1">
          <a:spLocks noChangeArrowheads="1"/>
        </xdr:cNvSpPr>
      </xdr:nvSpPr>
      <xdr:spPr bwMode="auto">
        <a:xfrm>
          <a:off x="35356800"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79" name="Text Box 17">
          <a:extLst>
            <a:ext uri="{FF2B5EF4-FFF2-40B4-BE49-F238E27FC236}">
              <a16:creationId xmlns:a16="http://schemas.microsoft.com/office/drawing/2014/main" id="{E6466299-E77F-44F3-8E84-3305A4A7D5E5}"/>
            </a:ext>
          </a:extLst>
        </xdr:cNvPr>
        <xdr:cNvSpPr txBox="1">
          <a:spLocks noChangeArrowheads="1"/>
        </xdr:cNvSpPr>
      </xdr:nvSpPr>
      <xdr:spPr bwMode="auto">
        <a:xfrm>
          <a:off x="35356800"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80" name="Text Box 18">
          <a:extLst>
            <a:ext uri="{FF2B5EF4-FFF2-40B4-BE49-F238E27FC236}">
              <a16:creationId xmlns:a16="http://schemas.microsoft.com/office/drawing/2014/main" id="{35877B3F-AD25-46B6-AC03-220EF8213163}"/>
            </a:ext>
          </a:extLst>
        </xdr:cNvPr>
        <xdr:cNvSpPr txBox="1">
          <a:spLocks noChangeArrowheads="1"/>
        </xdr:cNvSpPr>
      </xdr:nvSpPr>
      <xdr:spPr bwMode="auto">
        <a:xfrm>
          <a:off x="35356800"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81" name="Text Box 19">
          <a:extLst>
            <a:ext uri="{FF2B5EF4-FFF2-40B4-BE49-F238E27FC236}">
              <a16:creationId xmlns:a16="http://schemas.microsoft.com/office/drawing/2014/main" id="{2BBF8482-FAE2-4159-A1D2-32BFBFA42333}"/>
            </a:ext>
          </a:extLst>
        </xdr:cNvPr>
        <xdr:cNvSpPr txBox="1">
          <a:spLocks noChangeArrowheads="1"/>
        </xdr:cNvSpPr>
      </xdr:nvSpPr>
      <xdr:spPr bwMode="auto">
        <a:xfrm>
          <a:off x="35356800"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82" name="Text Box 16">
          <a:extLst>
            <a:ext uri="{FF2B5EF4-FFF2-40B4-BE49-F238E27FC236}">
              <a16:creationId xmlns:a16="http://schemas.microsoft.com/office/drawing/2014/main" id="{AEBF2EA6-3BB5-492C-8A76-EB0F9D9CA8D9}"/>
            </a:ext>
          </a:extLst>
        </xdr:cNvPr>
        <xdr:cNvSpPr txBox="1">
          <a:spLocks noChangeArrowheads="1"/>
        </xdr:cNvSpPr>
      </xdr:nvSpPr>
      <xdr:spPr bwMode="auto">
        <a:xfrm>
          <a:off x="35356800"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883" name="Text Box 17">
          <a:extLst>
            <a:ext uri="{FF2B5EF4-FFF2-40B4-BE49-F238E27FC236}">
              <a16:creationId xmlns:a16="http://schemas.microsoft.com/office/drawing/2014/main" id="{8FC8D2B6-6804-4F09-B069-62230B6D3693}"/>
            </a:ext>
          </a:extLst>
        </xdr:cNvPr>
        <xdr:cNvSpPr txBox="1">
          <a:spLocks noChangeArrowheads="1"/>
        </xdr:cNvSpPr>
      </xdr:nvSpPr>
      <xdr:spPr bwMode="auto">
        <a:xfrm>
          <a:off x="35356800" y="18929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36</xdr:row>
      <xdr:rowOff>0</xdr:rowOff>
    </xdr:from>
    <xdr:ext cx="95250" cy="171450"/>
    <xdr:sp macro="" textlink="">
      <xdr:nvSpPr>
        <xdr:cNvPr id="3884" name="Text Box 18">
          <a:extLst>
            <a:ext uri="{FF2B5EF4-FFF2-40B4-BE49-F238E27FC236}">
              <a16:creationId xmlns:a16="http://schemas.microsoft.com/office/drawing/2014/main" id="{31C563C3-2976-41E0-898D-0B643EB202BA}"/>
            </a:ext>
          </a:extLst>
        </xdr:cNvPr>
        <xdr:cNvSpPr txBox="1">
          <a:spLocks noChangeArrowheads="1"/>
        </xdr:cNvSpPr>
      </xdr:nvSpPr>
      <xdr:spPr bwMode="auto">
        <a:xfrm>
          <a:off x="35358387" y="18945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885" name="Text Box 15">
          <a:extLst>
            <a:ext uri="{FF2B5EF4-FFF2-40B4-BE49-F238E27FC236}">
              <a16:creationId xmlns:a16="http://schemas.microsoft.com/office/drawing/2014/main" id="{0A064178-511E-458F-9718-096C622C9703}"/>
            </a:ext>
          </a:extLst>
        </xdr:cNvPr>
        <xdr:cNvSpPr txBox="1">
          <a:spLocks noChangeArrowheads="1"/>
        </xdr:cNvSpPr>
      </xdr:nvSpPr>
      <xdr:spPr bwMode="auto">
        <a:xfrm>
          <a:off x="35356800"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886" name="Text Box 15">
          <a:extLst>
            <a:ext uri="{FF2B5EF4-FFF2-40B4-BE49-F238E27FC236}">
              <a16:creationId xmlns:a16="http://schemas.microsoft.com/office/drawing/2014/main" id="{187C1C29-2014-40E4-8672-11BF8CD87163}"/>
            </a:ext>
          </a:extLst>
        </xdr:cNvPr>
        <xdr:cNvSpPr txBox="1">
          <a:spLocks noChangeArrowheads="1"/>
        </xdr:cNvSpPr>
      </xdr:nvSpPr>
      <xdr:spPr bwMode="auto">
        <a:xfrm>
          <a:off x="35356800"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887" name="Text Box 15">
          <a:extLst>
            <a:ext uri="{FF2B5EF4-FFF2-40B4-BE49-F238E27FC236}">
              <a16:creationId xmlns:a16="http://schemas.microsoft.com/office/drawing/2014/main" id="{6E75DD91-36DF-43A1-9ACB-214109041875}"/>
            </a:ext>
          </a:extLst>
        </xdr:cNvPr>
        <xdr:cNvSpPr txBox="1">
          <a:spLocks noChangeArrowheads="1"/>
        </xdr:cNvSpPr>
      </xdr:nvSpPr>
      <xdr:spPr bwMode="auto">
        <a:xfrm>
          <a:off x="33060482" y="169275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888" name="Text Box 15">
          <a:extLst>
            <a:ext uri="{FF2B5EF4-FFF2-40B4-BE49-F238E27FC236}">
              <a16:creationId xmlns:a16="http://schemas.microsoft.com/office/drawing/2014/main" id="{1E985B5F-2761-4D9A-A08A-3E80F817C93A}"/>
            </a:ext>
          </a:extLst>
        </xdr:cNvPr>
        <xdr:cNvSpPr txBox="1">
          <a:spLocks noChangeArrowheads="1"/>
        </xdr:cNvSpPr>
      </xdr:nvSpPr>
      <xdr:spPr bwMode="auto">
        <a:xfrm>
          <a:off x="33060482" y="169275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889" name="Text Box 15">
          <a:extLst>
            <a:ext uri="{FF2B5EF4-FFF2-40B4-BE49-F238E27FC236}">
              <a16:creationId xmlns:a16="http://schemas.microsoft.com/office/drawing/2014/main" id="{D238E58F-5B08-439E-AF53-1D4F166E2D83}"/>
            </a:ext>
          </a:extLst>
        </xdr:cNvPr>
        <xdr:cNvSpPr txBox="1">
          <a:spLocks noChangeArrowheads="1"/>
        </xdr:cNvSpPr>
      </xdr:nvSpPr>
      <xdr:spPr bwMode="auto">
        <a:xfrm>
          <a:off x="35356800" y="169275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890" name="Text Box 15">
          <a:extLst>
            <a:ext uri="{FF2B5EF4-FFF2-40B4-BE49-F238E27FC236}">
              <a16:creationId xmlns:a16="http://schemas.microsoft.com/office/drawing/2014/main" id="{1A4FAD70-0583-4E86-B33C-F449385B854E}"/>
            </a:ext>
          </a:extLst>
        </xdr:cNvPr>
        <xdr:cNvSpPr txBox="1">
          <a:spLocks noChangeArrowheads="1"/>
        </xdr:cNvSpPr>
      </xdr:nvSpPr>
      <xdr:spPr bwMode="auto">
        <a:xfrm>
          <a:off x="35356800" y="169275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891" name="Text Box 15">
          <a:extLst>
            <a:ext uri="{FF2B5EF4-FFF2-40B4-BE49-F238E27FC236}">
              <a16:creationId xmlns:a16="http://schemas.microsoft.com/office/drawing/2014/main" id="{47F5EE84-F519-48BA-80AA-ECE30580BCEA}"/>
            </a:ext>
          </a:extLst>
        </xdr:cNvPr>
        <xdr:cNvSpPr txBox="1">
          <a:spLocks noChangeArrowheads="1"/>
        </xdr:cNvSpPr>
      </xdr:nvSpPr>
      <xdr:spPr bwMode="auto">
        <a:xfrm>
          <a:off x="33060482"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892" name="Text Box 15">
          <a:extLst>
            <a:ext uri="{FF2B5EF4-FFF2-40B4-BE49-F238E27FC236}">
              <a16:creationId xmlns:a16="http://schemas.microsoft.com/office/drawing/2014/main" id="{5CA94565-B2BF-4E55-9559-438FCA62D78C}"/>
            </a:ext>
          </a:extLst>
        </xdr:cNvPr>
        <xdr:cNvSpPr txBox="1">
          <a:spLocks noChangeArrowheads="1"/>
        </xdr:cNvSpPr>
      </xdr:nvSpPr>
      <xdr:spPr bwMode="auto">
        <a:xfrm>
          <a:off x="33060482"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36</xdr:row>
      <xdr:rowOff>0</xdr:rowOff>
    </xdr:from>
    <xdr:ext cx="95250" cy="442269"/>
    <xdr:sp macro="" textlink="">
      <xdr:nvSpPr>
        <xdr:cNvPr id="3893" name="Text Box 15">
          <a:extLst>
            <a:ext uri="{FF2B5EF4-FFF2-40B4-BE49-F238E27FC236}">
              <a16:creationId xmlns:a16="http://schemas.microsoft.com/office/drawing/2014/main" id="{00A26570-34CD-4A76-81C3-F255B88E0543}"/>
            </a:ext>
          </a:extLst>
        </xdr:cNvPr>
        <xdr:cNvSpPr txBox="1">
          <a:spLocks noChangeArrowheads="1"/>
        </xdr:cNvSpPr>
      </xdr:nvSpPr>
      <xdr:spPr bwMode="auto">
        <a:xfrm>
          <a:off x="33020000" y="17643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9525</xdr:colOff>
      <xdr:row>36</xdr:row>
      <xdr:rowOff>0</xdr:rowOff>
    </xdr:from>
    <xdr:ext cx="95250" cy="213632"/>
    <xdr:sp macro="" textlink="">
      <xdr:nvSpPr>
        <xdr:cNvPr id="3894" name="Text Box 15">
          <a:extLst>
            <a:ext uri="{FF2B5EF4-FFF2-40B4-BE49-F238E27FC236}">
              <a16:creationId xmlns:a16="http://schemas.microsoft.com/office/drawing/2014/main" id="{5F955C34-CED6-48BE-AE72-894EA7FBE80F}"/>
            </a:ext>
          </a:extLst>
        </xdr:cNvPr>
        <xdr:cNvSpPr txBox="1">
          <a:spLocks noChangeArrowheads="1"/>
        </xdr:cNvSpPr>
      </xdr:nvSpPr>
      <xdr:spPr bwMode="auto">
        <a:xfrm>
          <a:off x="33067625" y="17662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895" name="Text Box 15">
          <a:extLst>
            <a:ext uri="{FF2B5EF4-FFF2-40B4-BE49-F238E27FC236}">
              <a16:creationId xmlns:a16="http://schemas.microsoft.com/office/drawing/2014/main" id="{698EC66C-69F8-4E4A-8B69-8031C69B0CD4}"/>
            </a:ext>
          </a:extLst>
        </xdr:cNvPr>
        <xdr:cNvSpPr txBox="1">
          <a:spLocks noChangeArrowheads="1"/>
        </xdr:cNvSpPr>
      </xdr:nvSpPr>
      <xdr:spPr bwMode="auto">
        <a:xfrm>
          <a:off x="33060482"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896" name="Text Box 15">
          <a:extLst>
            <a:ext uri="{FF2B5EF4-FFF2-40B4-BE49-F238E27FC236}">
              <a16:creationId xmlns:a16="http://schemas.microsoft.com/office/drawing/2014/main" id="{46A3E1A4-FC52-4994-87EF-70F13DCDDF93}"/>
            </a:ext>
          </a:extLst>
        </xdr:cNvPr>
        <xdr:cNvSpPr txBox="1">
          <a:spLocks noChangeArrowheads="1"/>
        </xdr:cNvSpPr>
      </xdr:nvSpPr>
      <xdr:spPr bwMode="auto">
        <a:xfrm>
          <a:off x="33060482"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897" name="Text Box 15">
          <a:extLst>
            <a:ext uri="{FF2B5EF4-FFF2-40B4-BE49-F238E27FC236}">
              <a16:creationId xmlns:a16="http://schemas.microsoft.com/office/drawing/2014/main" id="{18405D15-BD82-452E-B1CE-79E652D7E26D}"/>
            </a:ext>
          </a:extLst>
        </xdr:cNvPr>
        <xdr:cNvSpPr txBox="1">
          <a:spLocks noChangeArrowheads="1"/>
        </xdr:cNvSpPr>
      </xdr:nvSpPr>
      <xdr:spPr bwMode="auto">
        <a:xfrm>
          <a:off x="33060482"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898" name="Text Box 15">
          <a:extLst>
            <a:ext uri="{FF2B5EF4-FFF2-40B4-BE49-F238E27FC236}">
              <a16:creationId xmlns:a16="http://schemas.microsoft.com/office/drawing/2014/main" id="{7F52457D-DAC8-4843-9719-107A8A9BAA71}"/>
            </a:ext>
          </a:extLst>
        </xdr:cNvPr>
        <xdr:cNvSpPr txBox="1">
          <a:spLocks noChangeArrowheads="1"/>
        </xdr:cNvSpPr>
      </xdr:nvSpPr>
      <xdr:spPr bwMode="auto">
        <a:xfrm>
          <a:off x="33060482"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899" name="Text Box 15">
          <a:extLst>
            <a:ext uri="{FF2B5EF4-FFF2-40B4-BE49-F238E27FC236}">
              <a16:creationId xmlns:a16="http://schemas.microsoft.com/office/drawing/2014/main" id="{259528C3-7BD0-435A-B652-3C8A2BA571AE}"/>
            </a:ext>
          </a:extLst>
        </xdr:cNvPr>
        <xdr:cNvSpPr txBox="1">
          <a:spLocks noChangeArrowheads="1"/>
        </xdr:cNvSpPr>
      </xdr:nvSpPr>
      <xdr:spPr bwMode="auto">
        <a:xfrm>
          <a:off x="33060482"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900" name="Text Box 15">
          <a:extLst>
            <a:ext uri="{FF2B5EF4-FFF2-40B4-BE49-F238E27FC236}">
              <a16:creationId xmlns:a16="http://schemas.microsoft.com/office/drawing/2014/main" id="{AFB2E773-83FD-45EF-A9CA-05A24DC6EEAB}"/>
            </a:ext>
          </a:extLst>
        </xdr:cNvPr>
        <xdr:cNvSpPr txBox="1">
          <a:spLocks noChangeArrowheads="1"/>
        </xdr:cNvSpPr>
      </xdr:nvSpPr>
      <xdr:spPr bwMode="auto">
        <a:xfrm>
          <a:off x="33060482"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901" name="Text Box 15">
          <a:extLst>
            <a:ext uri="{FF2B5EF4-FFF2-40B4-BE49-F238E27FC236}">
              <a16:creationId xmlns:a16="http://schemas.microsoft.com/office/drawing/2014/main" id="{57E5D357-0617-4A8F-8EAE-FB3E82A16D98}"/>
            </a:ext>
          </a:extLst>
        </xdr:cNvPr>
        <xdr:cNvSpPr txBox="1">
          <a:spLocks noChangeArrowheads="1"/>
        </xdr:cNvSpPr>
      </xdr:nvSpPr>
      <xdr:spPr bwMode="auto">
        <a:xfrm>
          <a:off x="33060482"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902" name="Text Box 15">
          <a:extLst>
            <a:ext uri="{FF2B5EF4-FFF2-40B4-BE49-F238E27FC236}">
              <a16:creationId xmlns:a16="http://schemas.microsoft.com/office/drawing/2014/main" id="{3C96390F-F31F-4F4E-863F-10FE81CCEBD5}"/>
            </a:ext>
          </a:extLst>
        </xdr:cNvPr>
        <xdr:cNvSpPr txBox="1">
          <a:spLocks noChangeArrowheads="1"/>
        </xdr:cNvSpPr>
      </xdr:nvSpPr>
      <xdr:spPr bwMode="auto">
        <a:xfrm>
          <a:off x="33060482"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903" name="Text Box 15">
          <a:extLst>
            <a:ext uri="{FF2B5EF4-FFF2-40B4-BE49-F238E27FC236}">
              <a16:creationId xmlns:a16="http://schemas.microsoft.com/office/drawing/2014/main" id="{2F0FC0B1-3863-4BCF-B496-B5BD4C66B4B7}"/>
            </a:ext>
          </a:extLst>
        </xdr:cNvPr>
        <xdr:cNvSpPr txBox="1">
          <a:spLocks noChangeArrowheads="1"/>
        </xdr:cNvSpPr>
      </xdr:nvSpPr>
      <xdr:spPr bwMode="auto">
        <a:xfrm>
          <a:off x="33060482"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904" name="Text Box 15">
          <a:extLst>
            <a:ext uri="{FF2B5EF4-FFF2-40B4-BE49-F238E27FC236}">
              <a16:creationId xmlns:a16="http://schemas.microsoft.com/office/drawing/2014/main" id="{219B5669-85F4-442E-A1B3-E6DC582B6E50}"/>
            </a:ext>
          </a:extLst>
        </xdr:cNvPr>
        <xdr:cNvSpPr txBox="1">
          <a:spLocks noChangeArrowheads="1"/>
        </xdr:cNvSpPr>
      </xdr:nvSpPr>
      <xdr:spPr bwMode="auto">
        <a:xfrm>
          <a:off x="33060482"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905" name="Text Box 15">
          <a:extLst>
            <a:ext uri="{FF2B5EF4-FFF2-40B4-BE49-F238E27FC236}">
              <a16:creationId xmlns:a16="http://schemas.microsoft.com/office/drawing/2014/main" id="{663DD061-785B-48DE-AE53-C83194FE992E}"/>
            </a:ext>
          </a:extLst>
        </xdr:cNvPr>
        <xdr:cNvSpPr txBox="1">
          <a:spLocks noChangeArrowheads="1"/>
        </xdr:cNvSpPr>
      </xdr:nvSpPr>
      <xdr:spPr bwMode="auto">
        <a:xfrm>
          <a:off x="33060482"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906" name="Text Box 15">
          <a:extLst>
            <a:ext uri="{FF2B5EF4-FFF2-40B4-BE49-F238E27FC236}">
              <a16:creationId xmlns:a16="http://schemas.microsoft.com/office/drawing/2014/main" id="{AD326E30-B451-4CD1-93F8-0E07377A53DD}"/>
            </a:ext>
          </a:extLst>
        </xdr:cNvPr>
        <xdr:cNvSpPr txBox="1">
          <a:spLocks noChangeArrowheads="1"/>
        </xdr:cNvSpPr>
      </xdr:nvSpPr>
      <xdr:spPr bwMode="auto">
        <a:xfrm>
          <a:off x="33060482"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907" name="Text Box 15">
          <a:extLst>
            <a:ext uri="{FF2B5EF4-FFF2-40B4-BE49-F238E27FC236}">
              <a16:creationId xmlns:a16="http://schemas.microsoft.com/office/drawing/2014/main" id="{69160E50-733B-4AD9-B06C-F1A5DA81112B}"/>
            </a:ext>
          </a:extLst>
        </xdr:cNvPr>
        <xdr:cNvSpPr txBox="1">
          <a:spLocks noChangeArrowheads="1"/>
        </xdr:cNvSpPr>
      </xdr:nvSpPr>
      <xdr:spPr bwMode="auto">
        <a:xfrm>
          <a:off x="33060482"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908" name="Text Box 15">
          <a:extLst>
            <a:ext uri="{FF2B5EF4-FFF2-40B4-BE49-F238E27FC236}">
              <a16:creationId xmlns:a16="http://schemas.microsoft.com/office/drawing/2014/main" id="{EE5C13FD-BD28-48BC-AC4A-517E503528E3}"/>
            </a:ext>
          </a:extLst>
        </xdr:cNvPr>
        <xdr:cNvSpPr txBox="1">
          <a:spLocks noChangeArrowheads="1"/>
        </xdr:cNvSpPr>
      </xdr:nvSpPr>
      <xdr:spPr bwMode="auto">
        <a:xfrm>
          <a:off x="33060482"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909" name="Text Box 15">
          <a:extLst>
            <a:ext uri="{FF2B5EF4-FFF2-40B4-BE49-F238E27FC236}">
              <a16:creationId xmlns:a16="http://schemas.microsoft.com/office/drawing/2014/main" id="{25B107BA-80D5-486D-A28E-9DCC125AA6C8}"/>
            </a:ext>
          </a:extLst>
        </xdr:cNvPr>
        <xdr:cNvSpPr txBox="1">
          <a:spLocks noChangeArrowheads="1"/>
        </xdr:cNvSpPr>
      </xdr:nvSpPr>
      <xdr:spPr bwMode="auto">
        <a:xfrm>
          <a:off x="35356800"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910" name="Text Box 15">
          <a:extLst>
            <a:ext uri="{FF2B5EF4-FFF2-40B4-BE49-F238E27FC236}">
              <a16:creationId xmlns:a16="http://schemas.microsoft.com/office/drawing/2014/main" id="{7DDB71D9-8139-4648-B215-337815355513}"/>
            </a:ext>
          </a:extLst>
        </xdr:cNvPr>
        <xdr:cNvSpPr txBox="1">
          <a:spLocks noChangeArrowheads="1"/>
        </xdr:cNvSpPr>
      </xdr:nvSpPr>
      <xdr:spPr bwMode="auto">
        <a:xfrm>
          <a:off x="35356800"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911" name="Text Box 15">
          <a:extLst>
            <a:ext uri="{FF2B5EF4-FFF2-40B4-BE49-F238E27FC236}">
              <a16:creationId xmlns:a16="http://schemas.microsoft.com/office/drawing/2014/main" id="{1B1337CF-DE40-4F9D-A1B7-76C2D472A63F}"/>
            </a:ext>
          </a:extLst>
        </xdr:cNvPr>
        <xdr:cNvSpPr txBox="1">
          <a:spLocks noChangeArrowheads="1"/>
        </xdr:cNvSpPr>
      </xdr:nvSpPr>
      <xdr:spPr bwMode="auto">
        <a:xfrm>
          <a:off x="35356800" y="174291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912" name="Text Box 15">
          <a:extLst>
            <a:ext uri="{FF2B5EF4-FFF2-40B4-BE49-F238E27FC236}">
              <a16:creationId xmlns:a16="http://schemas.microsoft.com/office/drawing/2014/main" id="{8B69F6D0-9AA3-4A32-85DA-F105E9E27B61}"/>
            </a:ext>
          </a:extLst>
        </xdr:cNvPr>
        <xdr:cNvSpPr txBox="1">
          <a:spLocks noChangeArrowheads="1"/>
        </xdr:cNvSpPr>
      </xdr:nvSpPr>
      <xdr:spPr bwMode="auto">
        <a:xfrm>
          <a:off x="35356800" y="174291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913" name="Text Box 15">
          <a:extLst>
            <a:ext uri="{FF2B5EF4-FFF2-40B4-BE49-F238E27FC236}">
              <a16:creationId xmlns:a16="http://schemas.microsoft.com/office/drawing/2014/main" id="{841EE6C3-7E10-4654-BECD-1DB6911B592E}"/>
            </a:ext>
          </a:extLst>
        </xdr:cNvPr>
        <xdr:cNvSpPr txBox="1">
          <a:spLocks noChangeArrowheads="1"/>
        </xdr:cNvSpPr>
      </xdr:nvSpPr>
      <xdr:spPr bwMode="auto">
        <a:xfrm>
          <a:off x="35356800"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914" name="Text Box 15">
          <a:extLst>
            <a:ext uri="{FF2B5EF4-FFF2-40B4-BE49-F238E27FC236}">
              <a16:creationId xmlns:a16="http://schemas.microsoft.com/office/drawing/2014/main" id="{243DA88F-2C78-4EFD-BD33-2412DA8F4143}"/>
            </a:ext>
          </a:extLst>
        </xdr:cNvPr>
        <xdr:cNvSpPr txBox="1">
          <a:spLocks noChangeArrowheads="1"/>
        </xdr:cNvSpPr>
      </xdr:nvSpPr>
      <xdr:spPr bwMode="auto">
        <a:xfrm>
          <a:off x="35356800"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28575</xdr:colOff>
      <xdr:row>36</xdr:row>
      <xdr:rowOff>0</xdr:rowOff>
    </xdr:from>
    <xdr:ext cx="95250" cy="442269"/>
    <xdr:sp macro="" textlink="">
      <xdr:nvSpPr>
        <xdr:cNvPr id="3915" name="Text Box 15">
          <a:extLst>
            <a:ext uri="{FF2B5EF4-FFF2-40B4-BE49-F238E27FC236}">
              <a16:creationId xmlns:a16="http://schemas.microsoft.com/office/drawing/2014/main" id="{6173B439-4B56-428E-A703-8CEE3652EE15}"/>
            </a:ext>
          </a:extLst>
        </xdr:cNvPr>
        <xdr:cNvSpPr txBox="1">
          <a:spLocks noChangeArrowheads="1"/>
        </xdr:cNvSpPr>
      </xdr:nvSpPr>
      <xdr:spPr bwMode="auto">
        <a:xfrm>
          <a:off x="35417125"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916" name="Text Box 15">
          <a:extLst>
            <a:ext uri="{FF2B5EF4-FFF2-40B4-BE49-F238E27FC236}">
              <a16:creationId xmlns:a16="http://schemas.microsoft.com/office/drawing/2014/main" id="{FBEDC109-46E0-49AF-BFD3-EE6672B9EA48}"/>
            </a:ext>
          </a:extLst>
        </xdr:cNvPr>
        <xdr:cNvSpPr txBox="1">
          <a:spLocks noChangeArrowheads="1"/>
        </xdr:cNvSpPr>
      </xdr:nvSpPr>
      <xdr:spPr bwMode="auto">
        <a:xfrm>
          <a:off x="35356800"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917" name="Text Box 15">
          <a:extLst>
            <a:ext uri="{FF2B5EF4-FFF2-40B4-BE49-F238E27FC236}">
              <a16:creationId xmlns:a16="http://schemas.microsoft.com/office/drawing/2014/main" id="{06DE04C2-01B2-4553-98DE-09FC01A88B6A}"/>
            </a:ext>
          </a:extLst>
        </xdr:cNvPr>
        <xdr:cNvSpPr txBox="1">
          <a:spLocks noChangeArrowheads="1"/>
        </xdr:cNvSpPr>
      </xdr:nvSpPr>
      <xdr:spPr bwMode="auto">
        <a:xfrm>
          <a:off x="35356800"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918" name="Text Box 15">
          <a:extLst>
            <a:ext uri="{FF2B5EF4-FFF2-40B4-BE49-F238E27FC236}">
              <a16:creationId xmlns:a16="http://schemas.microsoft.com/office/drawing/2014/main" id="{10E3AC7D-BF0F-478D-8B16-49D4AC3C9285}"/>
            </a:ext>
          </a:extLst>
        </xdr:cNvPr>
        <xdr:cNvSpPr txBox="1">
          <a:spLocks noChangeArrowheads="1"/>
        </xdr:cNvSpPr>
      </xdr:nvSpPr>
      <xdr:spPr bwMode="auto">
        <a:xfrm>
          <a:off x="35356800"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919" name="Text Box 15">
          <a:extLst>
            <a:ext uri="{FF2B5EF4-FFF2-40B4-BE49-F238E27FC236}">
              <a16:creationId xmlns:a16="http://schemas.microsoft.com/office/drawing/2014/main" id="{E5B708F2-D587-4BA4-902B-0653DBF2BE30}"/>
            </a:ext>
          </a:extLst>
        </xdr:cNvPr>
        <xdr:cNvSpPr txBox="1">
          <a:spLocks noChangeArrowheads="1"/>
        </xdr:cNvSpPr>
      </xdr:nvSpPr>
      <xdr:spPr bwMode="auto">
        <a:xfrm>
          <a:off x="35356800"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920" name="Text Box 15">
          <a:extLst>
            <a:ext uri="{FF2B5EF4-FFF2-40B4-BE49-F238E27FC236}">
              <a16:creationId xmlns:a16="http://schemas.microsoft.com/office/drawing/2014/main" id="{E7CEC6B1-1065-4E74-A1D1-CBA4307AF6EA}"/>
            </a:ext>
          </a:extLst>
        </xdr:cNvPr>
        <xdr:cNvSpPr txBox="1">
          <a:spLocks noChangeArrowheads="1"/>
        </xdr:cNvSpPr>
      </xdr:nvSpPr>
      <xdr:spPr bwMode="auto">
        <a:xfrm>
          <a:off x="35356800"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921" name="Text Box 15">
          <a:extLst>
            <a:ext uri="{FF2B5EF4-FFF2-40B4-BE49-F238E27FC236}">
              <a16:creationId xmlns:a16="http://schemas.microsoft.com/office/drawing/2014/main" id="{D90222FB-4FDD-415C-8E62-AFFA9CFB423A}"/>
            </a:ext>
          </a:extLst>
        </xdr:cNvPr>
        <xdr:cNvSpPr txBox="1">
          <a:spLocks noChangeArrowheads="1"/>
        </xdr:cNvSpPr>
      </xdr:nvSpPr>
      <xdr:spPr bwMode="auto">
        <a:xfrm>
          <a:off x="35356800"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922" name="Text Box 15">
          <a:extLst>
            <a:ext uri="{FF2B5EF4-FFF2-40B4-BE49-F238E27FC236}">
              <a16:creationId xmlns:a16="http://schemas.microsoft.com/office/drawing/2014/main" id="{99FD9993-708A-43F7-A48D-411BA2524183}"/>
            </a:ext>
          </a:extLst>
        </xdr:cNvPr>
        <xdr:cNvSpPr txBox="1">
          <a:spLocks noChangeArrowheads="1"/>
        </xdr:cNvSpPr>
      </xdr:nvSpPr>
      <xdr:spPr bwMode="auto">
        <a:xfrm>
          <a:off x="35356800"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923" name="Text Box 15">
          <a:extLst>
            <a:ext uri="{FF2B5EF4-FFF2-40B4-BE49-F238E27FC236}">
              <a16:creationId xmlns:a16="http://schemas.microsoft.com/office/drawing/2014/main" id="{F290F4D8-A756-436E-9F9E-712CA00E8277}"/>
            </a:ext>
          </a:extLst>
        </xdr:cNvPr>
        <xdr:cNvSpPr txBox="1">
          <a:spLocks noChangeArrowheads="1"/>
        </xdr:cNvSpPr>
      </xdr:nvSpPr>
      <xdr:spPr bwMode="auto">
        <a:xfrm>
          <a:off x="35356800"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924" name="Text Box 15">
          <a:extLst>
            <a:ext uri="{FF2B5EF4-FFF2-40B4-BE49-F238E27FC236}">
              <a16:creationId xmlns:a16="http://schemas.microsoft.com/office/drawing/2014/main" id="{E7DCC9D7-F9F0-47A5-95F9-8D59E96A954F}"/>
            </a:ext>
          </a:extLst>
        </xdr:cNvPr>
        <xdr:cNvSpPr txBox="1">
          <a:spLocks noChangeArrowheads="1"/>
        </xdr:cNvSpPr>
      </xdr:nvSpPr>
      <xdr:spPr bwMode="auto">
        <a:xfrm>
          <a:off x="35356800"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925" name="Text Box 15">
          <a:extLst>
            <a:ext uri="{FF2B5EF4-FFF2-40B4-BE49-F238E27FC236}">
              <a16:creationId xmlns:a16="http://schemas.microsoft.com/office/drawing/2014/main" id="{9401177C-FB48-44F5-838D-239CDB49033C}"/>
            </a:ext>
          </a:extLst>
        </xdr:cNvPr>
        <xdr:cNvSpPr txBox="1">
          <a:spLocks noChangeArrowheads="1"/>
        </xdr:cNvSpPr>
      </xdr:nvSpPr>
      <xdr:spPr bwMode="auto">
        <a:xfrm>
          <a:off x="35356800"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926" name="Text Box 15">
          <a:extLst>
            <a:ext uri="{FF2B5EF4-FFF2-40B4-BE49-F238E27FC236}">
              <a16:creationId xmlns:a16="http://schemas.microsoft.com/office/drawing/2014/main" id="{BB685BFA-6801-4B3A-9907-28761987AB22}"/>
            </a:ext>
          </a:extLst>
        </xdr:cNvPr>
        <xdr:cNvSpPr txBox="1">
          <a:spLocks noChangeArrowheads="1"/>
        </xdr:cNvSpPr>
      </xdr:nvSpPr>
      <xdr:spPr bwMode="auto">
        <a:xfrm>
          <a:off x="35356800"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36</xdr:row>
      <xdr:rowOff>0</xdr:rowOff>
    </xdr:from>
    <xdr:ext cx="95250" cy="442269"/>
    <xdr:sp macro="" textlink="">
      <xdr:nvSpPr>
        <xdr:cNvPr id="3927" name="Text Box 15">
          <a:extLst>
            <a:ext uri="{FF2B5EF4-FFF2-40B4-BE49-F238E27FC236}">
              <a16:creationId xmlns:a16="http://schemas.microsoft.com/office/drawing/2014/main" id="{848620FB-3E59-49E9-8D1E-FCF24B388DCB}"/>
            </a:ext>
          </a:extLst>
        </xdr:cNvPr>
        <xdr:cNvSpPr txBox="1">
          <a:spLocks noChangeArrowheads="1"/>
        </xdr:cNvSpPr>
      </xdr:nvSpPr>
      <xdr:spPr bwMode="auto">
        <a:xfrm>
          <a:off x="33020000" y="18145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36</xdr:row>
      <xdr:rowOff>0</xdr:rowOff>
    </xdr:from>
    <xdr:ext cx="95250" cy="442269"/>
    <xdr:sp macro="" textlink="">
      <xdr:nvSpPr>
        <xdr:cNvPr id="3928" name="Text Box 15">
          <a:extLst>
            <a:ext uri="{FF2B5EF4-FFF2-40B4-BE49-F238E27FC236}">
              <a16:creationId xmlns:a16="http://schemas.microsoft.com/office/drawing/2014/main" id="{659CE172-7E54-4FA7-9ED8-B1E4191AC76A}"/>
            </a:ext>
          </a:extLst>
        </xdr:cNvPr>
        <xdr:cNvSpPr txBox="1">
          <a:spLocks noChangeArrowheads="1"/>
        </xdr:cNvSpPr>
      </xdr:nvSpPr>
      <xdr:spPr bwMode="auto">
        <a:xfrm>
          <a:off x="33020000" y="186467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929" name="Text Box 16">
          <a:extLst>
            <a:ext uri="{FF2B5EF4-FFF2-40B4-BE49-F238E27FC236}">
              <a16:creationId xmlns:a16="http://schemas.microsoft.com/office/drawing/2014/main" id="{3D41358D-6B2A-4770-9EDF-17B2CB73F03F}"/>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930" name="Text Box 17">
          <a:extLst>
            <a:ext uri="{FF2B5EF4-FFF2-40B4-BE49-F238E27FC236}">
              <a16:creationId xmlns:a16="http://schemas.microsoft.com/office/drawing/2014/main" id="{F6CAAFD7-5520-411F-9440-3A2F000052C9}"/>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931" name="Text Box 18">
          <a:extLst>
            <a:ext uri="{FF2B5EF4-FFF2-40B4-BE49-F238E27FC236}">
              <a16:creationId xmlns:a16="http://schemas.microsoft.com/office/drawing/2014/main" id="{A99A4D08-2246-430C-ACEB-7C58A99F461A}"/>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932" name="Text Box 19">
          <a:extLst>
            <a:ext uri="{FF2B5EF4-FFF2-40B4-BE49-F238E27FC236}">
              <a16:creationId xmlns:a16="http://schemas.microsoft.com/office/drawing/2014/main" id="{97B1D466-B609-48F8-A382-0EAC1ABFF48A}"/>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933" name="Text Box 15">
          <a:extLst>
            <a:ext uri="{FF2B5EF4-FFF2-40B4-BE49-F238E27FC236}">
              <a16:creationId xmlns:a16="http://schemas.microsoft.com/office/drawing/2014/main" id="{49F3E155-EF50-4DC2-BA6C-2BF1721363C7}"/>
            </a:ext>
          </a:extLst>
        </xdr:cNvPr>
        <xdr:cNvSpPr txBox="1">
          <a:spLocks noChangeArrowheads="1"/>
        </xdr:cNvSpPr>
      </xdr:nvSpPr>
      <xdr:spPr bwMode="auto">
        <a:xfrm>
          <a:off x="33060482"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934" name="Text Box 16">
          <a:extLst>
            <a:ext uri="{FF2B5EF4-FFF2-40B4-BE49-F238E27FC236}">
              <a16:creationId xmlns:a16="http://schemas.microsoft.com/office/drawing/2014/main" id="{C6E8BFD8-AC15-41F3-8364-98AED7D33AC7}"/>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935" name="Text Box 17">
          <a:extLst>
            <a:ext uri="{FF2B5EF4-FFF2-40B4-BE49-F238E27FC236}">
              <a16:creationId xmlns:a16="http://schemas.microsoft.com/office/drawing/2014/main" id="{AF12BD3D-3D34-426C-AC98-3E9BAF56AB60}"/>
            </a:ext>
          </a:extLst>
        </xdr:cNvPr>
        <xdr:cNvSpPr txBox="1">
          <a:spLocks noChangeArrowheads="1"/>
        </xdr:cNvSpPr>
      </xdr:nvSpPr>
      <xdr:spPr bwMode="auto">
        <a:xfrm>
          <a:off x="33060482"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36</xdr:row>
      <xdr:rowOff>0</xdr:rowOff>
    </xdr:from>
    <xdr:ext cx="95250" cy="171450"/>
    <xdr:sp macro="" textlink="">
      <xdr:nvSpPr>
        <xdr:cNvPr id="3936" name="Text Box 18">
          <a:extLst>
            <a:ext uri="{FF2B5EF4-FFF2-40B4-BE49-F238E27FC236}">
              <a16:creationId xmlns:a16="http://schemas.microsoft.com/office/drawing/2014/main" id="{DC325556-3CD7-49CD-95D9-EFF2B59DE7D0}"/>
            </a:ext>
          </a:extLst>
        </xdr:cNvPr>
        <xdr:cNvSpPr txBox="1">
          <a:spLocks noChangeArrowheads="1"/>
        </xdr:cNvSpPr>
      </xdr:nvSpPr>
      <xdr:spPr bwMode="auto">
        <a:xfrm>
          <a:off x="33062069"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937" name="Text Box 15">
          <a:extLst>
            <a:ext uri="{FF2B5EF4-FFF2-40B4-BE49-F238E27FC236}">
              <a16:creationId xmlns:a16="http://schemas.microsoft.com/office/drawing/2014/main" id="{18681896-16BF-40FC-926A-55366B27E7AB}"/>
            </a:ext>
          </a:extLst>
        </xdr:cNvPr>
        <xdr:cNvSpPr txBox="1">
          <a:spLocks noChangeArrowheads="1"/>
        </xdr:cNvSpPr>
      </xdr:nvSpPr>
      <xdr:spPr bwMode="auto">
        <a:xfrm>
          <a:off x="33060482"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938" name="Text Box 16">
          <a:extLst>
            <a:ext uri="{FF2B5EF4-FFF2-40B4-BE49-F238E27FC236}">
              <a16:creationId xmlns:a16="http://schemas.microsoft.com/office/drawing/2014/main" id="{1E89A7D9-CDA7-44F8-8A6E-8C601DA5851E}"/>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939" name="Text Box 17">
          <a:extLst>
            <a:ext uri="{FF2B5EF4-FFF2-40B4-BE49-F238E27FC236}">
              <a16:creationId xmlns:a16="http://schemas.microsoft.com/office/drawing/2014/main" id="{013F945F-EEA7-4BEC-8890-0FD7291D3AB0}"/>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940" name="Text Box 18">
          <a:extLst>
            <a:ext uri="{FF2B5EF4-FFF2-40B4-BE49-F238E27FC236}">
              <a16:creationId xmlns:a16="http://schemas.microsoft.com/office/drawing/2014/main" id="{140A940B-1223-4CF6-8FA9-D83E0ED6A814}"/>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941" name="Text Box 19">
          <a:extLst>
            <a:ext uri="{FF2B5EF4-FFF2-40B4-BE49-F238E27FC236}">
              <a16:creationId xmlns:a16="http://schemas.microsoft.com/office/drawing/2014/main" id="{ED732B3E-A819-49B6-9F18-7D0D4DC9A823}"/>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942" name="Text Box 16">
          <a:extLst>
            <a:ext uri="{FF2B5EF4-FFF2-40B4-BE49-F238E27FC236}">
              <a16:creationId xmlns:a16="http://schemas.microsoft.com/office/drawing/2014/main" id="{56AC9CF0-59F8-4F40-BBD4-17C744D4EA48}"/>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943" name="Text Box 15">
          <a:extLst>
            <a:ext uri="{FF2B5EF4-FFF2-40B4-BE49-F238E27FC236}">
              <a16:creationId xmlns:a16="http://schemas.microsoft.com/office/drawing/2014/main" id="{8C6279D1-386E-4593-8C89-1675990EB26F}"/>
            </a:ext>
          </a:extLst>
        </xdr:cNvPr>
        <xdr:cNvSpPr txBox="1">
          <a:spLocks noChangeArrowheads="1"/>
        </xdr:cNvSpPr>
      </xdr:nvSpPr>
      <xdr:spPr bwMode="auto">
        <a:xfrm>
          <a:off x="33060482"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944" name="Text Box 15">
          <a:extLst>
            <a:ext uri="{FF2B5EF4-FFF2-40B4-BE49-F238E27FC236}">
              <a16:creationId xmlns:a16="http://schemas.microsoft.com/office/drawing/2014/main" id="{C0A08D40-53B5-46B0-BF1D-8EC67AB3F1C3}"/>
            </a:ext>
          </a:extLst>
        </xdr:cNvPr>
        <xdr:cNvSpPr txBox="1">
          <a:spLocks noChangeArrowheads="1"/>
        </xdr:cNvSpPr>
      </xdr:nvSpPr>
      <xdr:spPr bwMode="auto">
        <a:xfrm>
          <a:off x="33060482"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945" name="Text Box 15">
          <a:extLst>
            <a:ext uri="{FF2B5EF4-FFF2-40B4-BE49-F238E27FC236}">
              <a16:creationId xmlns:a16="http://schemas.microsoft.com/office/drawing/2014/main" id="{679BAD23-79A6-40B4-8098-5CD4AC2A2201}"/>
            </a:ext>
          </a:extLst>
        </xdr:cNvPr>
        <xdr:cNvSpPr txBox="1">
          <a:spLocks noChangeArrowheads="1"/>
        </xdr:cNvSpPr>
      </xdr:nvSpPr>
      <xdr:spPr bwMode="auto">
        <a:xfrm>
          <a:off x="33060482"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946" name="Text Box 15">
          <a:extLst>
            <a:ext uri="{FF2B5EF4-FFF2-40B4-BE49-F238E27FC236}">
              <a16:creationId xmlns:a16="http://schemas.microsoft.com/office/drawing/2014/main" id="{8F18FA0F-E58E-4EE0-96FF-CB456293955B}"/>
            </a:ext>
          </a:extLst>
        </xdr:cNvPr>
        <xdr:cNvSpPr txBox="1">
          <a:spLocks noChangeArrowheads="1"/>
        </xdr:cNvSpPr>
      </xdr:nvSpPr>
      <xdr:spPr bwMode="auto">
        <a:xfrm>
          <a:off x="33060482"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947" name="Text Box 16">
          <a:extLst>
            <a:ext uri="{FF2B5EF4-FFF2-40B4-BE49-F238E27FC236}">
              <a16:creationId xmlns:a16="http://schemas.microsoft.com/office/drawing/2014/main" id="{07000D26-4483-46EE-8596-D6B1BE5AC583}"/>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948" name="Text Box 17">
          <a:extLst>
            <a:ext uri="{FF2B5EF4-FFF2-40B4-BE49-F238E27FC236}">
              <a16:creationId xmlns:a16="http://schemas.microsoft.com/office/drawing/2014/main" id="{8C2B1033-A66B-4885-9D72-CDA3B3376D2E}"/>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949" name="Text Box 18">
          <a:extLst>
            <a:ext uri="{FF2B5EF4-FFF2-40B4-BE49-F238E27FC236}">
              <a16:creationId xmlns:a16="http://schemas.microsoft.com/office/drawing/2014/main" id="{884B0CFA-DB98-4058-AFB4-19FC05F93CA5}"/>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950" name="Text Box 19">
          <a:extLst>
            <a:ext uri="{FF2B5EF4-FFF2-40B4-BE49-F238E27FC236}">
              <a16:creationId xmlns:a16="http://schemas.microsoft.com/office/drawing/2014/main" id="{56CCF833-1020-4CC4-9ED9-332CFA18C6D3}"/>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951" name="Text Box 15">
          <a:extLst>
            <a:ext uri="{FF2B5EF4-FFF2-40B4-BE49-F238E27FC236}">
              <a16:creationId xmlns:a16="http://schemas.microsoft.com/office/drawing/2014/main" id="{811FBC4B-7524-4402-9768-A1AAEB3D32DF}"/>
            </a:ext>
          </a:extLst>
        </xdr:cNvPr>
        <xdr:cNvSpPr txBox="1">
          <a:spLocks noChangeArrowheads="1"/>
        </xdr:cNvSpPr>
      </xdr:nvSpPr>
      <xdr:spPr bwMode="auto">
        <a:xfrm>
          <a:off x="35356800"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952" name="Text Box 16">
          <a:extLst>
            <a:ext uri="{FF2B5EF4-FFF2-40B4-BE49-F238E27FC236}">
              <a16:creationId xmlns:a16="http://schemas.microsoft.com/office/drawing/2014/main" id="{DBE2AB33-A662-4633-84DB-59CFBE76E944}"/>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953" name="Text Box 17">
          <a:extLst>
            <a:ext uri="{FF2B5EF4-FFF2-40B4-BE49-F238E27FC236}">
              <a16:creationId xmlns:a16="http://schemas.microsoft.com/office/drawing/2014/main" id="{45101E46-7B13-431A-8B58-5D07DC13C184}"/>
            </a:ext>
          </a:extLst>
        </xdr:cNvPr>
        <xdr:cNvSpPr txBox="1">
          <a:spLocks noChangeArrowheads="1"/>
        </xdr:cNvSpPr>
      </xdr:nvSpPr>
      <xdr:spPr bwMode="auto">
        <a:xfrm>
          <a:off x="35356800" y="184277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36</xdr:row>
      <xdr:rowOff>0</xdr:rowOff>
    </xdr:from>
    <xdr:ext cx="95250" cy="171450"/>
    <xdr:sp macro="" textlink="">
      <xdr:nvSpPr>
        <xdr:cNvPr id="3954" name="Text Box 18">
          <a:extLst>
            <a:ext uri="{FF2B5EF4-FFF2-40B4-BE49-F238E27FC236}">
              <a16:creationId xmlns:a16="http://schemas.microsoft.com/office/drawing/2014/main" id="{B616ECD3-12B9-40B2-8003-F1702692FAD9}"/>
            </a:ext>
          </a:extLst>
        </xdr:cNvPr>
        <xdr:cNvSpPr txBox="1">
          <a:spLocks noChangeArrowheads="1"/>
        </xdr:cNvSpPr>
      </xdr:nvSpPr>
      <xdr:spPr bwMode="auto">
        <a:xfrm>
          <a:off x="35358387" y="184435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955" name="Text Box 15">
          <a:extLst>
            <a:ext uri="{FF2B5EF4-FFF2-40B4-BE49-F238E27FC236}">
              <a16:creationId xmlns:a16="http://schemas.microsoft.com/office/drawing/2014/main" id="{145D203F-D24E-4704-BB2F-58326C094083}"/>
            </a:ext>
          </a:extLst>
        </xdr:cNvPr>
        <xdr:cNvSpPr txBox="1">
          <a:spLocks noChangeArrowheads="1"/>
        </xdr:cNvSpPr>
      </xdr:nvSpPr>
      <xdr:spPr bwMode="auto">
        <a:xfrm>
          <a:off x="35356800"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956" name="Text Box 15">
          <a:extLst>
            <a:ext uri="{FF2B5EF4-FFF2-40B4-BE49-F238E27FC236}">
              <a16:creationId xmlns:a16="http://schemas.microsoft.com/office/drawing/2014/main" id="{F3F4AC49-7270-4B7A-9CCA-B4A09CC295BF}"/>
            </a:ext>
          </a:extLst>
        </xdr:cNvPr>
        <xdr:cNvSpPr txBox="1">
          <a:spLocks noChangeArrowheads="1"/>
        </xdr:cNvSpPr>
      </xdr:nvSpPr>
      <xdr:spPr bwMode="auto">
        <a:xfrm>
          <a:off x="35356800"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957" name="Text Box 15">
          <a:extLst>
            <a:ext uri="{FF2B5EF4-FFF2-40B4-BE49-F238E27FC236}">
              <a16:creationId xmlns:a16="http://schemas.microsoft.com/office/drawing/2014/main" id="{16F9D114-339C-4EDF-934C-FC3EA88C969A}"/>
            </a:ext>
          </a:extLst>
        </xdr:cNvPr>
        <xdr:cNvSpPr txBox="1">
          <a:spLocks noChangeArrowheads="1"/>
        </xdr:cNvSpPr>
      </xdr:nvSpPr>
      <xdr:spPr bwMode="auto">
        <a:xfrm>
          <a:off x="35356800"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958" name="Text Box 15">
          <a:extLst>
            <a:ext uri="{FF2B5EF4-FFF2-40B4-BE49-F238E27FC236}">
              <a16:creationId xmlns:a16="http://schemas.microsoft.com/office/drawing/2014/main" id="{7D595224-3B6E-4B1D-A125-4EEC8A6B9593}"/>
            </a:ext>
          </a:extLst>
        </xdr:cNvPr>
        <xdr:cNvSpPr txBox="1">
          <a:spLocks noChangeArrowheads="1"/>
        </xdr:cNvSpPr>
      </xdr:nvSpPr>
      <xdr:spPr bwMode="auto">
        <a:xfrm>
          <a:off x="35356800"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959" name="Text Box 15">
          <a:extLst>
            <a:ext uri="{FF2B5EF4-FFF2-40B4-BE49-F238E27FC236}">
              <a16:creationId xmlns:a16="http://schemas.microsoft.com/office/drawing/2014/main" id="{08559BC7-0EA3-4DC0-B244-6369CD5D5E06}"/>
            </a:ext>
          </a:extLst>
        </xdr:cNvPr>
        <xdr:cNvSpPr txBox="1">
          <a:spLocks noChangeArrowheads="1"/>
        </xdr:cNvSpPr>
      </xdr:nvSpPr>
      <xdr:spPr bwMode="auto">
        <a:xfrm>
          <a:off x="35356800"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960" name="Text Box 15">
          <a:extLst>
            <a:ext uri="{FF2B5EF4-FFF2-40B4-BE49-F238E27FC236}">
              <a16:creationId xmlns:a16="http://schemas.microsoft.com/office/drawing/2014/main" id="{CDBDE6C5-E555-497F-8D07-CB1B0E3CCA53}"/>
            </a:ext>
          </a:extLst>
        </xdr:cNvPr>
        <xdr:cNvSpPr txBox="1">
          <a:spLocks noChangeArrowheads="1"/>
        </xdr:cNvSpPr>
      </xdr:nvSpPr>
      <xdr:spPr bwMode="auto">
        <a:xfrm>
          <a:off x="33060482"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961" name="Text Box 15">
          <a:extLst>
            <a:ext uri="{FF2B5EF4-FFF2-40B4-BE49-F238E27FC236}">
              <a16:creationId xmlns:a16="http://schemas.microsoft.com/office/drawing/2014/main" id="{4211D487-44B3-47EA-9E7C-D7DCDBD7C8C5}"/>
            </a:ext>
          </a:extLst>
        </xdr:cNvPr>
        <xdr:cNvSpPr txBox="1">
          <a:spLocks noChangeArrowheads="1"/>
        </xdr:cNvSpPr>
      </xdr:nvSpPr>
      <xdr:spPr bwMode="auto">
        <a:xfrm>
          <a:off x="33060482"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962" name="Text Box 15">
          <a:extLst>
            <a:ext uri="{FF2B5EF4-FFF2-40B4-BE49-F238E27FC236}">
              <a16:creationId xmlns:a16="http://schemas.microsoft.com/office/drawing/2014/main" id="{28945BF9-D123-429A-9232-61680D505AB6}"/>
            </a:ext>
          </a:extLst>
        </xdr:cNvPr>
        <xdr:cNvSpPr txBox="1">
          <a:spLocks noChangeArrowheads="1"/>
        </xdr:cNvSpPr>
      </xdr:nvSpPr>
      <xdr:spPr bwMode="auto">
        <a:xfrm>
          <a:off x="33060482"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963" name="Text Box 15">
          <a:extLst>
            <a:ext uri="{FF2B5EF4-FFF2-40B4-BE49-F238E27FC236}">
              <a16:creationId xmlns:a16="http://schemas.microsoft.com/office/drawing/2014/main" id="{F0DF9A1C-45A4-491B-BA77-8209159EE59F}"/>
            </a:ext>
          </a:extLst>
        </xdr:cNvPr>
        <xdr:cNvSpPr txBox="1">
          <a:spLocks noChangeArrowheads="1"/>
        </xdr:cNvSpPr>
      </xdr:nvSpPr>
      <xdr:spPr bwMode="auto">
        <a:xfrm>
          <a:off x="33060482"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964" name="Text Box 15">
          <a:extLst>
            <a:ext uri="{FF2B5EF4-FFF2-40B4-BE49-F238E27FC236}">
              <a16:creationId xmlns:a16="http://schemas.microsoft.com/office/drawing/2014/main" id="{D095DC5A-7BE9-4ABD-B949-4F82C6922EF5}"/>
            </a:ext>
          </a:extLst>
        </xdr:cNvPr>
        <xdr:cNvSpPr txBox="1">
          <a:spLocks noChangeArrowheads="1"/>
        </xdr:cNvSpPr>
      </xdr:nvSpPr>
      <xdr:spPr bwMode="auto">
        <a:xfrm>
          <a:off x="35356800"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965" name="Text Box 15">
          <a:extLst>
            <a:ext uri="{FF2B5EF4-FFF2-40B4-BE49-F238E27FC236}">
              <a16:creationId xmlns:a16="http://schemas.microsoft.com/office/drawing/2014/main" id="{6D156734-784B-4A54-9A09-795DBC2BD5B8}"/>
            </a:ext>
          </a:extLst>
        </xdr:cNvPr>
        <xdr:cNvSpPr txBox="1">
          <a:spLocks noChangeArrowheads="1"/>
        </xdr:cNvSpPr>
      </xdr:nvSpPr>
      <xdr:spPr bwMode="auto">
        <a:xfrm>
          <a:off x="35356800"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966" name="Text Box 15">
          <a:extLst>
            <a:ext uri="{FF2B5EF4-FFF2-40B4-BE49-F238E27FC236}">
              <a16:creationId xmlns:a16="http://schemas.microsoft.com/office/drawing/2014/main" id="{D2893948-A037-4226-9C65-A136B9E69D6A}"/>
            </a:ext>
          </a:extLst>
        </xdr:cNvPr>
        <xdr:cNvSpPr txBox="1">
          <a:spLocks noChangeArrowheads="1"/>
        </xdr:cNvSpPr>
      </xdr:nvSpPr>
      <xdr:spPr bwMode="auto">
        <a:xfrm>
          <a:off x="35356800" y="189341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967" name="Text Box 15">
          <a:extLst>
            <a:ext uri="{FF2B5EF4-FFF2-40B4-BE49-F238E27FC236}">
              <a16:creationId xmlns:a16="http://schemas.microsoft.com/office/drawing/2014/main" id="{5E5FCE3A-42A9-458C-A63C-B622A5D58FB0}"/>
            </a:ext>
          </a:extLst>
        </xdr:cNvPr>
        <xdr:cNvSpPr txBox="1">
          <a:spLocks noChangeArrowheads="1"/>
        </xdr:cNvSpPr>
      </xdr:nvSpPr>
      <xdr:spPr bwMode="auto">
        <a:xfrm>
          <a:off x="35356800" y="189341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968" name="Text Box 15">
          <a:extLst>
            <a:ext uri="{FF2B5EF4-FFF2-40B4-BE49-F238E27FC236}">
              <a16:creationId xmlns:a16="http://schemas.microsoft.com/office/drawing/2014/main" id="{2D7CEC3B-7E2B-49EF-BC33-E0FA1DEE60A1}"/>
            </a:ext>
          </a:extLst>
        </xdr:cNvPr>
        <xdr:cNvSpPr txBox="1">
          <a:spLocks noChangeArrowheads="1"/>
        </xdr:cNvSpPr>
      </xdr:nvSpPr>
      <xdr:spPr bwMode="auto">
        <a:xfrm>
          <a:off x="33060482"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969" name="Text Box 15">
          <a:extLst>
            <a:ext uri="{FF2B5EF4-FFF2-40B4-BE49-F238E27FC236}">
              <a16:creationId xmlns:a16="http://schemas.microsoft.com/office/drawing/2014/main" id="{A500DB28-1CE2-4E3C-9E5E-41FE02BAB208}"/>
            </a:ext>
          </a:extLst>
        </xdr:cNvPr>
        <xdr:cNvSpPr txBox="1">
          <a:spLocks noChangeArrowheads="1"/>
        </xdr:cNvSpPr>
      </xdr:nvSpPr>
      <xdr:spPr bwMode="auto">
        <a:xfrm>
          <a:off x="33060482"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970" name="Text Box 15">
          <a:extLst>
            <a:ext uri="{FF2B5EF4-FFF2-40B4-BE49-F238E27FC236}">
              <a16:creationId xmlns:a16="http://schemas.microsoft.com/office/drawing/2014/main" id="{1AB7D26B-6111-460A-B3EB-0018169F755F}"/>
            </a:ext>
          </a:extLst>
        </xdr:cNvPr>
        <xdr:cNvSpPr txBox="1">
          <a:spLocks noChangeArrowheads="1"/>
        </xdr:cNvSpPr>
      </xdr:nvSpPr>
      <xdr:spPr bwMode="auto">
        <a:xfrm>
          <a:off x="35356800"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971" name="Text Box 15">
          <a:extLst>
            <a:ext uri="{FF2B5EF4-FFF2-40B4-BE49-F238E27FC236}">
              <a16:creationId xmlns:a16="http://schemas.microsoft.com/office/drawing/2014/main" id="{CCF2EEAB-0916-45FA-801D-468307A93E90}"/>
            </a:ext>
          </a:extLst>
        </xdr:cNvPr>
        <xdr:cNvSpPr txBox="1">
          <a:spLocks noChangeArrowheads="1"/>
        </xdr:cNvSpPr>
      </xdr:nvSpPr>
      <xdr:spPr bwMode="auto">
        <a:xfrm>
          <a:off x="35356800"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972" name="Text Box 15">
          <a:extLst>
            <a:ext uri="{FF2B5EF4-FFF2-40B4-BE49-F238E27FC236}">
              <a16:creationId xmlns:a16="http://schemas.microsoft.com/office/drawing/2014/main" id="{0C553874-3A68-488A-907E-F454A9AC0E75}"/>
            </a:ext>
          </a:extLst>
        </xdr:cNvPr>
        <xdr:cNvSpPr txBox="1">
          <a:spLocks noChangeArrowheads="1"/>
        </xdr:cNvSpPr>
      </xdr:nvSpPr>
      <xdr:spPr bwMode="auto">
        <a:xfrm>
          <a:off x="33060482"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973" name="Text Box 15">
          <a:extLst>
            <a:ext uri="{FF2B5EF4-FFF2-40B4-BE49-F238E27FC236}">
              <a16:creationId xmlns:a16="http://schemas.microsoft.com/office/drawing/2014/main" id="{0D7324E2-E576-447C-92E0-EF612C035C93}"/>
            </a:ext>
          </a:extLst>
        </xdr:cNvPr>
        <xdr:cNvSpPr txBox="1">
          <a:spLocks noChangeArrowheads="1"/>
        </xdr:cNvSpPr>
      </xdr:nvSpPr>
      <xdr:spPr bwMode="auto">
        <a:xfrm>
          <a:off x="33060482"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974" name="Text Box 15">
          <a:extLst>
            <a:ext uri="{FF2B5EF4-FFF2-40B4-BE49-F238E27FC236}">
              <a16:creationId xmlns:a16="http://schemas.microsoft.com/office/drawing/2014/main" id="{19CEC3E4-7004-4DF3-9AB6-DEDE3D044790}"/>
            </a:ext>
          </a:extLst>
        </xdr:cNvPr>
        <xdr:cNvSpPr txBox="1">
          <a:spLocks noChangeArrowheads="1"/>
        </xdr:cNvSpPr>
      </xdr:nvSpPr>
      <xdr:spPr bwMode="auto">
        <a:xfrm>
          <a:off x="35356800" y="184324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975" name="Text Box 15">
          <a:extLst>
            <a:ext uri="{FF2B5EF4-FFF2-40B4-BE49-F238E27FC236}">
              <a16:creationId xmlns:a16="http://schemas.microsoft.com/office/drawing/2014/main" id="{0F671D98-5345-44A1-AFC4-175ED66E9E58}"/>
            </a:ext>
          </a:extLst>
        </xdr:cNvPr>
        <xdr:cNvSpPr txBox="1">
          <a:spLocks noChangeArrowheads="1"/>
        </xdr:cNvSpPr>
      </xdr:nvSpPr>
      <xdr:spPr bwMode="auto">
        <a:xfrm>
          <a:off x="35356800" y="184324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976" name="Text Box 16">
          <a:extLst>
            <a:ext uri="{FF2B5EF4-FFF2-40B4-BE49-F238E27FC236}">
              <a16:creationId xmlns:a16="http://schemas.microsoft.com/office/drawing/2014/main" id="{DDA4F2C6-58F7-4EF7-B43D-DF16DA8D630B}"/>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977" name="Text Box 17">
          <a:extLst>
            <a:ext uri="{FF2B5EF4-FFF2-40B4-BE49-F238E27FC236}">
              <a16:creationId xmlns:a16="http://schemas.microsoft.com/office/drawing/2014/main" id="{4D960DC2-FD29-451F-926C-817BD7E5A150}"/>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978" name="Text Box 18">
          <a:extLst>
            <a:ext uri="{FF2B5EF4-FFF2-40B4-BE49-F238E27FC236}">
              <a16:creationId xmlns:a16="http://schemas.microsoft.com/office/drawing/2014/main" id="{A0504BDB-6D2B-4012-9221-193C3C99BAAA}"/>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979" name="Text Box 19">
          <a:extLst>
            <a:ext uri="{FF2B5EF4-FFF2-40B4-BE49-F238E27FC236}">
              <a16:creationId xmlns:a16="http://schemas.microsoft.com/office/drawing/2014/main" id="{0E382FFB-A719-487A-B620-3B7A9BA23F24}"/>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980" name="Text Box 16">
          <a:extLst>
            <a:ext uri="{FF2B5EF4-FFF2-40B4-BE49-F238E27FC236}">
              <a16:creationId xmlns:a16="http://schemas.microsoft.com/office/drawing/2014/main" id="{FA7E8BCE-4442-4E45-8AF1-0088ED9BF8EC}"/>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3981" name="Text Box 17">
          <a:extLst>
            <a:ext uri="{FF2B5EF4-FFF2-40B4-BE49-F238E27FC236}">
              <a16:creationId xmlns:a16="http://schemas.microsoft.com/office/drawing/2014/main" id="{CBAC9AC9-0B09-4E47-AC71-73AA2117303E}"/>
            </a:ext>
          </a:extLst>
        </xdr:cNvPr>
        <xdr:cNvSpPr txBox="1">
          <a:spLocks noChangeArrowheads="1"/>
        </xdr:cNvSpPr>
      </xdr:nvSpPr>
      <xdr:spPr bwMode="auto">
        <a:xfrm>
          <a:off x="33060482"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36</xdr:row>
      <xdr:rowOff>0</xdr:rowOff>
    </xdr:from>
    <xdr:ext cx="95250" cy="171450"/>
    <xdr:sp macro="" textlink="">
      <xdr:nvSpPr>
        <xdr:cNvPr id="3982" name="Text Box 18">
          <a:extLst>
            <a:ext uri="{FF2B5EF4-FFF2-40B4-BE49-F238E27FC236}">
              <a16:creationId xmlns:a16="http://schemas.microsoft.com/office/drawing/2014/main" id="{50E55FE7-2C15-44F3-8EED-99C119808370}"/>
            </a:ext>
          </a:extLst>
        </xdr:cNvPr>
        <xdr:cNvSpPr txBox="1">
          <a:spLocks noChangeArrowheads="1"/>
        </xdr:cNvSpPr>
      </xdr:nvSpPr>
      <xdr:spPr bwMode="auto">
        <a:xfrm>
          <a:off x="33062069"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983" name="Text Box 16">
          <a:extLst>
            <a:ext uri="{FF2B5EF4-FFF2-40B4-BE49-F238E27FC236}">
              <a16:creationId xmlns:a16="http://schemas.microsoft.com/office/drawing/2014/main" id="{AF33B243-5723-491D-9C61-B6530B159F34}"/>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984" name="Text Box 17">
          <a:extLst>
            <a:ext uri="{FF2B5EF4-FFF2-40B4-BE49-F238E27FC236}">
              <a16:creationId xmlns:a16="http://schemas.microsoft.com/office/drawing/2014/main" id="{F6283FDC-77A5-4680-8E52-2D5421D50F9C}"/>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985" name="Text Box 18">
          <a:extLst>
            <a:ext uri="{FF2B5EF4-FFF2-40B4-BE49-F238E27FC236}">
              <a16:creationId xmlns:a16="http://schemas.microsoft.com/office/drawing/2014/main" id="{CFE57D55-D471-4026-9910-18A64E85F91C}"/>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986" name="Text Box 19">
          <a:extLst>
            <a:ext uri="{FF2B5EF4-FFF2-40B4-BE49-F238E27FC236}">
              <a16:creationId xmlns:a16="http://schemas.microsoft.com/office/drawing/2014/main" id="{8F40580E-2865-46B3-B4CC-895BE5C4F483}"/>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987" name="Text Box 16">
          <a:extLst>
            <a:ext uri="{FF2B5EF4-FFF2-40B4-BE49-F238E27FC236}">
              <a16:creationId xmlns:a16="http://schemas.microsoft.com/office/drawing/2014/main" id="{6D5515CB-A67F-4DB7-B419-CF91D6A4D3D3}"/>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988" name="Text Box 15">
          <a:extLst>
            <a:ext uri="{FF2B5EF4-FFF2-40B4-BE49-F238E27FC236}">
              <a16:creationId xmlns:a16="http://schemas.microsoft.com/office/drawing/2014/main" id="{CDEC1C1C-87D5-4B59-A4DF-6EDB3207BF60}"/>
            </a:ext>
          </a:extLst>
        </xdr:cNvPr>
        <xdr:cNvSpPr txBox="1">
          <a:spLocks noChangeArrowheads="1"/>
        </xdr:cNvSpPr>
      </xdr:nvSpPr>
      <xdr:spPr bwMode="auto">
        <a:xfrm>
          <a:off x="33060482"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3989" name="Text Box 15">
          <a:extLst>
            <a:ext uri="{FF2B5EF4-FFF2-40B4-BE49-F238E27FC236}">
              <a16:creationId xmlns:a16="http://schemas.microsoft.com/office/drawing/2014/main" id="{995363F7-73E3-497B-B366-70B0FC338C56}"/>
            </a:ext>
          </a:extLst>
        </xdr:cNvPr>
        <xdr:cNvSpPr txBox="1">
          <a:spLocks noChangeArrowheads="1"/>
        </xdr:cNvSpPr>
      </xdr:nvSpPr>
      <xdr:spPr bwMode="auto">
        <a:xfrm>
          <a:off x="33060482"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990" name="Text Box 16">
          <a:extLst>
            <a:ext uri="{FF2B5EF4-FFF2-40B4-BE49-F238E27FC236}">
              <a16:creationId xmlns:a16="http://schemas.microsoft.com/office/drawing/2014/main" id="{97B6AC83-B6BB-4CA4-B2F5-971CB73EE265}"/>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991" name="Text Box 17">
          <a:extLst>
            <a:ext uri="{FF2B5EF4-FFF2-40B4-BE49-F238E27FC236}">
              <a16:creationId xmlns:a16="http://schemas.microsoft.com/office/drawing/2014/main" id="{CA5198FA-C447-4987-8894-5121EC16F873}"/>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992" name="Text Box 18">
          <a:extLst>
            <a:ext uri="{FF2B5EF4-FFF2-40B4-BE49-F238E27FC236}">
              <a16:creationId xmlns:a16="http://schemas.microsoft.com/office/drawing/2014/main" id="{6FA14767-5D76-4E3C-B7EB-CB0249B49486}"/>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993" name="Text Box 19">
          <a:extLst>
            <a:ext uri="{FF2B5EF4-FFF2-40B4-BE49-F238E27FC236}">
              <a16:creationId xmlns:a16="http://schemas.microsoft.com/office/drawing/2014/main" id="{1A7DC509-F0B6-4B87-88B0-A948FDAD48DE}"/>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994" name="Text Box 16">
          <a:extLst>
            <a:ext uri="{FF2B5EF4-FFF2-40B4-BE49-F238E27FC236}">
              <a16:creationId xmlns:a16="http://schemas.microsoft.com/office/drawing/2014/main" id="{C4D0B53B-0136-4EFB-926B-D88CA458F7FA}"/>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3995" name="Text Box 17">
          <a:extLst>
            <a:ext uri="{FF2B5EF4-FFF2-40B4-BE49-F238E27FC236}">
              <a16:creationId xmlns:a16="http://schemas.microsoft.com/office/drawing/2014/main" id="{470A09A3-4FDE-472B-85F7-A4DF2497FB54}"/>
            </a:ext>
          </a:extLst>
        </xdr:cNvPr>
        <xdr:cNvSpPr txBox="1">
          <a:spLocks noChangeArrowheads="1"/>
        </xdr:cNvSpPr>
      </xdr:nvSpPr>
      <xdr:spPr bwMode="auto">
        <a:xfrm>
          <a:off x="35356800" y="17926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36</xdr:row>
      <xdr:rowOff>0</xdr:rowOff>
    </xdr:from>
    <xdr:ext cx="95250" cy="171450"/>
    <xdr:sp macro="" textlink="">
      <xdr:nvSpPr>
        <xdr:cNvPr id="3996" name="Text Box 18">
          <a:extLst>
            <a:ext uri="{FF2B5EF4-FFF2-40B4-BE49-F238E27FC236}">
              <a16:creationId xmlns:a16="http://schemas.microsoft.com/office/drawing/2014/main" id="{686FE981-739E-473F-B428-6B3A4EED88B7}"/>
            </a:ext>
          </a:extLst>
        </xdr:cNvPr>
        <xdr:cNvSpPr txBox="1">
          <a:spLocks noChangeArrowheads="1"/>
        </xdr:cNvSpPr>
      </xdr:nvSpPr>
      <xdr:spPr bwMode="auto">
        <a:xfrm>
          <a:off x="35358387" y="179419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3997" name="Text Box 15">
          <a:extLst>
            <a:ext uri="{FF2B5EF4-FFF2-40B4-BE49-F238E27FC236}">
              <a16:creationId xmlns:a16="http://schemas.microsoft.com/office/drawing/2014/main" id="{58718356-E247-4B62-84A2-E6A80EEF9C17}"/>
            </a:ext>
          </a:extLst>
        </xdr:cNvPr>
        <xdr:cNvSpPr txBox="1">
          <a:spLocks noChangeArrowheads="1"/>
        </xdr:cNvSpPr>
      </xdr:nvSpPr>
      <xdr:spPr bwMode="auto">
        <a:xfrm>
          <a:off x="35356800"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3998" name="Text Box 15">
          <a:extLst>
            <a:ext uri="{FF2B5EF4-FFF2-40B4-BE49-F238E27FC236}">
              <a16:creationId xmlns:a16="http://schemas.microsoft.com/office/drawing/2014/main" id="{45DF1F04-A443-4BB8-815A-F957CB5C2289}"/>
            </a:ext>
          </a:extLst>
        </xdr:cNvPr>
        <xdr:cNvSpPr txBox="1">
          <a:spLocks noChangeArrowheads="1"/>
        </xdr:cNvSpPr>
      </xdr:nvSpPr>
      <xdr:spPr bwMode="auto">
        <a:xfrm>
          <a:off x="35356800"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3999" name="Text Box 15">
          <a:extLst>
            <a:ext uri="{FF2B5EF4-FFF2-40B4-BE49-F238E27FC236}">
              <a16:creationId xmlns:a16="http://schemas.microsoft.com/office/drawing/2014/main" id="{DB9BAB57-F9CB-467D-BB64-AE70CCADF9E4}"/>
            </a:ext>
          </a:extLst>
        </xdr:cNvPr>
        <xdr:cNvSpPr txBox="1">
          <a:spLocks noChangeArrowheads="1"/>
        </xdr:cNvSpPr>
      </xdr:nvSpPr>
      <xdr:spPr bwMode="auto">
        <a:xfrm>
          <a:off x="33060482"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4000" name="Text Box 15">
          <a:extLst>
            <a:ext uri="{FF2B5EF4-FFF2-40B4-BE49-F238E27FC236}">
              <a16:creationId xmlns:a16="http://schemas.microsoft.com/office/drawing/2014/main" id="{C6DC82D8-4B1E-4230-B6BA-C7777112161F}"/>
            </a:ext>
          </a:extLst>
        </xdr:cNvPr>
        <xdr:cNvSpPr txBox="1">
          <a:spLocks noChangeArrowheads="1"/>
        </xdr:cNvSpPr>
      </xdr:nvSpPr>
      <xdr:spPr bwMode="auto">
        <a:xfrm>
          <a:off x="33060482"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4001" name="Text Box 15">
          <a:extLst>
            <a:ext uri="{FF2B5EF4-FFF2-40B4-BE49-F238E27FC236}">
              <a16:creationId xmlns:a16="http://schemas.microsoft.com/office/drawing/2014/main" id="{C5DE1C86-45EC-4717-BA6B-AFEF3118D71A}"/>
            </a:ext>
          </a:extLst>
        </xdr:cNvPr>
        <xdr:cNvSpPr txBox="1">
          <a:spLocks noChangeArrowheads="1"/>
        </xdr:cNvSpPr>
      </xdr:nvSpPr>
      <xdr:spPr bwMode="auto">
        <a:xfrm>
          <a:off x="35356800"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4002" name="Text Box 15">
          <a:extLst>
            <a:ext uri="{FF2B5EF4-FFF2-40B4-BE49-F238E27FC236}">
              <a16:creationId xmlns:a16="http://schemas.microsoft.com/office/drawing/2014/main" id="{D2EF691A-BB18-4410-97EA-73B1B59F0F06}"/>
            </a:ext>
          </a:extLst>
        </xdr:cNvPr>
        <xdr:cNvSpPr txBox="1">
          <a:spLocks noChangeArrowheads="1"/>
        </xdr:cNvSpPr>
      </xdr:nvSpPr>
      <xdr:spPr bwMode="auto">
        <a:xfrm>
          <a:off x="35356800"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4003" name="Text Box 15">
          <a:extLst>
            <a:ext uri="{FF2B5EF4-FFF2-40B4-BE49-F238E27FC236}">
              <a16:creationId xmlns:a16="http://schemas.microsoft.com/office/drawing/2014/main" id="{D6F9C51B-9699-4D23-9D84-836E7AE84509}"/>
            </a:ext>
          </a:extLst>
        </xdr:cNvPr>
        <xdr:cNvSpPr txBox="1">
          <a:spLocks noChangeArrowheads="1"/>
        </xdr:cNvSpPr>
      </xdr:nvSpPr>
      <xdr:spPr bwMode="auto">
        <a:xfrm>
          <a:off x="33060482"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4004" name="Text Box 15">
          <a:extLst>
            <a:ext uri="{FF2B5EF4-FFF2-40B4-BE49-F238E27FC236}">
              <a16:creationId xmlns:a16="http://schemas.microsoft.com/office/drawing/2014/main" id="{9A52E4F9-E7D5-4ED7-890C-FDFFFE14BE51}"/>
            </a:ext>
          </a:extLst>
        </xdr:cNvPr>
        <xdr:cNvSpPr txBox="1">
          <a:spLocks noChangeArrowheads="1"/>
        </xdr:cNvSpPr>
      </xdr:nvSpPr>
      <xdr:spPr bwMode="auto">
        <a:xfrm>
          <a:off x="33060482"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4005" name="Text Box 15">
          <a:extLst>
            <a:ext uri="{FF2B5EF4-FFF2-40B4-BE49-F238E27FC236}">
              <a16:creationId xmlns:a16="http://schemas.microsoft.com/office/drawing/2014/main" id="{0EBE29A2-3806-4B22-960C-0AA77D18DCBA}"/>
            </a:ext>
          </a:extLst>
        </xdr:cNvPr>
        <xdr:cNvSpPr txBox="1">
          <a:spLocks noChangeArrowheads="1"/>
        </xdr:cNvSpPr>
      </xdr:nvSpPr>
      <xdr:spPr bwMode="auto">
        <a:xfrm>
          <a:off x="35356800"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4006" name="Text Box 15">
          <a:extLst>
            <a:ext uri="{FF2B5EF4-FFF2-40B4-BE49-F238E27FC236}">
              <a16:creationId xmlns:a16="http://schemas.microsoft.com/office/drawing/2014/main" id="{DA6722F8-25AE-4E92-8D8C-D6E9FA58059A}"/>
            </a:ext>
          </a:extLst>
        </xdr:cNvPr>
        <xdr:cNvSpPr txBox="1">
          <a:spLocks noChangeArrowheads="1"/>
        </xdr:cNvSpPr>
      </xdr:nvSpPr>
      <xdr:spPr bwMode="auto">
        <a:xfrm>
          <a:off x="35356800"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4007" name="Text Box 15">
          <a:extLst>
            <a:ext uri="{FF2B5EF4-FFF2-40B4-BE49-F238E27FC236}">
              <a16:creationId xmlns:a16="http://schemas.microsoft.com/office/drawing/2014/main" id="{6E70F1EF-B78D-46F2-B48D-3918B1C1735C}"/>
            </a:ext>
          </a:extLst>
        </xdr:cNvPr>
        <xdr:cNvSpPr txBox="1">
          <a:spLocks noChangeArrowheads="1"/>
        </xdr:cNvSpPr>
      </xdr:nvSpPr>
      <xdr:spPr bwMode="auto">
        <a:xfrm>
          <a:off x="33060482"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4008" name="Text Box 15">
          <a:extLst>
            <a:ext uri="{FF2B5EF4-FFF2-40B4-BE49-F238E27FC236}">
              <a16:creationId xmlns:a16="http://schemas.microsoft.com/office/drawing/2014/main" id="{7B55D038-DFC9-407F-8AF3-5695846705E0}"/>
            </a:ext>
          </a:extLst>
        </xdr:cNvPr>
        <xdr:cNvSpPr txBox="1">
          <a:spLocks noChangeArrowheads="1"/>
        </xdr:cNvSpPr>
      </xdr:nvSpPr>
      <xdr:spPr bwMode="auto">
        <a:xfrm>
          <a:off x="33060482"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4009" name="Text Box 15">
          <a:extLst>
            <a:ext uri="{FF2B5EF4-FFF2-40B4-BE49-F238E27FC236}">
              <a16:creationId xmlns:a16="http://schemas.microsoft.com/office/drawing/2014/main" id="{F566B1D9-952C-40C0-9DB4-D8E88FBFE61D}"/>
            </a:ext>
          </a:extLst>
        </xdr:cNvPr>
        <xdr:cNvSpPr txBox="1">
          <a:spLocks noChangeArrowheads="1"/>
        </xdr:cNvSpPr>
      </xdr:nvSpPr>
      <xdr:spPr bwMode="auto">
        <a:xfrm>
          <a:off x="35356800" y="179308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4010" name="Text Box 15">
          <a:extLst>
            <a:ext uri="{FF2B5EF4-FFF2-40B4-BE49-F238E27FC236}">
              <a16:creationId xmlns:a16="http://schemas.microsoft.com/office/drawing/2014/main" id="{85867DB7-4CC1-470D-96F7-35B84A8A7BB5}"/>
            </a:ext>
          </a:extLst>
        </xdr:cNvPr>
        <xdr:cNvSpPr txBox="1">
          <a:spLocks noChangeArrowheads="1"/>
        </xdr:cNvSpPr>
      </xdr:nvSpPr>
      <xdr:spPr bwMode="auto">
        <a:xfrm>
          <a:off x="35356800" y="179308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4011" name="Text Box 16">
          <a:extLst>
            <a:ext uri="{FF2B5EF4-FFF2-40B4-BE49-F238E27FC236}">
              <a16:creationId xmlns:a16="http://schemas.microsoft.com/office/drawing/2014/main" id="{A95E39A2-44F1-4059-98F3-8D4384DBD48D}"/>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4012" name="Text Box 17">
          <a:extLst>
            <a:ext uri="{FF2B5EF4-FFF2-40B4-BE49-F238E27FC236}">
              <a16:creationId xmlns:a16="http://schemas.microsoft.com/office/drawing/2014/main" id="{0D2D1BC3-DF2D-49D5-8C61-C4C56191D4E4}"/>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4013" name="Text Box 18">
          <a:extLst>
            <a:ext uri="{FF2B5EF4-FFF2-40B4-BE49-F238E27FC236}">
              <a16:creationId xmlns:a16="http://schemas.microsoft.com/office/drawing/2014/main" id="{559E13DD-568D-4054-B2D2-E453223CE9E9}"/>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4014" name="Text Box 19">
          <a:extLst>
            <a:ext uri="{FF2B5EF4-FFF2-40B4-BE49-F238E27FC236}">
              <a16:creationId xmlns:a16="http://schemas.microsoft.com/office/drawing/2014/main" id="{3769F5E0-8183-4215-8609-753A49103D8D}"/>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4015" name="Text Box 16">
          <a:extLst>
            <a:ext uri="{FF2B5EF4-FFF2-40B4-BE49-F238E27FC236}">
              <a16:creationId xmlns:a16="http://schemas.microsoft.com/office/drawing/2014/main" id="{05F4ADDF-1962-4EDB-9AE7-421248A55E5E}"/>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4016" name="Text Box 17">
          <a:extLst>
            <a:ext uri="{FF2B5EF4-FFF2-40B4-BE49-F238E27FC236}">
              <a16:creationId xmlns:a16="http://schemas.microsoft.com/office/drawing/2014/main" id="{1F9AFB1A-B596-491D-A255-04204347ADFC}"/>
            </a:ext>
          </a:extLst>
        </xdr:cNvPr>
        <xdr:cNvSpPr txBox="1">
          <a:spLocks noChangeArrowheads="1"/>
        </xdr:cNvSpPr>
      </xdr:nvSpPr>
      <xdr:spPr bwMode="auto">
        <a:xfrm>
          <a:off x="33060482"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36</xdr:row>
      <xdr:rowOff>0</xdr:rowOff>
    </xdr:from>
    <xdr:ext cx="95250" cy="171450"/>
    <xdr:sp macro="" textlink="">
      <xdr:nvSpPr>
        <xdr:cNvPr id="4017" name="Text Box 18">
          <a:extLst>
            <a:ext uri="{FF2B5EF4-FFF2-40B4-BE49-F238E27FC236}">
              <a16:creationId xmlns:a16="http://schemas.microsoft.com/office/drawing/2014/main" id="{4A38C86D-48FE-4F81-921F-F054B65E6602}"/>
            </a:ext>
          </a:extLst>
        </xdr:cNvPr>
        <xdr:cNvSpPr txBox="1">
          <a:spLocks noChangeArrowheads="1"/>
        </xdr:cNvSpPr>
      </xdr:nvSpPr>
      <xdr:spPr bwMode="auto">
        <a:xfrm>
          <a:off x="33062069" y="1744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18" name="Text Box 16">
          <a:extLst>
            <a:ext uri="{FF2B5EF4-FFF2-40B4-BE49-F238E27FC236}">
              <a16:creationId xmlns:a16="http://schemas.microsoft.com/office/drawing/2014/main" id="{0D420DE3-EF33-41EA-A6C8-C9A936E76D0A}"/>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19" name="Text Box 17">
          <a:extLst>
            <a:ext uri="{FF2B5EF4-FFF2-40B4-BE49-F238E27FC236}">
              <a16:creationId xmlns:a16="http://schemas.microsoft.com/office/drawing/2014/main" id="{ABECE607-9D13-4FB4-B143-82C79DE3106A}"/>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20" name="Text Box 18">
          <a:extLst>
            <a:ext uri="{FF2B5EF4-FFF2-40B4-BE49-F238E27FC236}">
              <a16:creationId xmlns:a16="http://schemas.microsoft.com/office/drawing/2014/main" id="{97C8AE49-CE1E-4D66-96F0-766B9F24A9E9}"/>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21" name="Text Box 19">
          <a:extLst>
            <a:ext uri="{FF2B5EF4-FFF2-40B4-BE49-F238E27FC236}">
              <a16:creationId xmlns:a16="http://schemas.microsoft.com/office/drawing/2014/main" id="{BAEC469C-9E96-492A-A324-4920B815EAB2}"/>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22" name="Text Box 16">
          <a:extLst>
            <a:ext uri="{FF2B5EF4-FFF2-40B4-BE49-F238E27FC236}">
              <a16:creationId xmlns:a16="http://schemas.microsoft.com/office/drawing/2014/main" id="{B61627E5-E4E0-45AE-B3F2-92524A4A9E4E}"/>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4023" name="Text Box 15">
          <a:extLst>
            <a:ext uri="{FF2B5EF4-FFF2-40B4-BE49-F238E27FC236}">
              <a16:creationId xmlns:a16="http://schemas.microsoft.com/office/drawing/2014/main" id="{2DD6AA3D-42B4-49D7-BBB1-1F9CADC0A8E0}"/>
            </a:ext>
          </a:extLst>
        </xdr:cNvPr>
        <xdr:cNvSpPr txBox="1">
          <a:spLocks noChangeArrowheads="1"/>
        </xdr:cNvSpPr>
      </xdr:nvSpPr>
      <xdr:spPr bwMode="auto">
        <a:xfrm>
          <a:off x="33060482" y="174291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4024" name="Text Box 15">
          <a:extLst>
            <a:ext uri="{FF2B5EF4-FFF2-40B4-BE49-F238E27FC236}">
              <a16:creationId xmlns:a16="http://schemas.microsoft.com/office/drawing/2014/main" id="{56066ED8-15EF-4164-9E93-256FDA4BF536}"/>
            </a:ext>
          </a:extLst>
        </xdr:cNvPr>
        <xdr:cNvSpPr txBox="1">
          <a:spLocks noChangeArrowheads="1"/>
        </xdr:cNvSpPr>
      </xdr:nvSpPr>
      <xdr:spPr bwMode="auto">
        <a:xfrm>
          <a:off x="33060482" y="174291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25" name="Text Box 16">
          <a:extLst>
            <a:ext uri="{FF2B5EF4-FFF2-40B4-BE49-F238E27FC236}">
              <a16:creationId xmlns:a16="http://schemas.microsoft.com/office/drawing/2014/main" id="{19AE5C0B-212C-4223-94C9-13CCF2AE0A26}"/>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26" name="Text Box 17">
          <a:extLst>
            <a:ext uri="{FF2B5EF4-FFF2-40B4-BE49-F238E27FC236}">
              <a16:creationId xmlns:a16="http://schemas.microsoft.com/office/drawing/2014/main" id="{FFE56A38-711A-4474-A64D-9425EB1BCA9A}"/>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27" name="Text Box 18">
          <a:extLst>
            <a:ext uri="{FF2B5EF4-FFF2-40B4-BE49-F238E27FC236}">
              <a16:creationId xmlns:a16="http://schemas.microsoft.com/office/drawing/2014/main" id="{9D3CC2A1-BF69-40C1-94BA-8F343454CEDB}"/>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28" name="Text Box 19">
          <a:extLst>
            <a:ext uri="{FF2B5EF4-FFF2-40B4-BE49-F238E27FC236}">
              <a16:creationId xmlns:a16="http://schemas.microsoft.com/office/drawing/2014/main" id="{31D869FF-4CDD-4744-959E-82C423304659}"/>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29" name="Text Box 16">
          <a:extLst>
            <a:ext uri="{FF2B5EF4-FFF2-40B4-BE49-F238E27FC236}">
              <a16:creationId xmlns:a16="http://schemas.microsoft.com/office/drawing/2014/main" id="{C823B1E7-D43D-4BB7-A75B-AE5DBECEB556}"/>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30" name="Text Box 17">
          <a:extLst>
            <a:ext uri="{FF2B5EF4-FFF2-40B4-BE49-F238E27FC236}">
              <a16:creationId xmlns:a16="http://schemas.microsoft.com/office/drawing/2014/main" id="{0A334D5D-9DC1-4725-88E7-3CFCBE904E88}"/>
            </a:ext>
          </a:extLst>
        </xdr:cNvPr>
        <xdr:cNvSpPr txBox="1">
          <a:spLocks noChangeArrowheads="1"/>
        </xdr:cNvSpPr>
      </xdr:nvSpPr>
      <xdr:spPr bwMode="auto">
        <a:xfrm>
          <a:off x="35356800" y="17424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36</xdr:row>
      <xdr:rowOff>0</xdr:rowOff>
    </xdr:from>
    <xdr:ext cx="95250" cy="171450"/>
    <xdr:sp macro="" textlink="">
      <xdr:nvSpPr>
        <xdr:cNvPr id="4031" name="Text Box 18">
          <a:extLst>
            <a:ext uri="{FF2B5EF4-FFF2-40B4-BE49-F238E27FC236}">
              <a16:creationId xmlns:a16="http://schemas.microsoft.com/office/drawing/2014/main" id="{E75BE212-C7E0-4FA8-9BC0-78C57DB00785}"/>
            </a:ext>
          </a:extLst>
        </xdr:cNvPr>
        <xdr:cNvSpPr txBox="1">
          <a:spLocks noChangeArrowheads="1"/>
        </xdr:cNvSpPr>
      </xdr:nvSpPr>
      <xdr:spPr bwMode="auto">
        <a:xfrm>
          <a:off x="35358387" y="1744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4032" name="Text Box 15">
          <a:extLst>
            <a:ext uri="{FF2B5EF4-FFF2-40B4-BE49-F238E27FC236}">
              <a16:creationId xmlns:a16="http://schemas.microsoft.com/office/drawing/2014/main" id="{22D8BCF1-DB5F-4D95-A875-0A92259E9A1C}"/>
            </a:ext>
          </a:extLst>
        </xdr:cNvPr>
        <xdr:cNvSpPr txBox="1">
          <a:spLocks noChangeArrowheads="1"/>
        </xdr:cNvSpPr>
      </xdr:nvSpPr>
      <xdr:spPr bwMode="auto">
        <a:xfrm>
          <a:off x="35356800" y="174291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4033" name="Text Box 15">
          <a:extLst>
            <a:ext uri="{FF2B5EF4-FFF2-40B4-BE49-F238E27FC236}">
              <a16:creationId xmlns:a16="http://schemas.microsoft.com/office/drawing/2014/main" id="{CFB60E11-516F-4330-ACFF-32D5AA080015}"/>
            </a:ext>
          </a:extLst>
        </xdr:cNvPr>
        <xdr:cNvSpPr txBox="1">
          <a:spLocks noChangeArrowheads="1"/>
        </xdr:cNvSpPr>
      </xdr:nvSpPr>
      <xdr:spPr bwMode="auto">
        <a:xfrm>
          <a:off x="35356800" y="174291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4034" name="Text Box 15">
          <a:extLst>
            <a:ext uri="{FF2B5EF4-FFF2-40B4-BE49-F238E27FC236}">
              <a16:creationId xmlns:a16="http://schemas.microsoft.com/office/drawing/2014/main" id="{959438FA-BA15-4DBA-9CC0-50BF4A245ABA}"/>
            </a:ext>
          </a:extLst>
        </xdr:cNvPr>
        <xdr:cNvSpPr txBox="1">
          <a:spLocks noChangeArrowheads="1"/>
        </xdr:cNvSpPr>
      </xdr:nvSpPr>
      <xdr:spPr bwMode="auto">
        <a:xfrm>
          <a:off x="33060482" y="174291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4035" name="Text Box 15">
          <a:extLst>
            <a:ext uri="{FF2B5EF4-FFF2-40B4-BE49-F238E27FC236}">
              <a16:creationId xmlns:a16="http://schemas.microsoft.com/office/drawing/2014/main" id="{4F989164-7E2F-41F2-8572-7F4425032BE1}"/>
            </a:ext>
          </a:extLst>
        </xdr:cNvPr>
        <xdr:cNvSpPr txBox="1">
          <a:spLocks noChangeArrowheads="1"/>
        </xdr:cNvSpPr>
      </xdr:nvSpPr>
      <xdr:spPr bwMode="auto">
        <a:xfrm>
          <a:off x="33060482" y="174291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4036" name="Text Box 15">
          <a:extLst>
            <a:ext uri="{FF2B5EF4-FFF2-40B4-BE49-F238E27FC236}">
              <a16:creationId xmlns:a16="http://schemas.microsoft.com/office/drawing/2014/main" id="{3901408F-539C-4ADD-BCE1-A7A6E76D2144}"/>
            </a:ext>
          </a:extLst>
        </xdr:cNvPr>
        <xdr:cNvSpPr txBox="1">
          <a:spLocks noChangeArrowheads="1"/>
        </xdr:cNvSpPr>
      </xdr:nvSpPr>
      <xdr:spPr bwMode="auto">
        <a:xfrm>
          <a:off x="35356800" y="174291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4037" name="Text Box 15">
          <a:extLst>
            <a:ext uri="{FF2B5EF4-FFF2-40B4-BE49-F238E27FC236}">
              <a16:creationId xmlns:a16="http://schemas.microsoft.com/office/drawing/2014/main" id="{B979F2B3-573E-4C49-89B2-AE83E2D3CB81}"/>
            </a:ext>
          </a:extLst>
        </xdr:cNvPr>
        <xdr:cNvSpPr txBox="1">
          <a:spLocks noChangeArrowheads="1"/>
        </xdr:cNvSpPr>
      </xdr:nvSpPr>
      <xdr:spPr bwMode="auto">
        <a:xfrm>
          <a:off x="35356800" y="174291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4038" name="Text Box 15">
          <a:extLst>
            <a:ext uri="{FF2B5EF4-FFF2-40B4-BE49-F238E27FC236}">
              <a16:creationId xmlns:a16="http://schemas.microsoft.com/office/drawing/2014/main" id="{B132957F-CDF9-4BEB-BF1C-6BEB9656B28A}"/>
            </a:ext>
          </a:extLst>
        </xdr:cNvPr>
        <xdr:cNvSpPr txBox="1">
          <a:spLocks noChangeArrowheads="1"/>
        </xdr:cNvSpPr>
      </xdr:nvSpPr>
      <xdr:spPr bwMode="auto">
        <a:xfrm>
          <a:off x="33060482" y="174291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4039" name="Text Box 15">
          <a:extLst>
            <a:ext uri="{FF2B5EF4-FFF2-40B4-BE49-F238E27FC236}">
              <a16:creationId xmlns:a16="http://schemas.microsoft.com/office/drawing/2014/main" id="{A7D8C4FB-F467-4B8D-A3EB-0D4AA4A93D04}"/>
            </a:ext>
          </a:extLst>
        </xdr:cNvPr>
        <xdr:cNvSpPr txBox="1">
          <a:spLocks noChangeArrowheads="1"/>
        </xdr:cNvSpPr>
      </xdr:nvSpPr>
      <xdr:spPr bwMode="auto">
        <a:xfrm>
          <a:off x="33060482" y="174291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4040" name="Text Box 15">
          <a:extLst>
            <a:ext uri="{FF2B5EF4-FFF2-40B4-BE49-F238E27FC236}">
              <a16:creationId xmlns:a16="http://schemas.microsoft.com/office/drawing/2014/main" id="{AA9BDB30-3D10-43CE-B76F-36210D99839D}"/>
            </a:ext>
          </a:extLst>
        </xdr:cNvPr>
        <xdr:cNvSpPr txBox="1">
          <a:spLocks noChangeArrowheads="1"/>
        </xdr:cNvSpPr>
      </xdr:nvSpPr>
      <xdr:spPr bwMode="auto">
        <a:xfrm>
          <a:off x="35356800" y="174291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4041" name="Text Box 15">
          <a:extLst>
            <a:ext uri="{FF2B5EF4-FFF2-40B4-BE49-F238E27FC236}">
              <a16:creationId xmlns:a16="http://schemas.microsoft.com/office/drawing/2014/main" id="{0F58E9B1-286C-403D-A9E0-02DC4E782F65}"/>
            </a:ext>
          </a:extLst>
        </xdr:cNvPr>
        <xdr:cNvSpPr txBox="1">
          <a:spLocks noChangeArrowheads="1"/>
        </xdr:cNvSpPr>
      </xdr:nvSpPr>
      <xdr:spPr bwMode="auto">
        <a:xfrm>
          <a:off x="35356800" y="174291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4042" name="Text Box 15">
          <a:extLst>
            <a:ext uri="{FF2B5EF4-FFF2-40B4-BE49-F238E27FC236}">
              <a16:creationId xmlns:a16="http://schemas.microsoft.com/office/drawing/2014/main" id="{E4FFDADF-D194-4D8A-B174-935FDCF7AF81}"/>
            </a:ext>
          </a:extLst>
        </xdr:cNvPr>
        <xdr:cNvSpPr txBox="1">
          <a:spLocks noChangeArrowheads="1"/>
        </xdr:cNvSpPr>
      </xdr:nvSpPr>
      <xdr:spPr bwMode="auto">
        <a:xfrm>
          <a:off x="33060482" y="174291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213632"/>
    <xdr:sp macro="" textlink="">
      <xdr:nvSpPr>
        <xdr:cNvPr id="4043" name="Text Box 15">
          <a:extLst>
            <a:ext uri="{FF2B5EF4-FFF2-40B4-BE49-F238E27FC236}">
              <a16:creationId xmlns:a16="http://schemas.microsoft.com/office/drawing/2014/main" id="{EA1BAA85-59D7-4FCF-9515-640AD400D90C}"/>
            </a:ext>
          </a:extLst>
        </xdr:cNvPr>
        <xdr:cNvSpPr txBox="1">
          <a:spLocks noChangeArrowheads="1"/>
        </xdr:cNvSpPr>
      </xdr:nvSpPr>
      <xdr:spPr bwMode="auto">
        <a:xfrm>
          <a:off x="33060482" y="174291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4044" name="Text Box 15">
          <a:extLst>
            <a:ext uri="{FF2B5EF4-FFF2-40B4-BE49-F238E27FC236}">
              <a16:creationId xmlns:a16="http://schemas.microsoft.com/office/drawing/2014/main" id="{3DC39C13-B71C-47D9-818E-572DABDCE9F8}"/>
            </a:ext>
          </a:extLst>
        </xdr:cNvPr>
        <xdr:cNvSpPr txBox="1">
          <a:spLocks noChangeArrowheads="1"/>
        </xdr:cNvSpPr>
      </xdr:nvSpPr>
      <xdr:spPr bwMode="auto">
        <a:xfrm>
          <a:off x="35356800" y="1742916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213632"/>
    <xdr:sp macro="" textlink="">
      <xdr:nvSpPr>
        <xdr:cNvPr id="4045" name="Text Box 15">
          <a:extLst>
            <a:ext uri="{FF2B5EF4-FFF2-40B4-BE49-F238E27FC236}">
              <a16:creationId xmlns:a16="http://schemas.microsoft.com/office/drawing/2014/main" id="{9FE6CD4B-8504-4EA6-BCF6-64C3FA6F8802}"/>
            </a:ext>
          </a:extLst>
        </xdr:cNvPr>
        <xdr:cNvSpPr txBox="1">
          <a:spLocks noChangeArrowheads="1"/>
        </xdr:cNvSpPr>
      </xdr:nvSpPr>
      <xdr:spPr bwMode="auto">
        <a:xfrm>
          <a:off x="35356800" y="1742916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4046" name="Text Box 16">
          <a:extLst>
            <a:ext uri="{FF2B5EF4-FFF2-40B4-BE49-F238E27FC236}">
              <a16:creationId xmlns:a16="http://schemas.microsoft.com/office/drawing/2014/main" id="{C376D9C0-5617-4FF9-A955-13F018A9FD53}"/>
            </a:ext>
          </a:extLst>
        </xdr:cNvPr>
        <xdr:cNvSpPr txBox="1">
          <a:spLocks noChangeArrowheads="1"/>
        </xdr:cNvSpPr>
      </xdr:nvSpPr>
      <xdr:spPr bwMode="auto">
        <a:xfrm>
          <a:off x="3306048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4047" name="Text Box 17">
          <a:extLst>
            <a:ext uri="{FF2B5EF4-FFF2-40B4-BE49-F238E27FC236}">
              <a16:creationId xmlns:a16="http://schemas.microsoft.com/office/drawing/2014/main" id="{FEF1C0B8-4EB6-4319-BF75-E9F1582295D9}"/>
            </a:ext>
          </a:extLst>
        </xdr:cNvPr>
        <xdr:cNvSpPr txBox="1">
          <a:spLocks noChangeArrowheads="1"/>
        </xdr:cNvSpPr>
      </xdr:nvSpPr>
      <xdr:spPr bwMode="auto">
        <a:xfrm>
          <a:off x="3306048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4048" name="Text Box 18">
          <a:extLst>
            <a:ext uri="{FF2B5EF4-FFF2-40B4-BE49-F238E27FC236}">
              <a16:creationId xmlns:a16="http://schemas.microsoft.com/office/drawing/2014/main" id="{38F96B89-18BC-4092-BA7C-343353EFB508}"/>
            </a:ext>
          </a:extLst>
        </xdr:cNvPr>
        <xdr:cNvSpPr txBox="1">
          <a:spLocks noChangeArrowheads="1"/>
        </xdr:cNvSpPr>
      </xdr:nvSpPr>
      <xdr:spPr bwMode="auto">
        <a:xfrm>
          <a:off x="3306048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4049" name="Text Box 19">
          <a:extLst>
            <a:ext uri="{FF2B5EF4-FFF2-40B4-BE49-F238E27FC236}">
              <a16:creationId xmlns:a16="http://schemas.microsoft.com/office/drawing/2014/main" id="{37803658-F53E-47AC-83F4-8639C09181CA}"/>
            </a:ext>
          </a:extLst>
        </xdr:cNvPr>
        <xdr:cNvSpPr txBox="1">
          <a:spLocks noChangeArrowheads="1"/>
        </xdr:cNvSpPr>
      </xdr:nvSpPr>
      <xdr:spPr bwMode="auto">
        <a:xfrm>
          <a:off x="3306048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4050" name="Text Box 16">
          <a:extLst>
            <a:ext uri="{FF2B5EF4-FFF2-40B4-BE49-F238E27FC236}">
              <a16:creationId xmlns:a16="http://schemas.microsoft.com/office/drawing/2014/main" id="{AC9F64E2-D4A3-4340-8434-9C0B3209F968}"/>
            </a:ext>
          </a:extLst>
        </xdr:cNvPr>
        <xdr:cNvSpPr txBox="1">
          <a:spLocks noChangeArrowheads="1"/>
        </xdr:cNvSpPr>
      </xdr:nvSpPr>
      <xdr:spPr bwMode="auto">
        <a:xfrm>
          <a:off x="3306048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171450"/>
    <xdr:sp macro="" textlink="">
      <xdr:nvSpPr>
        <xdr:cNvPr id="4051" name="Text Box 17">
          <a:extLst>
            <a:ext uri="{FF2B5EF4-FFF2-40B4-BE49-F238E27FC236}">
              <a16:creationId xmlns:a16="http://schemas.microsoft.com/office/drawing/2014/main" id="{CF040F25-DE39-4725-9BF1-D05E1D09F66A}"/>
            </a:ext>
          </a:extLst>
        </xdr:cNvPr>
        <xdr:cNvSpPr txBox="1">
          <a:spLocks noChangeArrowheads="1"/>
        </xdr:cNvSpPr>
      </xdr:nvSpPr>
      <xdr:spPr bwMode="auto">
        <a:xfrm>
          <a:off x="33060482"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3969</xdr:colOff>
      <xdr:row>36</xdr:row>
      <xdr:rowOff>0</xdr:rowOff>
    </xdr:from>
    <xdr:ext cx="95250" cy="171450"/>
    <xdr:sp macro="" textlink="">
      <xdr:nvSpPr>
        <xdr:cNvPr id="4052" name="Text Box 18">
          <a:extLst>
            <a:ext uri="{FF2B5EF4-FFF2-40B4-BE49-F238E27FC236}">
              <a16:creationId xmlns:a16="http://schemas.microsoft.com/office/drawing/2014/main" id="{CA182345-79B2-4D1B-98EC-C60C72121474}"/>
            </a:ext>
          </a:extLst>
        </xdr:cNvPr>
        <xdr:cNvSpPr txBox="1">
          <a:spLocks noChangeArrowheads="1"/>
        </xdr:cNvSpPr>
      </xdr:nvSpPr>
      <xdr:spPr bwMode="auto">
        <a:xfrm>
          <a:off x="33062069" y="16938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53" name="Text Box 16">
          <a:extLst>
            <a:ext uri="{FF2B5EF4-FFF2-40B4-BE49-F238E27FC236}">
              <a16:creationId xmlns:a16="http://schemas.microsoft.com/office/drawing/2014/main" id="{21197A6F-1A58-403F-92A5-0CB4C8FCEF87}"/>
            </a:ext>
          </a:extLst>
        </xdr:cNvPr>
        <xdr:cNvSpPr txBox="1">
          <a:spLocks noChangeArrowheads="1"/>
        </xdr:cNvSpPr>
      </xdr:nvSpPr>
      <xdr:spPr bwMode="auto">
        <a:xfrm>
          <a:off x="35356800"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54" name="Text Box 17">
          <a:extLst>
            <a:ext uri="{FF2B5EF4-FFF2-40B4-BE49-F238E27FC236}">
              <a16:creationId xmlns:a16="http://schemas.microsoft.com/office/drawing/2014/main" id="{5B4875FE-055A-41D9-95B6-BA9D37C3C0E2}"/>
            </a:ext>
          </a:extLst>
        </xdr:cNvPr>
        <xdr:cNvSpPr txBox="1">
          <a:spLocks noChangeArrowheads="1"/>
        </xdr:cNvSpPr>
      </xdr:nvSpPr>
      <xdr:spPr bwMode="auto">
        <a:xfrm>
          <a:off x="35356800"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55" name="Text Box 18">
          <a:extLst>
            <a:ext uri="{FF2B5EF4-FFF2-40B4-BE49-F238E27FC236}">
              <a16:creationId xmlns:a16="http://schemas.microsoft.com/office/drawing/2014/main" id="{408E0505-8D75-40AF-99F9-0D7F7D1F298C}"/>
            </a:ext>
          </a:extLst>
        </xdr:cNvPr>
        <xdr:cNvSpPr txBox="1">
          <a:spLocks noChangeArrowheads="1"/>
        </xdr:cNvSpPr>
      </xdr:nvSpPr>
      <xdr:spPr bwMode="auto">
        <a:xfrm>
          <a:off x="35356800"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56" name="Text Box 19">
          <a:extLst>
            <a:ext uri="{FF2B5EF4-FFF2-40B4-BE49-F238E27FC236}">
              <a16:creationId xmlns:a16="http://schemas.microsoft.com/office/drawing/2014/main" id="{11E2F5E5-9741-44FA-AD88-A471A1421E53}"/>
            </a:ext>
          </a:extLst>
        </xdr:cNvPr>
        <xdr:cNvSpPr txBox="1">
          <a:spLocks noChangeArrowheads="1"/>
        </xdr:cNvSpPr>
      </xdr:nvSpPr>
      <xdr:spPr bwMode="auto">
        <a:xfrm>
          <a:off x="35356800"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57" name="Text Box 16">
          <a:extLst>
            <a:ext uri="{FF2B5EF4-FFF2-40B4-BE49-F238E27FC236}">
              <a16:creationId xmlns:a16="http://schemas.microsoft.com/office/drawing/2014/main" id="{CF1F28E1-ACAE-42A4-867C-8C78806FF43D}"/>
            </a:ext>
          </a:extLst>
        </xdr:cNvPr>
        <xdr:cNvSpPr txBox="1">
          <a:spLocks noChangeArrowheads="1"/>
        </xdr:cNvSpPr>
      </xdr:nvSpPr>
      <xdr:spPr bwMode="auto">
        <a:xfrm>
          <a:off x="35356800"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4058" name="Text Box 15">
          <a:extLst>
            <a:ext uri="{FF2B5EF4-FFF2-40B4-BE49-F238E27FC236}">
              <a16:creationId xmlns:a16="http://schemas.microsoft.com/office/drawing/2014/main" id="{AB0E3B84-309F-47EB-88C6-B6FC3C5E610D}"/>
            </a:ext>
          </a:extLst>
        </xdr:cNvPr>
        <xdr:cNvSpPr txBox="1">
          <a:spLocks noChangeArrowheads="1"/>
        </xdr:cNvSpPr>
      </xdr:nvSpPr>
      <xdr:spPr bwMode="auto">
        <a:xfrm>
          <a:off x="33060482" y="169275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59" name="Text Box 16">
          <a:extLst>
            <a:ext uri="{FF2B5EF4-FFF2-40B4-BE49-F238E27FC236}">
              <a16:creationId xmlns:a16="http://schemas.microsoft.com/office/drawing/2014/main" id="{838A81B1-0080-4474-980E-396E111E129C}"/>
            </a:ext>
          </a:extLst>
        </xdr:cNvPr>
        <xdr:cNvSpPr txBox="1">
          <a:spLocks noChangeArrowheads="1"/>
        </xdr:cNvSpPr>
      </xdr:nvSpPr>
      <xdr:spPr bwMode="auto">
        <a:xfrm>
          <a:off x="35356800"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60" name="Text Box 17">
          <a:extLst>
            <a:ext uri="{FF2B5EF4-FFF2-40B4-BE49-F238E27FC236}">
              <a16:creationId xmlns:a16="http://schemas.microsoft.com/office/drawing/2014/main" id="{CEC6F956-1E11-4D3C-8390-8EB4C9CA1AD9}"/>
            </a:ext>
          </a:extLst>
        </xdr:cNvPr>
        <xdr:cNvSpPr txBox="1">
          <a:spLocks noChangeArrowheads="1"/>
        </xdr:cNvSpPr>
      </xdr:nvSpPr>
      <xdr:spPr bwMode="auto">
        <a:xfrm>
          <a:off x="35356800"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61" name="Text Box 18">
          <a:extLst>
            <a:ext uri="{FF2B5EF4-FFF2-40B4-BE49-F238E27FC236}">
              <a16:creationId xmlns:a16="http://schemas.microsoft.com/office/drawing/2014/main" id="{DABE935D-49E2-44F9-8514-B322AD96FE95}"/>
            </a:ext>
          </a:extLst>
        </xdr:cNvPr>
        <xdr:cNvSpPr txBox="1">
          <a:spLocks noChangeArrowheads="1"/>
        </xdr:cNvSpPr>
      </xdr:nvSpPr>
      <xdr:spPr bwMode="auto">
        <a:xfrm>
          <a:off x="35356800"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62" name="Text Box 19">
          <a:extLst>
            <a:ext uri="{FF2B5EF4-FFF2-40B4-BE49-F238E27FC236}">
              <a16:creationId xmlns:a16="http://schemas.microsoft.com/office/drawing/2014/main" id="{48F3615A-468F-40B8-9394-A463DBF93B34}"/>
            </a:ext>
          </a:extLst>
        </xdr:cNvPr>
        <xdr:cNvSpPr txBox="1">
          <a:spLocks noChangeArrowheads="1"/>
        </xdr:cNvSpPr>
      </xdr:nvSpPr>
      <xdr:spPr bwMode="auto">
        <a:xfrm>
          <a:off x="35356800"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63" name="Text Box 16">
          <a:extLst>
            <a:ext uri="{FF2B5EF4-FFF2-40B4-BE49-F238E27FC236}">
              <a16:creationId xmlns:a16="http://schemas.microsoft.com/office/drawing/2014/main" id="{71BD9316-1174-46F8-8ED4-F6BEE0A291FB}"/>
            </a:ext>
          </a:extLst>
        </xdr:cNvPr>
        <xdr:cNvSpPr txBox="1">
          <a:spLocks noChangeArrowheads="1"/>
        </xdr:cNvSpPr>
      </xdr:nvSpPr>
      <xdr:spPr bwMode="auto">
        <a:xfrm>
          <a:off x="35356800"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171450"/>
    <xdr:sp macro="" textlink="">
      <xdr:nvSpPr>
        <xdr:cNvPr id="4064" name="Text Box 17">
          <a:extLst>
            <a:ext uri="{FF2B5EF4-FFF2-40B4-BE49-F238E27FC236}">
              <a16:creationId xmlns:a16="http://schemas.microsoft.com/office/drawing/2014/main" id="{73B471C6-674E-4CC2-8898-361AD79A4B97}"/>
            </a:ext>
          </a:extLst>
        </xdr:cNvPr>
        <xdr:cNvSpPr txBox="1">
          <a:spLocks noChangeArrowheads="1"/>
        </xdr:cNvSpPr>
      </xdr:nvSpPr>
      <xdr:spPr bwMode="auto">
        <a:xfrm>
          <a:off x="35356800" y="16922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725487</xdr:colOff>
      <xdr:row>36</xdr:row>
      <xdr:rowOff>0</xdr:rowOff>
    </xdr:from>
    <xdr:ext cx="95250" cy="171450"/>
    <xdr:sp macro="" textlink="">
      <xdr:nvSpPr>
        <xdr:cNvPr id="4065" name="Text Box 18">
          <a:extLst>
            <a:ext uri="{FF2B5EF4-FFF2-40B4-BE49-F238E27FC236}">
              <a16:creationId xmlns:a16="http://schemas.microsoft.com/office/drawing/2014/main" id="{CB51A220-0C76-4EED-B2B9-50B0C9F50EEB}"/>
            </a:ext>
          </a:extLst>
        </xdr:cNvPr>
        <xdr:cNvSpPr txBox="1">
          <a:spLocks noChangeArrowheads="1"/>
        </xdr:cNvSpPr>
      </xdr:nvSpPr>
      <xdr:spPr bwMode="auto">
        <a:xfrm>
          <a:off x="35358387" y="16938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4066" name="Text Box 15">
          <a:extLst>
            <a:ext uri="{FF2B5EF4-FFF2-40B4-BE49-F238E27FC236}">
              <a16:creationId xmlns:a16="http://schemas.microsoft.com/office/drawing/2014/main" id="{AB289357-E9EC-4ED5-82DD-E7D059B2E727}"/>
            </a:ext>
          </a:extLst>
        </xdr:cNvPr>
        <xdr:cNvSpPr txBox="1">
          <a:spLocks noChangeArrowheads="1"/>
        </xdr:cNvSpPr>
      </xdr:nvSpPr>
      <xdr:spPr bwMode="auto">
        <a:xfrm>
          <a:off x="35356800" y="169275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4067" name="Text Box 15">
          <a:extLst>
            <a:ext uri="{FF2B5EF4-FFF2-40B4-BE49-F238E27FC236}">
              <a16:creationId xmlns:a16="http://schemas.microsoft.com/office/drawing/2014/main" id="{CA4795D7-8095-458C-A25F-3F55F11C377D}"/>
            </a:ext>
          </a:extLst>
        </xdr:cNvPr>
        <xdr:cNvSpPr txBox="1">
          <a:spLocks noChangeArrowheads="1"/>
        </xdr:cNvSpPr>
      </xdr:nvSpPr>
      <xdr:spPr bwMode="auto">
        <a:xfrm>
          <a:off x="33060482" y="169275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4068" name="Text Box 15">
          <a:extLst>
            <a:ext uri="{FF2B5EF4-FFF2-40B4-BE49-F238E27FC236}">
              <a16:creationId xmlns:a16="http://schemas.microsoft.com/office/drawing/2014/main" id="{5414CDBD-C193-46F2-A5E2-723EE3C96105}"/>
            </a:ext>
          </a:extLst>
        </xdr:cNvPr>
        <xdr:cNvSpPr txBox="1">
          <a:spLocks noChangeArrowheads="1"/>
        </xdr:cNvSpPr>
      </xdr:nvSpPr>
      <xdr:spPr bwMode="auto">
        <a:xfrm>
          <a:off x="35356800" y="169275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4069" name="Text Box 15">
          <a:extLst>
            <a:ext uri="{FF2B5EF4-FFF2-40B4-BE49-F238E27FC236}">
              <a16:creationId xmlns:a16="http://schemas.microsoft.com/office/drawing/2014/main" id="{C7E3A33A-666A-4EC1-84D1-242E6F643171}"/>
            </a:ext>
          </a:extLst>
        </xdr:cNvPr>
        <xdr:cNvSpPr txBox="1">
          <a:spLocks noChangeArrowheads="1"/>
        </xdr:cNvSpPr>
      </xdr:nvSpPr>
      <xdr:spPr bwMode="auto">
        <a:xfrm>
          <a:off x="33060482" y="169275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4070" name="Text Box 15">
          <a:extLst>
            <a:ext uri="{FF2B5EF4-FFF2-40B4-BE49-F238E27FC236}">
              <a16:creationId xmlns:a16="http://schemas.microsoft.com/office/drawing/2014/main" id="{C062B3E8-5F09-41D8-9F39-E875F1ED1A8A}"/>
            </a:ext>
          </a:extLst>
        </xdr:cNvPr>
        <xdr:cNvSpPr txBox="1">
          <a:spLocks noChangeArrowheads="1"/>
        </xdr:cNvSpPr>
      </xdr:nvSpPr>
      <xdr:spPr bwMode="auto">
        <a:xfrm>
          <a:off x="35356800" y="169275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2382</xdr:colOff>
      <xdr:row>36</xdr:row>
      <xdr:rowOff>0</xdr:rowOff>
    </xdr:from>
    <xdr:ext cx="95250" cy="442269"/>
    <xdr:sp macro="" textlink="">
      <xdr:nvSpPr>
        <xdr:cNvPr id="4071" name="Text Box 15">
          <a:extLst>
            <a:ext uri="{FF2B5EF4-FFF2-40B4-BE49-F238E27FC236}">
              <a16:creationId xmlns:a16="http://schemas.microsoft.com/office/drawing/2014/main" id="{3D5F8B57-2C79-4393-97EB-C0D628D4C285}"/>
            </a:ext>
          </a:extLst>
        </xdr:cNvPr>
        <xdr:cNvSpPr txBox="1">
          <a:spLocks noChangeArrowheads="1"/>
        </xdr:cNvSpPr>
      </xdr:nvSpPr>
      <xdr:spPr bwMode="auto">
        <a:xfrm>
          <a:off x="33060482" y="169275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723900</xdr:colOff>
      <xdr:row>36</xdr:row>
      <xdr:rowOff>0</xdr:rowOff>
    </xdr:from>
    <xdr:ext cx="95250" cy="442269"/>
    <xdr:sp macro="" textlink="">
      <xdr:nvSpPr>
        <xdr:cNvPr id="4072" name="Text Box 15">
          <a:extLst>
            <a:ext uri="{FF2B5EF4-FFF2-40B4-BE49-F238E27FC236}">
              <a16:creationId xmlns:a16="http://schemas.microsoft.com/office/drawing/2014/main" id="{6DD56918-AC2E-43E9-B8CD-D1566FEF081D}"/>
            </a:ext>
          </a:extLst>
        </xdr:cNvPr>
        <xdr:cNvSpPr txBox="1">
          <a:spLocks noChangeArrowheads="1"/>
        </xdr:cNvSpPr>
      </xdr:nvSpPr>
      <xdr:spPr bwMode="auto">
        <a:xfrm>
          <a:off x="35356800" y="169275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omas%20Romero\Documents\PLANEACION\Administracion%20del%20riesgo\gestion%20de%20riesg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financiera-my.sharepoint.com/personal/ojquintero_superfinanciera_gov_co/Documents/ReOp/Seguimiento%20riesgos/Matrices%20Diciembre/Planeaci&#243;n.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nexo%203%20Racionalizaci&#243;n%20de%20Tr&#225;mites%20(V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Escritorio\gestion%20de%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VO"/>
      <sheetName val="2 CONTEXTO E IDENTIFICACIÓN"/>
      <sheetName val="3 PROBABIL E IMPACTO INHERENTE"/>
      <sheetName val="4 MAPA CALOR INHERENTE"/>
      <sheetName val="5 VALORACIÓN DEL CONTROL"/>
      <sheetName val="6 MAPA CALOR RESIDUAL"/>
      <sheetName val="7 MAPA CALOR INHEREN Y RESIDUAL"/>
      <sheetName val="8 MAPA RIESGOS"/>
      <sheetName val="9 RIESGO DEL PROCESO"/>
      <sheetName val="10 CONTROL DE CAMBIOS"/>
      <sheetName val="11 FORMULAS"/>
    </sheetNames>
    <sheetDataSet>
      <sheetData sheetId="0" refreshError="1"/>
      <sheetData sheetId="1" refreshError="1"/>
      <sheetData sheetId="2" refreshError="1">
        <row r="11">
          <cell r="X11" t="str">
            <v>Menor a 10 SMLMV</v>
          </cell>
        </row>
        <row r="12">
          <cell r="X12" t="str">
            <v>Entre 10 y 50 SMLMV</v>
          </cell>
        </row>
        <row r="13">
          <cell r="X13" t="str">
            <v>Entre 50 y 100 SMLMV</v>
          </cell>
        </row>
        <row r="14">
          <cell r="X14" t="str">
            <v>Entre 100 y 500 SMLMV</v>
          </cell>
        </row>
        <row r="15">
          <cell r="X15" t="str">
            <v>Mayor a 500 SMLMV</v>
          </cell>
        </row>
        <row r="16">
          <cell r="X16" t="str">
            <v>N/A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row r="4">
          <cell r="A4" t="str">
            <v>A_Ejecución_y_Administración_de_procesos</v>
          </cell>
          <cell r="O4" t="str">
            <v>Preventivo</v>
          </cell>
        </row>
        <row r="5">
          <cell r="A5" t="str">
            <v>B_Fraude_Externo</v>
          </cell>
          <cell r="O5" t="str">
            <v>Detectivo</v>
          </cell>
          <cell r="P5" t="str">
            <v>Probabilidad</v>
          </cell>
        </row>
        <row r="6">
          <cell r="A6" t="str">
            <v>C_Fraude_Interno</v>
          </cell>
          <cell r="O6" t="str">
            <v>Correctivo</v>
          </cell>
          <cell r="P6" t="str">
            <v>Impacto</v>
          </cell>
        </row>
        <row r="7">
          <cell r="A7" t="str">
            <v>D_Fallas_Tecnológicas</v>
          </cell>
        </row>
        <row r="8">
          <cell r="A8" t="str">
            <v>E_Relaciones_Laborales</v>
          </cell>
        </row>
        <row r="9">
          <cell r="A9" t="str">
            <v>F_Usuarios_Productos_y_Prácticas_Organizacionales</v>
          </cell>
        </row>
        <row r="10">
          <cell r="A10" t="str">
            <v>G_Daños_Activos_Físicos</v>
          </cell>
        </row>
        <row r="11">
          <cell r="A11">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ESTABLECER CONTEXTO "/>
      <sheetName val="B. DOFA"/>
      <sheetName val="C. ESTRATEGIAS DOFA"/>
      <sheetName val="1. RIESGOS "/>
      <sheetName val="2. DOCUMENTACIÓN"/>
      <sheetName val="2.1 CIBER"/>
      <sheetName val="3. EVALUACIÓN"/>
      <sheetName val="4. VALORACIÓN"/>
      <sheetName val="5. MATRIZ DE RIESGOS"/>
      <sheetName val="4a. MATRIZ CALIFICACIÓN"/>
      <sheetName val="MATRIZ DE CALIFICACIÓN"/>
      <sheetName val="Causas"/>
      <sheetName val="AMENAZAS DE CIBERSEGURIDAD "/>
      <sheetName val="NUEVAS_TABLAS"/>
      <sheetName val="CONTROLES SD"/>
      <sheetName val="IDENTIFICACIÓN DE LAS VULNERABI"/>
      <sheetName val="HISTORIAL DE CAMBIOS"/>
      <sheetName val="Hoja3"/>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 xml:space="preserve">Hardware (biométricos, equipos de cómputo y comunicaciones, servidores) </v>
          </cell>
        </row>
        <row r="3">
          <cell r="B3" t="str">
            <v>Software y/o Sistema</v>
          </cell>
        </row>
        <row r="4">
          <cell r="B4" t="str">
            <v>Servicios (internet, web, portales, agua, luz..)</v>
          </cell>
        </row>
        <row r="5">
          <cell r="B5" t="str">
            <v>Personas</v>
          </cell>
        </row>
        <row r="6">
          <cell r="B6" t="str">
            <v>Información</v>
          </cell>
        </row>
        <row r="7">
          <cell r="B7" t="str">
            <v>Intangible (Imagen)</v>
          </cell>
        </row>
        <row r="8">
          <cell r="B8" t="str">
            <v>Instalaciones</v>
          </cell>
        </row>
        <row r="9">
          <cell r="B9" t="str">
            <v>Componentes de red</v>
          </cell>
        </row>
        <row r="10">
          <cell r="B10">
            <v>0</v>
          </cell>
        </row>
      </sheetData>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ATEGIAS DE RACIONALIZACION"/>
      <sheetName val="TABLA"/>
      <sheetName val="Tablas instituciones"/>
      <sheetName val="Hoja1"/>
      <sheetName val="Formulas"/>
    </sheetNames>
    <sheetDataSet>
      <sheetData sheetId="0" refreshError="1"/>
      <sheetData sheetId="1">
        <row r="2">
          <cell r="G2" t="str">
            <v>Normativas</v>
          </cell>
        </row>
        <row r="3">
          <cell r="G3" t="str">
            <v>Administrativas</v>
          </cell>
        </row>
        <row r="4">
          <cell r="G4" t="str">
            <v>Tecnologicas</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VO"/>
      <sheetName val="2 CONTEXTO E IDENTIFICACIÓN"/>
      <sheetName val="3 PROBABIL E IMPACTO INHERENTE"/>
      <sheetName val="4 MAPA CALOR INHERENTE"/>
      <sheetName val="5 VALORACIÓN DEL CONTROL"/>
      <sheetName val="6 MAPA CALOR RESIDUAL"/>
      <sheetName val="7 MAPA CALOR INHEREN Y RESIDUAL"/>
      <sheetName val="8 MAPA RIESGOS"/>
      <sheetName val="9 RIESGO DEL PROCESO"/>
      <sheetName val="10 CONTROL DE CAMBIOS"/>
      <sheetName val="11 FORMU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
          <cell r="A4" t="str">
            <v>A_Ejecución_y_Administración_de_procesos</v>
          </cell>
          <cell r="O4" t="str">
            <v>Preventivo</v>
          </cell>
        </row>
        <row r="5">
          <cell r="O5" t="str">
            <v>Detectivo</v>
          </cell>
          <cell r="P5" t="str">
            <v>Probabilidad</v>
          </cell>
        </row>
        <row r="6">
          <cell r="O6" t="str">
            <v>Correctivo</v>
          </cell>
          <cell r="P6" t="str">
            <v>Impacto</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3:H92"/>
  <sheetViews>
    <sheetView showGridLines="0" workbookViewId="0">
      <selection activeCell="E45" sqref="E45"/>
    </sheetView>
  </sheetViews>
  <sheetFormatPr baseColWidth="10" defaultColWidth="11.453125" defaultRowHeight="14.5" x14ac:dyDescent="0.35"/>
  <cols>
    <col min="3" max="3" width="24.453125" customWidth="1"/>
    <col min="4" max="4" width="6.1796875" customWidth="1"/>
    <col min="5" max="5" width="21" customWidth="1"/>
    <col min="6" max="6" width="6.1796875" customWidth="1"/>
    <col min="7" max="7" width="28" customWidth="1"/>
    <col min="8" max="8" width="6.54296875" customWidth="1"/>
  </cols>
  <sheetData>
    <row r="3" spans="2:8" ht="24.75" customHeight="1" x14ac:dyDescent="0.35">
      <c r="B3" s="2" t="s">
        <v>0</v>
      </c>
      <c r="C3" s="2" t="s">
        <v>1</v>
      </c>
      <c r="D3" s="2" t="s">
        <v>2</v>
      </c>
      <c r="E3" s="2" t="s">
        <v>3</v>
      </c>
      <c r="F3" s="2" t="s">
        <v>4</v>
      </c>
      <c r="G3" s="2" t="s">
        <v>5</v>
      </c>
      <c r="H3" s="2" t="s">
        <v>6</v>
      </c>
    </row>
    <row r="4" spans="2:8" ht="19.5" customHeight="1" x14ac:dyDescent="0.35">
      <c r="B4" s="1" t="s">
        <v>7</v>
      </c>
      <c r="C4" s="74" t="s">
        <v>8</v>
      </c>
      <c r="D4" s="71">
        <v>1</v>
      </c>
      <c r="E4" s="68" t="s">
        <v>9</v>
      </c>
      <c r="F4" s="71" t="s">
        <v>10</v>
      </c>
      <c r="G4" s="17" t="s">
        <v>11</v>
      </c>
      <c r="H4" s="16">
        <v>1</v>
      </c>
    </row>
    <row r="5" spans="2:8" ht="19.5" customHeight="1" x14ac:dyDescent="0.35">
      <c r="B5" s="1" t="s">
        <v>7</v>
      </c>
      <c r="C5" s="75"/>
      <c r="D5" s="72"/>
      <c r="E5" s="69"/>
      <c r="F5" s="72"/>
      <c r="G5" s="17" t="s">
        <v>12</v>
      </c>
      <c r="H5" s="16">
        <v>2</v>
      </c>
    </row>
    <row r="6" spans="2:8" ht="19.5" customHeight="1" x14ac:dyDescent="0.35">
      <c r="B6" s="1" t="s">
        <v>7</v>
      </c>
      <c r="C6" s="75"/>
      <c r="D6" s="72"/>
      <c r="E6" s="69"/>
      <c r="F6" s="72"/>
      <c r="G6" s="17" t="s">
        <v>13</v>
      </c>
      <c r="H6" s="16">
        <v>3</v>
      </c>
    </row>
    <row r="7" spans="2:8" ht="19.5" customHeight="1" x14ac:dyDescent="0.35">
      <c r="B7" s="1" t="s">
        <v>7</v>
      </c>
      <c r="C7" s="75"/>
      <c r="D7" s="73"/>
      <c r="E7" s="70"/>
      <c r="F7" s="73"/>
      <c r="G7" s="17" t="s">
        <v>14</v>
      </c>
      <c r="H7" s="16">
        <v>4</v>
      </c>
    </row>
    <row r="8" spans="2:8" ht="19.5" customHeight="1" x14ac:dyDescent="0.35">
      <c r="B8" s="1" t="s">
        <v>7</v>
      </c>
      <c r="C8" s="75"/>
      <c r="D8" s="3">
        <f>1+D4</f>
        <v>2</v>
      </c>
      <c r="E8" s="5" t="s">
        <v>15</v>
      </c>
      <c r="F8" s="3" t="s">
        <v>16</v>
      </c>
      <c r="G8" s="17" t="s">
        <v>14</v>
      </c>
      <c r="H8" s="16">
        <v>1</v>
      </c>
    </row>
    <row r="9" spans="2:8" ht="19.5" customHeight="1" x14ac:dyDescent="0.35">
      <c r="B9" s="1" t="s">
        <v>7</v>
      </c>
      <c r="C9" s="75"/>
      <c r="D9" s="71">
        <v>3</v>
      </c>
      <c r="E9" s="68" t="s">
        <v>17</v>
      </c>
      <c r="F9" s="71" t="s">
        <v>18</v>
      </c>
      <c r="G9" s="17" t="s">
        <v>19</v>
      </c>
      <c r="H9" s="16">
        <v>1</v>
      </c>
    </row>
    <row r="10" spans="2:8" ht="19.5" customHeight="1" x14ac:dyDescent="0.35">
      <c r="B10" s="1" t="s">
        <v>7</v>
      </c>
      <c r="C10" s="75"/>
      <c r="D10" s="72"/>
      <c r="E10" s="69"/>
      <c r="F10" s="72"/>
      <c r="G10" s="17" t="s">
        <v>20</v>
      </c>
      <c r="H10" s="16">
        <v>2</v>
      </c>
    </row>
    <row r="11" spans="2:8" ht="19.5" customHeight="1" x14ac:dyDescent="0.35">
      <c r="B11" s="1" t="s">
        <v>7</v>
      </c>
      <c r="C11" s="75"/>
      <c r="D11" s="72"/>
      <c r="E11" s="69"/>
      <c r="F11" s="72"/>
      <c r="G11" s="17" t="s">
        <v>21</v>
      </c>
      <c r="H11" s="16">
        <v>3</v>
      </c>
    </row>
    <row r="12" spans="2:8" ht="19.5" customHeight="1" x14ac:dyDescent="0.35">
      <c r="B12" s="1" t="s">
        <v>7</v>
      </c>
      <c r="C12" s="75"/>
      <c r="D12" s="73"/>
      <c r="E12" s="70"/>
      <c r="F12" s="73"/>
      <c r="G12" s="17" t="s">
        <v>22</v>
      </c>
      <c r="H12" s="16">
        <v>4</v>
      </c>
    </row>
    <row r="13" spans="2:8" ht="34.5" customHeight="1" x14ac:dyDescent="0.35">
      <c r="B13" s="1" t="s">
        <v>7</v>
      </c>
      <c r="C13" s="75"/>
      <c r="D13" s="71">
        <v>4</v>
      </c>
      <c r="E13" s="68" t="s">
        <v>23</v>
      </c>
      <c r="F13" s="71" t="s">
        <v>24</v>
      </c>
      <c r="G13" s="17" t="s">
        <v>25</v>
      </c>
      <c r="H13" s="16">
        <v>1</v>
      </c>
    </row>
    <row r="14" spans="2:8" ht="21" x14ac:dyDescent="0.35">
      <c r="B14" s="1" t="s">
        <v>7</v>
      </c>
      <c r="C14" s="75"/>
      <c r="D14" s="72"/>
      <c r="E14" s="69"/>
      <c r="F14" s="72"/>
      <c r="G14" s="17" t="s">
        <v>26</v>
      </c>
      <c r="H14" s="16">
        <v>2</v>
      </c>
    </row>
    <row r="15" spans="2:8" x14ac:dyDescent="0.35">
      <c r="B15" s="1" t="s">
        <v>7</v>
      </c>
      <c r="C15" s="75"/>
      <c r="D15" s="72"/>
      <c r="E15" s="69"/>
      <c r="F15" s="72"/>
      <c r="G15" s="17" t="s">
        <v>27</v>
      </c>
      <c r="H15" s="16">
        <v>3</v>
      </c>
    </row>
    <row r="16" spans="2:8" x14ac:dyDescent="0.35">
      <c r="B16" s="1" t="s">
        <v>7</v>
      </c>
      <c r="C16" s="75"/>
      <c r="D16" s="73"/>
      <c r="E16" s="70"/>
      <c r="F16" s="73"/>
      <c r="G16" s="17" t="s">
        <v>28</v>
      </c>
      <c r="H16" s="16">
        <v>4</v>
      </c>
    </row>
    <row r="17" spans="2:8" ht="34.5" customHeight="1" x14ac:dyDescent="0.35">
      <c r="B17" s="1" t="s">
        <v>7</v>
      </c>
      <c r="C17" s="75"/>
      <c r="D17" s="71">
        <v>5</v>
      </c>
      <c r="E17" s="68" t="s">
        <v>29</v>
      </c>
      <c r="F17" s="71" t="s">
        <v>30</v>
      </c>
      <c r="G17" s="17" t="s">
        <v>31</v>
      </c>
      <c r="H17" s="16">
        <v>1</v>
      </c>
    </row>
    <row r="18" spans="2:8" x14ac:dyDescent="0.35">
      <c r="B18" s="1" t="s">
        <v>7</v>
      </c>
      <c r="C18" s="75"/>
      <c r="D18" s="72"/>
      <c r="E18" s="69"/>
      <c r="F18" s="72"/>
      <c r="G18" s="17" t="s">
        <v>32</v>
      </c>
      <c r="H18" s="16">
        <v>2</v>
      </c>
    </row>
    <row r="19" spans="2:8" x14ac:dyDescent="0.35">
      <c r="B19" s="1" t="s">
        <v>7</v>
      </c>
      <c r="C19" s="75"/>
      <c r="D19" s="72"/>
      <c r="E19" s="69"/>
      <c r="F19" s="72"/>
      <c r="G19" s="17" t="s">
        <v>33</v>
      </c>
      <c r="H19" s="16">
        <v>3</v>
      </c>
    </row>
    <row r="20" spans="2:8" x14ac:dyDescent="0.35">
      <c r="B20" s="1" t="s">
        <v>7</v>
      </c>
      <c r="C20" s="75"/>
      <c r="D20" s="73"/>
      <c r="E20" s="70"/>
      <c r="F20" s="73"/>
      <c r="G20" s="17" t="s">
        <v>34</v>
      </c>
      <c r="H20" s="16">
        <v>4</v>
      </c>
    </row>
    <row r="21" spans="2:8" ht="34.5" customHeight="1" x14ac:dyDescent="0.35">
      <c r="B21" s="1" t="s">
        <v>7</v>
      </c>
      <c r="C21" s="75"/>
      <c r="D21" s="71">
        <v>6</v>
      </c>
      <c r="E21" s="68" t="s">
        <v>35</v>
      </c>
      <c r="F21" s="71" t="s">
        <v>36</v>
      </c>
      <c r="G21" s="17" t="s">
        <v>37</v>
      </c>
      <c r="H21" s="16">
        <v>1</v>
      </c>
    </row>
    <row r="22" spans="2:8" ht="21" x14ac:dyDescent="0.35">
      <c r="B22" s="1" t="s">
        <v>7</v>
      </c>
      <c r="C22" s="75"/>
      <c r="D22" s="72"/>
      <c r="E22" s="69"/>
      <c r="F22" s="72"/>
      <c r="G22" s="17" t="s">
        <v>38</v>
      </c>
      <c r="H22" s="16">
        <v>2</v>
      </c>
    </row>
    <row r="23" spans="2:8" ht="21" x14ac:dyDescent="0.35">
      <c r="B23" s="1" t="s">
        <v>7</v>
      </c>
      <c r="C23" s="76"/>
      <c r="D23" s="73"/>
      <c r="E23" s="70"/>
      <c r="F23" s="73"/>
      <c r="G23" s="17" t="s">
        <v>39</v>
      </c>
      <c r="H23" s="16">
        <v>3</v>
      </c>
    </row>
    <row r="24" spans="2:8" ht="30" customHeight="1" x14ac:dyDescent="0.35">
      <c r="B24" s="1" t="s">
        <v>7</v>
      </c>
      <c r="C24" s="18" t="s">
        <v>40</v>
      </c>
      <c r="D24" s="3">
        <v>7</v>
      </c>
      <c r="E24" s="5" t="s">
        <v>41</v>
      </c>
      <c r="F24" s="1" t="s">
        <v>42</v>
      </c>
      <c r="G24" s="4"/>
      <c r="H24" s="1"/>
    </row>
    <row r="25" spans="2:8" x14ac:dyDescent="0.35">
      <c r="B25" s="1" t="s">
        <v>7</v>
      </c>
      <c r="C25" s="18" t="s">
        <v>43</v>
      </c>
      <c r="D25" s="3">
        <v>8</v>
      </c>
      <c r="E25" s="5" t="s">
        <v>44</v>
      </c>
      <c r="F25" s="1" t="s">
        <v>45</v>
      </c>
      <c r="G25" s="4"/>
      <c r="H25" s="1"/>
    </row>
    <row r="26" spans="2:8" ht="22" x14ac:dyDescent="0.35">
      <c r="B26" s="1" t="s">
        <v>7</v>
      </c>
      <c r="C26" s="18" t="s">
        <v>43</v>
      </c>
      <c r="D26" s="3">
        <v>9</v>
      </c>
      <c r="E26" s="5" t="s">
        <v>46</v>
      </c>
      <c r="F26" s="1" t="s">
        <v>47</v>
      </c>
      <c r="G26" s="4"/>
      <c r="H26" s="1"/>
    </row>
    <row r="27" spans="2:8" ht="22" x14ac:dyDescent="0.35">
      <c r="B27" s="1" t="s">
        <v>7</v>
      </c>
      <c r="C27" s="18" t="s">
        <v>43</v>
      </c>
      <c r="D27" s="3">
        <v>10</v>
      </c>
      <c r="E27" s="5" t="s">
        <v>48</v>
      </c>
      <c r="F27" s="1" t="s">
        <v>49</v>
      </c>
      <c r="G27" s="4"/>
      <c r="H27" s="1"/>
    </row>
    <row r="28" spans="2:8" ht="21" x14ac:dyDescent="0.35">
      <c r="B28" s="1" t="s">
        <v>7</v>
      </c>
      <c r="C28" s="18" t="s">
        <v>50</v>
      </c>
      <c r="D28" s="3">
        <v>11</v>
      </c>
      <c r="E28" s="5" t="s">
        <v>51</v>
      </c>
      <c r="F28" s="1" t="s">
        <v>52</v>
      </c>
      <c r="G28" s="4"/>
      <c r="H28" s="1"/>
    </row>
    <row r="29" spans="2:8" ht="21" x14ac:dyDescent="0.35">
      <c r="B29" s="1" t="s">
        <v>7</v>
      </c>
      <c r="C29" s="18" t="s">
        <v>50</v>
      </c>
      <c r="D29" s="3">
        <v>12</v>
      </c>
      <c r="E29" s="5" t="s">
        <v>53</v>
      </c>
      <c r="F29" s="1" t="s">
        <v>54</v>
      </c>
      <c r="G29" s="4"/>
      <c r="H29" s="1"/>
    </row>
    <row r="30" spans="2:8" x14ac:dyDescent="0.35">
      <c r="B30" s="1" t="s">
        <v>55</v>
      </c>
      <c r="C30" s="18" t="s">
        <v>56</v>
      </c>
      <c r="D30" s="3">
        <v>13</v>
      </c>
      <c r="E30" s="5" t="s">
        <v>57</v>
      </c>
      <c r="F30" s="1" t="s">
        <v>58</v>
      </c>
      <c r="G30" s="4"/>
      <c r="H30" s="1"/>
    </row>
    <row r="31" spans="2:8" x14ac:dyDescent="0.35">
      <c r="B31" s="1" t="s">
        <v>55</v>
      </c>
      <c r="C31" s="18" t="s">
        <v>56</v>
      </c>
      <c r="D31" s="3">
        <v>14</v>
      </c>
      <c r="E31" s="5" t="s">
        <v>59</v>
      </c>
      <c r="F31" s="1" t="s">
        <v>60</v>
      </c>
      <c r="G31" s="4"/>
      <c r="H31" s="1"/>
    </row>
    <row r="32" spans="2:8" x14ac:dyDescent="0.35">
      <c r="B32" s="1" t="s">
        <v>55</v>
      </c>
      <c r="C32" s="18" t="s">
        <v>56</v>
      </c>
      <c r="D32" s="3">
        <v>15</v>
      </c>
      <c r="E32" s="5" t="s">
        <v>61</v>
      </c>
      <c r="F32" s="1" t="s">
        <v>62</v>
      </c>
      <c r="G32" s="4"/>
      <c r="H32" s="1"/>
    </row>
    <row r="33" spans="2:8" ht="22" x14ac:dyDescent="0.35">
      <c r="B33" s="1" t="s">
        <v>55</v>
      </c>
      <c r="C33" s="18" t="s">
        <v>56</v>
      </c>
      <c r="D33" s="3">
        <v>16</v>
      </c>
      <c r="E33" s="5" t="s">
        <v>63</v>
      </c>
      <c r="F33" s="1" t="s">
        <v>64</v>
      </c>
      <c r="G33" s="4"/>
      <c r="H33" s="1"/>
    </row>
    <row r="34" spans="2:8" ht="22" x14ac:dyDescent="0.35">
      <c r="B34" s="1" t="s">
        <v>55</v>
      </c>
      <c r="C34" s="18" t="s">
        <v>56</v>
      </c>
      <c r="D34" s="3">
        <v>17</v>
      </c>
      <c r="E34" s="5" t="s">
        <v>65</v>
      </c>
      <c r="F34" s="1" t="s">
        <v>66</v>
      </c>
      <c r="G34" s="4"/>
      <c r="H34" s="1"/>
    </row>
    <row r="35" spans="2:8" ht="43" x14ac:dyDescent="0.35">
      <c r="B35" s="1" t="s">
        <v>55</v>
      </c>
      <c r="C35" s="18" t="s">
        <v>56</v>
      </c>
      <c r="D35" s="3">
        <v>18</v>
      </c>
      <c r="E35" s="5" t="s">
        <v>67</v>
      </c>
      <c r="F35" s="1" t="s">
        <v>68</v>
      </c>
      <c r="G35" s="5"/>
      <c r="H35" s="1"/>
    </row>
    <row r="36" spans="2:8" ht="22" x14ac:dyDescent="0.35">
      <c r="B36" s="1" t="s">
        <v>55</v>
      </c>
      <c r="C36" s="18" t="s">
        <v>69</v>
      </c>
      <c r="D36" s="3">
        <v>19</v>
      </c>
      <c r="E36" s="5" t="s">
        <v>70</v>
      </c>
      <c r="F36" s="1" t="s">
        <v>71</v>
      </c>
      <c r="G36" s="4"/>
      <c r="H36" s="1"/>
    </row>
    <row r="37" spans="2:8" x14ac:dyDescent="0.35">
      <c r="B37" s="1" t="s">
        <v>55</v>
      </c>
      <c r="C37" s="18" t="s">
        <v>69</v>
      </c>
      <c r="D37" s="3">
        <v>20</v>
      </c>
      <c r="E37" s="5" t="s">
        <v>72</v>
      </c>
      <c r="F37" s="1" t="s">
        <v>73</v>
      </c>
      <c r="G37" s="4"/>
      <c r="H37" s="1"/>
    </row>
    <row r="38" spans="2:8" x14ac:dyDescent="0.35">
      <c r="B38" s="1" t="s">
        <v>55</v>
      </c>
      <c r="C38" s="18" t="s">
        <v>69</v>
      </c>
      <c r="D38" s="3">
        <v>21</v>
      </c>
      <c r="E38" s="5" t="s">
        <v>74</v>
      </c>
      <c r="F38" s="1" t="s">
        <v>75</v>
      </c>
      <c r="G38" s="4"/>
      <c r="H38" s="1"/>
    </row>
    <row r="39" spans="2:8" ht="22" x14ac:dyDescent="0.35">
      <c r="B39" s="1" t="s">
        <v>55</v>
      </c>
      <c r="C39" s="18" t="s">
        <v>76</v>
      </c>
      <c r="D39" s="3">
        <v>22</v>
      </c>
      <c r="E39" s="5" t="s">
        <v>77</v>
      </c>
      <c r="F39" s="1" t="s">
        <v>78</v>
      </c>
      <c r="G39" s="4"/>
      <c r="H39" s="1"/>
    </row>
    <row r="40" spans="2:8" ht="22" x14ac:dyDescent="0.35">
      <c r="B40" s="1" t="s">
        <v>55</v>
      </c>
      <c r="C40" s="18" t="s">
        <v>76</v>
      </c>
      <c r="D40" s="3">
        <v>23</v>
      </c>
      <c r="E40" s="5" t="s">
        <v>79</v>
      </c>
      <c r="F40" s="1" t="s">
        <v>80</v>
      </c>
      <c r="G40" s="4"/>
      <c r="H40" s="1"/>
    </row>
    <row r="41" spans="2:8" ht="22" x14ac:dyDescent="0.35">
      <c r="B41" s="1" t="s">
        <v>55</v>
      </c>
      <c r="C41" s="18" t="s">
        <v>76</v>
      </c>
      <c r="D41" s="3">
        <v>24</v>
      </c>
      <c r="E41" s="5" t="s">
        <v>81</v>
      </c>
      <c r="F41" s="1" t="s">
        <v>82</v>
      </c>
      <c r="G41" s="4"/>
      <c r="H41" s="1"/>
    </row>
    <row r="42" spans="2:8" ht="31.5" x14ac:dyDescent="0.35">
      <c r="B42" s="1" t="s">
        <v>55</v>
      </c>
      <c r="C42" s="18" t="s">
        <v>76</v>
      </c>
      <c r="D42" s="3">
        <v>25</v>
      </c>
      <c r="E42" s="41" t="s">
        <v>83</v>
      </c>
      <c r="F42" s="1" t="s">
        <v>84</v>
      </c>
      <c r="G42" s="4"/>
      <c r="H42" s="1"/>
    </row>
    <row r="43" spans="2:8" ht="21" x14ac:dyDescent="0.35">
      <c r="B43" s="1" t="s">
        <v>55</v>
      </c>
      <c r="C43" s="18" t="s">
        <v>76</v>
      </c>
      <c r="D43" s="3">
        <v>26</v>
      </c>
      <c r="E43" s="5" t="s">
        <v>85</v>
      </c>
      <c r="F43" s="1" t="s">
        <v>86</v>
      </c>
      <c r="G43" s="4"/>
      <c r="H43" s="1"/>
    </row>
    <row r="44" spans="2:8" ht="21" x14ac:dyDescent="0.35">
      <c r="B44" s="1" t="s">
        <v>55</v>
      </c>
      <c r="C44" s="18" t="s">
        <v>76</v>
      </c>
      <c r="D44" s="3">
        <f>1+D43</f>
        <v>27</v>
      </c>
      <c r="E44" s="42" t="s">
        <v>87</v>
      </c>
      <c r="F44" s="1" t="s">
        <v>88</v>
      </c>
      <c r="G44" s="4"/>
      <c r="H44" s="1"/>
    </row>
    <row r="45" spans="2:8" ht="32.5" x14ac:dyDescent="0.35">
      <c r="B45" s="1" t="s">
        <v>55</v>
      </c>
      <c r="C45" s="18" t="s">
        <v>89</v>
      </c>
      <c r="D45" s="3">
        <f t="shared" ref="D45:D92" si="0">1+D44</f>
        <v>28</v>
      </c>
      <c r="E45" s="5" t="s">
        <v>90</v>
      </c>
      <c r="F45" s="1" t="s">
        <v>91</v>
      </c>
      <c r="G45" s="4"/>
      <c r="H45" s="1"/>
    </row>
    <row r="46" spans="2:8" ht="43" x14ac:dyDescent="0.35">
      <c r="B46" s="1" t="s">
        <v>55</v>
      </c>
      <c r="C46" s="18" t="s">
        <v>92</v>
      </c>
      <c r="D46" s="3">
        <f t="shared" si="0"/>
        <v>29</v>
      </c>
      <c r="E46" s="5" t="s">
        <v>93</v>
      </c>
      <c r="F46" s="1" t="s">
        <v>94</v>
      </c>
      <c r="G46" s="6"/>
      <c r="H46" s="1"/>
    </row>
    <row r="47" spans="2:8" ht="53.5" x14ac:dyDescent="0.35">
      <c r="B47" s="1" t="s">
        <v>55</v>
      </c>
      <c r="C47" s="18" t="s">
        <v>92</v>
      </c>
      <c r="D47" s="3">
        <f t="shared" si="0"/>
        <v>30</v>
      </c>
      <c r="E47" s="5" t="s">
        <v>95</v>
      </c>
      <c r="F47" s="1" t="s">
        <v>96</v>
      </c>
      <c r="G47" s="5"/>
      <c r="H47" s="1"/>
    </row>
    <row r="48" spans="2:8" ht="22" x14ac:dyDescent="0.35">
      <c r="B48" s="1" t="s">
        <v>55</v>
      </c>
      <c r="C48" s="18" t="s">
        <v>92</v>
      </c>
      <c r="D48" s="3">
        <f t="shared" si="0"/>
        <v>31</v>
      </c>
      <c r="E48" s="5" t="s">
        <v>97</v>
      </c>
      <c r="F48" s="1" t="s">
        <v>98</v>
      </c>
      <c r="G48" s="4"/>
      <c r="H48" s="1"/>
    </row>
    <row r="49" spans="2:8" x14ac:dyDescent="0.35">
      <c r="B49" s="1" t="s">
        <v>55</v>
      </c>
      <c r="C49" s="18" t="s">
        <v>92</v>
      </c>
      <c r="D49" s="3">
        <f t="shared" si="0"/>
        <v>32</v>
      </c>
      <c r="E49" s="5" t="s">
        <v>99</v>
      </c>
      <c r="F49" s="1" t="s">
        <v>100</v>
      </c>
      <c r="G49" s="4"/>
      <c r="H49" s="1"/>
    </row>
    <row r="50" spans="2:8" ht="22" x14ac:dyDescent="0.35">
      <c r="B50" s="1" t="s">
        <v>55</v>
      </c>
      <c r="C50" s="18" t="s">
        <v>101</v>
      </c>
      <c r="D50" s="3">
        <f t="shared" si="0"/>
        <v>33</v>
      </c>
      <c r="E50" s="5" t="s">
        <v>102</v>
      </c>
      <c r="F50" s="1" t="s">
        <v>103</v>
      </c>
      <c r="G50" s="4"/>
      <c r="H50" s="1"/>
    </row>
    <row r="51" spans="2:8" ht="22" x14ac:dyDescent="0.35">
      <c r="B51" s="1" t="s">
        <v>55</v>
      </c>
      <c r="C51" s="18" t="s">
        <v>104</v>
      </c>
      <c r="D51" s="3">
        <f t="shared" si="0"/>
        <v>34</v>
      </c>
      <c r="E51" s="5" t="s">
        <v>105</v>
      </c>
      <c r="F51" s="1" t="s">
        <v>106</v>
      </c>
      <c r="G51" s="4"/>
      <c r="H51" s="1"/>
    </row>
    <row r="52" spans="2:8" ht="32.5" x14ac:dyDescent="0.35">
      <c r="B52" s="1" t="s">
        <v>55</v>
      </c>
      <c r="C52" s="18" t="s">
        <v>104</v>
      </c>
      <c r="D52" s="3">
        <f t="shared" si="0"/>
        <v>35</v>
      </c>
      <c r="E52" s="5" t="s">
        <v>107</v>
      </c>
      <c r="F52" s="1" t="s">
        <v>108</v>
      </c>
      <c r="G52" s="4"/>
      <c r="H52" s="1"/>
    </row>
    <row r="53" spans="2:8" x14ac:dyDescent="0.35">
      <c r="B53" s="1" t="s">
        <v>55</v>
      </c>
      <c r="C53" s="18" t="s">
        <v>104</v>
      </c>
      <c r="D53" s="3">
        <f t="shared" si="0"/>
        <v>36</v>
      </c>
      <c r="E53" s="5" t="s">
        <v>109</v>
      </c>
      <c r="F53" s="1" t="s">
        <v>110</v>
      </c>
      <c r="G53" s="4"/>
      <c r="H53" s="1"/>
    </row>
    <row r="54" spans="2:8" x14ac:dyDescent="0.35">
      <c r="B54" s="1" t="s">
        <v>55</v>
      </c>
      <c r="C54" s="18" t="s">
        <v>104</v>
      </c>
      <c r="D54" s="3">
        <f t="shared" si="0"/>
        <v>37</v>
      </c>
      <c r="E54" s="5" t="s">
        <v>111</v>
      </c>
      <c r="F54" s="1" t="s">
        <v>112</v>
      </c>
      <c r="G54" s="4"/>
      <c r="H54" s="1"/>
    </row>
    <row r="55" spans="2:8" ht="32.5" x14ac:dyDescent="0.35">
      <c r="B55" s="1" t="s">
        <v>55</v>
      </c>
      <c r="C55" s="18" t="s">
        <v>104</v>
      </c>
      <c r="D55" s="3">
        <f t="shared" si="0"/>
        <v>38</v>
      </c>
      <c r="E55" s="5" t="s">
        <v>113</v>
      </c>
      <c r="F55" s="1" t="s">
        <v>114</v>
      </c>
      <c r="G55" s="4"/>
      <c r="H55" s="1"/>
    </row>
    <row r="56" spans="2:8" ht="22" x14ac:dyDescent="0.35">
      <c r="B56" s="1" t="s">
        <v>55</v>
      </c>
      <c r="C56" s="18" t="s">
        <v>104</v>
      </c>
      <c r="D56" s="3">
        <f t="shared" si="0"/>
        <v>39</v>
      </c>
      <c r="E56" s="5" t="s">
        <v>115</v>
      </c>
      <c r="F56" s="1" t="s">
        <v>116</v>
      </c>
      <c r="G56" s="4"/>
      <c r="H56" s="1"/>
    </row>
    <row r="57" spans="2:8" ht="22" x14ac:dyDescent="0.35">
      <c r="B57" s="1" t="s">
        <v>55</v>
      </c>
      <c r="C57" s="18" t="s">
        <v>104</v>
      </c>
      <c r="D57" s="3">
        <f t="shared" si="0"/>
        <v>40</v>
      </c>
      <c r="E57" s="5" t="s">
        <v>117</v>
      </c>
      <c r="F57" s="1" t="s">
        <v>118</v>
      </c>
      <c r="G57" s="4"/>
      <c r="H57" s="1"/>
    </row>
    <row r="58" spans="2:8" x14ac:dyDescent="0.35">
      <c r="B58" s="1" t="s">
        <v>55</v>
      </c>
      <c r="C58" s="18" t="s">
        <v>104</v>
      </c>
      <c r="D58" s="3">
        <f t="shared" si="0"/>
        <v>41</v>
      </c>
      <c r="E58" s="5" t="s">
        <v>119</v>
      </c>
      <c r="F58" s="1" t="s">
        <v>120</v>
      </c>
      <c r="G58" s="4"/>
      <c r="H58" s="1"/>
    </row>
    <row r="59" spans="2:8" ht="22" x14ac:dyDescent="0.35">
      <c r="B59" s="1" t="s">
        <v>55</v>
      </c>
      <c r="C59" s="18" t="s">
        <v>104</v>
      </c>
      <c r="D59" s="3">
        <f t="shared" si="0"/>
        <v>42</v>
      </c>
      <c r="E59" s="5" t="s">
        <v>121</v>
      </c>
      <c r="F59" s="1" t="s">
        <v>122</v>
      </c>
      <c r="G59" s="4"/>
      <c r="H59" s="1"/>
    </row>
    <row r="60" spans="2:8" x14ac:dyDescent="0.35">
      <c r="B60" s="1" t="s">
        <v>55</v>
      </c>
      <c r="C60" s="18" t="s">
        <v>104</v>
      </c>
      <c r="D60" s="3">
        <f t="shared" si="0"/>
        <v>43</v>
      </c>
      <c r="E60" s="5" t="s">
        <v>123</v>
      </c>
      <c r="F60" s="1" t="s">
        <v>124</v>
      </c>
      <c r="G60" s="4"/>
      <c r="H60" s="1"/>
    </row>
    <row r="61" spans="2:8" ht="32.5" x14ac:dyDescent="0.35">
      <c r="B61" s="1" t="s">
        <v>55</v>
      </c>
      <c r="C61" s="18" t="s">
        <v>104</v>
      </c>
      <c r="D61" s="3">
        <f t="shared" si="0"/>
        <v>44</v>
      </c>
      <c r="E61" s="5" t="s">
        <v>125</v>
      </c>
      <c r="F61" s="1" t="s">
        <v>126</v>
      </c>
      <c r="G61" s="4"/>
      <c r="H61" s="1"/>
    </row>
    <row r="62" spans="2:8" x14ac:dyDescent="0.35">
      <c r="B62" s="1" t="s">
        <v>55</v>
      </c>
      <c r="C62" s="18" t="s">
        <v>104</v>
      </c>
      <c r="D62" s="3">
        <f t="shared" si="0"/>
        <v>45</v>
      </c>
      <c r="E62" s="5" t="s">
        <v>127</v>
      </c>
      <c r="F62" s="1" t="s">
        <v>128</v>
      </c>
      <c r="G62" s="4"/>
      <c r="H62" s="1"/>
    </row>
    <row r="63" spans="2:8" x14ac:dyDescent="0.35">
      <c r="B63" s="1" t="s">
        <v>129</v>
      </c>
      <c r="C63" s="18" t="s">
        <v>130</v>
      </c>
      <c r="D63" s="3">
        <f t="shared" si="0"/>
        <v>46</v>
      </c>
      <c r="E63" s="5" t="s">
        <v>131</v>
      </c>
      <c r="F63" s="1" t="s">
        <v>132</v>
      </c>
      <c r="G63" s="4"/>
      <c r="H63" s="1"/>
    </row>
    <row r="64" spans="2:8" ht="22" x14ac:dyDescent="0.35">
      <c r="B64" s="1" t="s">
        <v>129</v>
      </c>
      <c r="C64" s="18" t="s">
        <v>130</v>
      </c>
      <c r="D64" s="3">
        <f t="shared" si="0"/>
        <v>47</v>
      </c>
      <c r="E64" s="5" t="s">
        <v>133</v>
      </c>
      <c r="F64" s="1" t="s">
        <v>134</v>
      </c>
      <c r="G64" s="4"/>
      <c r="H64" s="1"/>
    </row>
    <row r="65" spans="2:8" x14ac:dyDescent="0.35">
      <c r="B65" s="1" t="s">
        <v>129</v>
      </c>
      <c r="C65" s="18" t="s">
        <v>130</v>
      </c>
      <c r="D65" s="3">
        <f t="shared" si="0"/>
        <v>48</v>
      </c>
      <c r="E65" s="5" t="s">
        <v>135</v>
      </c>
      <c r="F65" s="1" t="s">
        <v>136</v>
      </c>
      <c r="G65" s="4"/>
      <c r="H65" s="1"/>
    </row>
    <row r="66" spans="2:8" x14ac:dyDescent="0.35">
      <c r="B66" s="1" t="s">
        <v>129</v>
      </c>
      <c r="C66" s="18" t="s">
        <v>130</v>
      </c>
      <c r="D66" s="3">
        <f t="shared" si="0"/>
        <v>49</v>
      </c>
      <c r="E66" s="5" t="s">
        <v>137</v>
      </c>
      <c r="F66" s="1" t="s">
        <v>138</v>
      </c>
      <c r="G66" s="4"/>
      <c r="H66" s="1"/>
    </row>
    <row r="67" spans="2:8" x14ac:dyDescent="0.35">
      <c r="B67" s="1" t="s">
        <v>129</v>
      </c>
      <c r="C67" s="18" t="s">
        <v>130</v>
      </c>
      <c r="D67" s="3">
        <f t="shared" si="0"/>
        <v>50</v>
      </c>
      <c r="E67" s="5" t="s">
        <v>139</v>
      </c>
      <c r="F67" s="1" t="s">
        <v>140</v>
      </c>
      <c r="G67" s="4"/>
      <c r="H67" s="1"/>
    </row>
    <row r="68" spans="2:8" ht="22" x14ac:dyDescent="0.35">
      <c r="B68" s="1" t="s">
        <v>129</v>
      </c>
      <c r="C68" s="18" t="s">
        <v>130</v>
      </c>
      <c r="D68" s="3">
        <f t="shared" si="0"/>
        <v>51</v>
      </c>
      <c r="E68" s="5" t="s">
        <v>141</v>
      </c>
      <c r="F68" s="1" t="s">
        <v>142</v>
      </c>
      <c r="G68" s="4"/>
      <c r="H68" s="1"/>
    </row>
    <row r="69" spans="2:8" x14ac:dyDescent="0.35">
      <c r="B69" s="1" t="s">
        <v>129</v>
      </c>
      <c r="C69" s="18" t="s">
        <v>130</v>
      </c>
      <c r="D69" s="3">
        <f t="shared" si="0"/>
        <v>52</v>
      </c>
      <c r="E69" s="5" t="s">
        <v>143</v>
      </c>
      <c r="F69" s="1" t="s">
        <v>144</v>
      </c>
      <c r="G69" s="4"/>
      <c r="H69" s="1"/>
    </row>
    <row r="70" spans="2:8" x14ac:dyDescent="0.35">
      <c r="B70" s="1" t="s">
        <v>129</v>
      </c>
      <c r="C70" s="18" t="s">
        <v>130</v>
      </c>
      <c r="D70" s="3">
        <f t="shared" si="0"/>
        <v>53</v>
      </c>
      <c r="E70" s="5" t="s">
        <v>145</v>
      </c>
      <c r="F70" s="1" t="s">
        <v>146</v>
      </c>
      <c r="G70" s="4"/>
      <c r="H70" s="1"/>
    </row>
    <row r="71" spans="2:8" x14ac:dyDescent="0.35">
      <c r="B71" s="1" t="s">
        <v>129</v>
      </c>
      <c r="C71" s="18" t="s">
        <v>130</v>
      </c>
      <c r="D71" s="3">
        <f t="shared" si="0"/>
        <v>54</v>
      </c>
      <c r="E71" s="5" t="s">
        <v>147</v>
      </c>
      <c r="F71" s="1" t="s">
        <v>148</v>
      </c>
      <c r="G71" s="4"/>
      <c r="H71" s="1"/>
    </row>
    <row r="72" spans="2:8" ht="22" x14ac:dyDescent="0.35">
      <c r="B72" s="1" t="s">
        <v>129</v>
      </c>
      <c r="C72" s="18" t="s">
        <v>149</v>
      </c>
      <c r="D72" s="3">
        <f t="shared" si="0"/>
        <v>55</v>
      </c>
      <c r="E72" s="5" t="s">
        <v>150</v>
      </c>
      <c r="F72" s="1" t="s">
        <v>151</v>
      </c>
      <c r="G72" s="4"/>
      <c r="H72" s="1"/>
    </row>
    <row r="73" spans="2:8" ht="32.5" x14ac:dyDescent="0.35">
      <c r="B73" s="1" t="s">
        <v>129</v>
      </c>
      <c r="C73" s="18" t="s">
        <v>149</v>
      </c>
      <c r="D73" s="3">
        <f t="shared" si="0"/>
        <v>56</v>
      </c>
      <c r="E73" s="5" t="s">
        <v>152</v>
      </c>
      <c r="F73" s="1" t="s">
        <v>153</v>
      </c>
      <c r="G73" s="4"/>
      <c r="H73" s="1"/>
    </row>
    <row r="74" spans="2:8" ht="32.5" x14ac:dyDescent="0.35">
      <c r="B74" s="1" t="s">
        <v>129</v>
      </c>
      <c r="C74" s="18" t="s">
        <v>149</v>
      </c>
      <c r="D74" s="3">
        <f t="shared" si="0"/>
        <v>57</v>
      </c>
      <c r="E74" s="5" t="s">
        <v>154</v>
      </c>
      <c r="F74" s="1" t="s">
        <v>155</v>
      </c>
      <c r="G74" s="4"/>
      <c r="H74" s="1"/>
    </row>
    <row r="75" spans="2:8" ht="21" x14ac:dyDescent="0.35">
      <c r="B75" s="1" t="s">
        <v>129</v>
      </c>
      <c r="C75" s="18" t="s">
        <v>149</v>
      </c>
      <c r="D75" s="3">
        <f t="shared" si="0"/>
        <v>58</v>
      </c>
      <c r="E75" s="5" t="s">
        <v>156</v>
      </c>
      <c r="F75" s="1" t="s">
        <v>157</v>
      </c>
      <c r="G75" s="4"/>
      <c r="H75" s="1"/>
    </row>
    <row r="76" spans="2:8" ht="22" x14ac:dyDescent="0.35">
      <c r="B76" s="1" t="s">
        <v>129</v>
      </c>
      <c r="C76" s="18" t="s">
        <v>158</v>
      </c>
      <c r="D76" s="3">
        <f t="shared" si="0"/>
        <v>59</v>
      </c>
      <c r="E76" s="5" t="s">
        <v>159</v>
      </c>
      <c r="F76" s="1" t="s">
        <v>160</v>
      </c>
      <c r="G76" s="4"/>
      <c r="H76" s="1"/>
    </row>
    <row r="77" spans="2:8" x14ac:dyDescent="0.35">
      <c r="B77" s="1" t="s">
        <v>129</v>
      </c>
      <c r="C77" s="18" t="s">
        <v>158</v>
      </c>
      <c r="D77" s="3">
        <f t="shared" si="0"/>
        <v>60</v>
      </c>
      <c r="E77" s="5" t="s">
        <v>161</v>
      </c>
      <c r="F77" s="1" t="s">
        <v>162</v>
      </c>
      <c r="G77" s="4"/>
      <c r="H77" s="1"/>
    </row>
    <row r="78" spans="2:8" x14ac:dyDescent="0.35">
      <c r="B78" s="1" t="s">
        <v>129</v>
      </c>
      <c r="C78" s="18" t="s">
        <v>158</v>
      </c>
      <c r="D78" s="3">
        <f t="shared" si="0"/>
        <v>61</v>
      </c>
      <c r="E78" s="5" t="s">
        <v>163</v>
      </c>
      <c r="F78" s="1" t="s">
        <v>164</v>
      </c>
      <c r="G78" s="4"/>
      <c r="H78" s="1"/>
    </row>
    <row r="79" spans="2:8" ht="22" x14ac:dyDescent="0.35">
      <c r="B79" s="1" t="s">
        <v>129</v>
      </c>
      <c r="C79" s="18" t="s">
        <v>158</v>
      </c>
      <c r="D79" s="3">
        <f t="shared" si="0"/>
        <v>62</v>
      </c>
      <c r="E79" s="5" t="s">
        <v>165</v>
      </c>
      <c r="F79" s="1" t="s">
        <v>166</v>
      </c>
      <c r="G79" s="4"/>
      <c r="H79" s="1"/>
    </row>
    <row r="80" spans="2:8" ht="22" x14ac:dyDescent="0.35">
      <c r="B80" s="1" t="s">
        <v>129</v>
      </c>
      <c r="C80" s="18" t="s">
        <v>158</v>
      </c>
      <c r="D80" s="3">
        <f t="shared" si="0"/>
        <v>63</v>
      </c>
      <c r="E80" s="5" t="s">
        <v>167</v>
      </c>
      <c r="F80" s="1" t="s">
        <v>168</v>
      </c>
      <c r="G80" s="4"/>
      <c r="H80" s="1"/>
    </row>
    <row r="81" spans="2:8" x14ac:dyDescent="0.35">
      <c r="B81" s="1" t="s">
        <v>129</v>
      </c>
      <c r="C81" s="18" t="s">
        <v>158</v>
      </c>
      <c r="D81" s="3">
        <f t="shared" si="0"/>
        <v>64</v>
      </c>
      <c r="E81" s="5" t="s">
        <v>169</v>
      </c>
      <c r="F81" s="1" t="s">
        <v>170</v>
      </c>
      <c r="G81" s="4"/>
      <c r="H81" s="1"/>
    </row>
    <row r="82" spans="2:8" x14ac:dyDescent="0.35">
      <c r="B82" s="1" t="s">
        <v>129</v>
      </c>
      <c r="C82" s="18" t="s">
        <v>171</v>
      </c>
      <c r="D82" s="3">
        <f t="shared" si="0"/>
        <v>65</v>
      </c>
      <c r="E82" s="5" t="s">
        <v>172</v>
      </c>
      <c r="F82" s="1" t="s">
        <v>173</v>
      </c>
      <c r="G82" s="4"/>
      <c r="H82" s="1"/>
    </row>
    <row r="83" spans="2:8" x14ac:dyDescent="0.35">
      <c r="B83" s="1" t="s">
        <v>129</v>
      </c>
      <c r="C83" s="18" t="s">
        <v>171</v>
      </c>
      <c r="D83" s="3">
        <f t="shared" si="0"/>
        <v>66</v>
      </c>
      <c r="E83" s="5" t="s">
        <v>174</v>
      </c>
      <c r="F83" s="1" t="s">
        <v>175</v>
      </c>
      <c r="G83" s="4"/>
      <c r="H83" s="1"/>
    </row>
    <row r="84" spans="2:8" x14ac:dyDescent="0.35">
      <c r="B84" s="1" t="s">
        <v>129</v>
      </c>
      <c r="C84" s="18" t="s">
        <v>171</v>
      </c>
      <c r="D84" s="3">
        <f t="shared" si="0"/>
        <v>67</v>
      </c>
      <c r="E84" s="5" t="s">
        <v>176</v>
      </c>
      <c r="F84" s="1" t="s">
        <v>177</v>
      </c>
      <c r="G84" s="4"/>
      <c r="H84" s="1"/>
    </row>
    <row r="85" spans="2:8" x14ac:dyDescent="0.35">
      <c r="B85" s="1" t="s">
        <v>129</v>
      </c>
      <c r="C85" s="18" t="s">
        <v>178</v>
      </c>
      <c r="D85" s="3">
        <f t="shared" si="0"/>
        <v>68</v>
      </c>
      <c r="E85" s="5" t="s">
        <v>179</v>
      </c>
      <c r="F85" s="1" t="s">
        <v>180</v>
      </c>
      <c r="G85" s="4"/>
      <c r="H85" s="1"/>
    </row>
    <row r="86" spans="2:8" ht="22" x14ac:dyDescent="0.35">
      <c r="B86" s="1" t="s">
        <v>129</v>
      </c>
      <c r="C86" s="18" t="s">
        <v>178</v>
      </c>
      <c r="D86" s="3">
        <f t="shared" si="0"/>
        <v>69</v>
      </c>
      <c r="E86" s="5" t="s">
        <v>181</v>
      </c>
      <c r="F86" s="1" t="s">
        <v>182</v>
      </c>
      <c r="G86" s="4"/>
      <c r="H86" s="1"/>
    </row>
    <row r="87" spans="2:8" ht="22" x14ac:dyDescent="0.35">
      <c r="B87" s="1" t="s">
        <v>129</v>
      </c>
      <c r="C87" s="18" t="s">
        <v>178</v>
      </c>
      <c r="D87" s="3">
        <f t="shared" si="0"/>
        <v>70</v>
      </c>
      <c r="E87" s="5" t="s">
        <v>183</v>
      </c>
      <c r="F87" s="1" t="s">
        <v>184</v>
      </c>
      <c r="G87" s="4"/>
      <c r="H87" s="1"/>
    </row>
    <row r="88" spans="2:8" x14ac:dyDescent="0.35">
      <c r="B88" s="1" t="s">
        <v>129</v>
      </c>
      <c r="C88" s="18" t="s">
        <v>178</v>
      </c>
      <c r="D88" s="3">
        <f t="shared" si="0"/>
        <v>71</v>
      </c>
      <c r="E88" s="5" t="s">
        <v>185</v>
      </c>
      <c r="F88" s="1" t="s">
        <v>186</v>
      </c>
      <c r="G88" s="4"/>
      <c r="H88" s="1"/>
    </row>
    <row r="89" spans="2:8" x14ac:dyDescent="0.35">
      <c r="B89" s="1" t="s">
        <v>129</v>
      </c>
      <c r="C89" s="18" t="s">
        <v>178</v>
      </c>
      <c r="D89" s="3">
        <f t="shared" si="0"/>
        <v>72</v>
      </c>
      <c r="E89" s="5" t="s">
        <v>187</v>
      </c>
      <c r="F89" s="1" t="s">
        <v>188</v>
      </c>
      <c r="G89" s="4"/>
      <c r="H89" s="1"/>
    </row>
    <row r="90" spans="2:8" x14ac:dyDescent="0.35">
      <c r="B90" s="1" t="s">
        <v>129</v>
      </c>
      <c r="C90" s="18" t="s">
        <v>178</v>
      </c>
      <c r="D90" s="3">
        <f t="shared" si="0"/>
        <v>73</v>
      </c>
      <c r="E90" s="5" t="s">
        <v>189</v>
      </c>
      <c r="F90" s="1" t="s">
        <v>190</v>
      </c>
      <c r="G90" s="4"/>
      <c r="H90" s="1"/>
    </row>
    <row r="91" spans="2:8" x14ac:dyDescent="0.35">
      <c r="B91" s="1" t="s">
        <v>129</v>
      </c>
      <c r="C91" s="18" t="s">
        <v>178</v>
      </c>
      <c r="D91" s="3">
        <f t="shared" si="0"/>
        <v>74</v>
      </c>
      <c r="E91" s="5" t="s">
        <v>191</v>
      </c>
      <c r="F91" s="1" t="s">
        <v>192</v>
      </c>
      <c r="G91" s="4"/>
      <c r="H91" s="1"/>
    </row>
    <row r="92" spans="2:8" x14ac:dyDescent="0.35">
      <c r="B92" s="1" t="s">
        <v>129</v>
      </c>
      <c r="C92" s="18" t="s">
        <v>178</v>
      </c>
      <c r="D92" s="3">
        <f t="shared" si="0"/>
        <v>75</v>
      </c>
      <c r="E92" s="5" t="s">
        <v>193</v>
      </c>
      <c r="F92" s="1" t="s">
        <v>194</v>
      </c>
      <c r="G92" s="4"/>
      <c r="H92" s="1"/>
    </row>
  </sheetData>
  <sortState xmlns:xlrd2="http://schemas.microsoft.com/office/spreadsheetml/2017/richdata2" ref="E4:F30">
    <sortCondition ref="E3"/>
  </sortState>
  <mergeCells count="16">
    <mergeCell ref="E21:E23"/>
    <mergeCell ref="D21:D23"/>
    <mergeCell ref="F21:F23"/>
    <mergeCell ref="C4:C23"/>
    <mergeCell ref="E13:E16"/>
    <mergeCell ref="F13:F16"/>
    <mergeCell ref="D13:D16"/>
    <mergeCell ref="E17:E20"/>
    <mergeCell ref="F17:F20"/>
    <mergeCell ref="D17:D20"/>
    <mergeCell ref="E4:E7"/>
    <mergeCell ref="E9:E12"/>
    <mergeCell ref="F9:F12"/>
    <mergeCell ref="F4:F7"/>
    <mergeCell ref="D4:D7"/>
    <mergeCell ref="D9:D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2:I78"/>
  <sheetViews>
    <sheetView zoomScale="48" zoomScaleNormal="48" workbookViewId="0">
      <selection activeCell="L70" sqref="L70"/>
    </sheetView>
  </sheetViews>
  <sheetFormatPr baseColWidth="10" defaultColWidth="11.453125" defaultRowHeight="14.5" x14ac:dyDescent="0.35"/>
  <cols>
    <col min="1" max="1" width="24.81640625" customWidth="1"/>
    <col min="2" max="9" width="19.26953125" customWidth="1"/>
  </cols>
  <sheetData>
    <row r="2" spans="1:9" ht="15" customHeight="1" x14ac:dyDescent="0.35">
      <c r="B2" s="80" t="s">
        <v>195</v>
      </c>
      <c r="C2" s="81"/>
      <c r="D2" s="81"/>
      <c r="E2" s="82"/>
      <c r="F2" s="77" t="s">
        <v>196</v>
      </c>
      <c r="G2" s="78"/>
      <c r="H2" s="78"/>
      <c r="I2" s="79"/>
    </row>
    <row r="3" spans="1:9" ht="50.25" customHeight="1" x14ac:dyDescent="0.35">
      <c r="A3" s="19"/>
      <c r="B3" s="23" t="s">
        <v>197</v>
      </c>
      <c r="C3" s="23" t="s">
        <v>198</v>
      </c>
      <c r="D3" s="23" t="s">
        <v>199</v>
      </c>
      <c r="E3" s="23" t="s">
        <v>200</v>
      </c>
      <c r="F3" s="24" t="s">
        <v>201</v>
      </c>
      <c r="G3" s="24" t="s">
        <v>202</v>
      </c>
      <c r="H3" s="24" t="s">
        <v>203</v>
      </c>
      <c r="I3" s="25" t="s">
        <v>204</v>
      </c>
    </row>
    <row r="4" spans="1:9" x14ac:dyDescent="0.35">
      <c r="A4" s="22" t="s">
        <v>205</v>
      </c>
      <c r="B4" s="22" t="s">
        <v>206</v>
      </c>
      <c r="C4" s="22" t="s">
        <v>207</v>
      </c>
      <c r="D4" s="22" t="s">
        <v>208</v>
      </c>
      <c r="E4" s="22" t="s">
        <v>209</v>
      </c>
      <c r="F4" s="22" t="s">
        <v>210</v>
      </c>
      <c r="G4" s="22" t="s">
        <v>211</v>
      </c>
      <c r="H4" s="22" t="s">
        <v>212</v>
      </c>
      <c r="I4" s="22" t="s">
        <v>213</v>
      </c>
    </row>
    <row r="5" spans="1:9" hidden="1" x14ac:dyDescent="0.35">
      <c r="A5" s="20" t="s">
        <v>9</v>
      </c>
      <c r="B5" s="21"/>
      <c r="C5" s="21"/>
      <c r="D5" s="21"/>
      <c r="E5" s="21"/>
      <c r="F5" s="21"/>
      <c r="G5" s="21"/>
      <c r="H5" s="21"/>
      <c r="I5" s="21"/>
    </row>
    <row r="6" spans="1:9" hidden="1" x14ac:dyDescent="0.35">
      <c r="A6" s="5" t="s">
        <v>15</v>
      </c>
      <c r="B6" s="21"/>
      <c r="C6" s="21"/>
      <c r="D6" s="21"/>
      <c r="E6" s="21"/>
      <c r="F6" s="21"/>
      <c r="G6" s="21"/>
      <c r="H6" s="21"/>
      <c r="I6" s="21"/>
    </row>
    <row r="7" spans="1:9" hidden="1" x14ac:dyDescent="0.35">
      <c r="A7" s="20" t="s">
        <v>17</v>
      </c>
      <c r="B7" s="21"/>
      <c r="C7" s="21"/>
      <c r="D7" s="21"/>
      <c r="E7" s="21"/>
      <c r="F7" s="21"/>
      <c r="G7" s="21"/>
      <c r="H7" s="21"/>
      <c r="I7" s="21"/>
    </row>
    <row r="8" spans="1:9" ht="21" hidden="1" x14ac:dyDescent="0.35">
      <c r="A8" s="20" t="s">
        <v>23</v>
      </c>
      <c r="B8" s="21"/>
      <c r="C8" s="21"/>
      <c r="D8" s="21"/>
      <c r="E8" s="21"/>
      <c r="F8" s="21"/>
      <c r="G8" s="21"/>
      <c r="H8" s="21"/>
      <c r="I8" s="21"/>
    </row>
    <row r="9" spans="1:9" ht="21" hidden="1" x14ac:dyDescent="0.35">
      <c r="A9" s="20" t="s">
        <v>29</v>
      </c>
      <c r="B9" s="21"/>
      <c r="C9" s="21"/>
      <c r="D9" s="21"/>
      <c r="E9" s="21"/>
      <c r="F9" s="21"/>
      <c r="G9" s="21"/>
      <c r="H9" s="21"/>
      <c r="I9" s="21"/>
    </row>
    <row r="10" spans="1:9" ht="21" hidden="1" x14ac:dyDescent="0.35">
      <c r="A10" s="20" t="s">
        <v>35</v>
      </c>
      <c r="B10" s="21"/>
      <c r="C10" s="21"/>
      <c r="D10" s="21"/>
      <c r="E10" s="21"/>
      <c r="F10" s="21"/>
      <c r="G10" s="21"/>
      <c r="H10" s="21"/>
      <c r="I10" s="21"/>
    </row>
    <row r="11" spans="1:9" ht="22" hidden="1" x14ac:dyDescent="0.35">
      <c r="A11" s="5" t="s">
        <v>41</v>
      </c>
      <c r="B11" s="21"/>
      <c r="C11" s="21"/>
      <c r="D11" s="21"/>
      <c r="E11" s="21"/>
      <c r="F11" s="21"/>
      <c r="G11" s="21"/>
      <c r="H11" s="21"/>
      <c r="I11" s="21"/>
    </row>
    <row r="12" spans="1:9" hidden="1" x14ac:dyDescent="0.35">
      <c r="A12" s="5" t="s">
        <v>44</v>
      </c>
      <c r="B12" s="21"/>
      <c r="C12" s="21"/>
      <c r="D12" s="21"/>
      <c r="E12" s="21"/>
      <c r="F12" s="21"/>
      <c r="G12" s="21"/>
      <c r="H12" s="21"/>
      <c r="I12" s="21"/>
    </row>
    <row r="13" spans="1:9" hidden="1" x14ac:dyDescent="0.35">
      <c r="A13" s="5" t="s">
        <v>46</v>
      </c>
      <c r="B13" s="21"/>
      <c r="C13" s="21"/>
      <c r="D13" s="21"/>
      <c r="E13" s="21"/>
      <c r="F13" s="21"/>
      <c r="G13" s="21"/>
      <c r="H13" s="21"/>
      <c r="I13" s="21"/>
    </row>
    <row r="14" spans="1:9" ht="15" hidden="1" customHeight="1" x14ac:dyDescent="0.35">
      <c r="A14" s="5" t="s">
        <v>48</v>
      </c>
      <c r="B14" s="21"/>
      <c r="C14" s="21"/>
      <c r="D14" s="21"/>
      <c r="E14" s="21"/>
      <c r="F14" s="21"/>
      <c r="G14" s="21"/>
      <c r="H14" s="21"/>
      <c r="I14" s="21"/>
    </row>
    <row r="15" spans="1:9" hidden="1" x14ac:dyDescent="0.35">
      <c r="A15" s="5" t="s">
        <v>51</v>
      </c>
      <c r="B15" s="21"/>
      <c r="C15" s="21"/>
      <c r="D15" s="21"/>
      <c r="E15" s="21"/>
      <c r="F15" s="21"/>
      <c r="G15" s="21"/>
      <c r="H15" s="21"/>
      <c r="I15" s="21"/>
    </row>
    <row r="16" spans="1:9" hidden="1" x14ac:dyDescent="0.35">
      <c r="A16" s="5" t="s">
        <v>53</v>
      </c>
      <c r="B16" s="21"/>
      <c r="C16" s="21"/>
      <c r="D16" s="21"/>
      <c r="E16" s="21"/>
      <c r="F16" s="21"/>
      <c r="G16" s="21"/>
      <c r="H16" s="21"/>
      <c r="I16" s="21"/>
    </row>
    <row r="17" spans="1:9" hidden="1" x14ac:dyDescent="0.35">
      <c r="A17" s="5" t="s">
        <v>57</v>
      </c>
      <c r="B17" s="21"/>
      <c r="C17" s="21"/>
      <c r="D17" s="21"/>
      <c r="E17" s="21"/>
      <c r="F17" s="21"/>
      <c r="G17" s="21"/>
      <c r="H17" s="21"/>
      <c r="I17" s="21"/>
    </row>
    <row r="18" spans="1:9" ht="15" hidden="1" customHeight="1" x14ac:dyDescent="0.35">
      <c r="A18" s="5" t="s">
        <v>59</v>
      </c>
      <c r="B18" s="21"/>
      <c r="C18" s="21"/>
      <c r="D18" s="21"/>
      <c r="E18" s="21"/>
      <c r="F18" s="21"/>
      <c r="G18" s="21"/>
      <c r="H18" s="21"/>
      <c r="I18" s="21"/>
    </row>
    <row r="19" spans="1:9" hidden="1" x14ac:dyDescent="0.35">
      <c r="A19" s="5" t="s">
        <v>61</v>
      </c>
      <c r="B19" s="21"/>
      <c r="C19" s="21"/>
      <c r="D19" s="21"/>
      <c r="E19" s="21"/>
      <c r="F19" s="21"/>
      <c r="G19" s="21"/>
      <c r="H19" s="21"/>
      <c r="I19" s="21"/>
    </row>
    <row r="20" spans="1:9" ht="22" hidden="1" x14ac:dyDescent="0.35">
      <c r="A20" s="5" t="s">
        <v>63</v>
      </c>
      <c r="B20" s="21"/>
      <c r="C20" s="21"/>
      <c r="D20" s="21"/>
      <c r="E20" s="21"/>
      <c r="F20" s="21"/>
      <c r="G20" s="21"/>
      <c r="H20" s="21"/>
      <c r="I20" s="21"/>
    </row>
    <row r="21" spans="1:9" hidden="1" x14ac:dyDescent="0.35">
      <c r="A21" s="5" t="s">
        <v>65</v>
      </c>
      <c r="B21" s="21"/>
      <c r="C21" s="21"/>
      <c r="D21" s="21"/>
      <c r="E21" s="21"/>
      <c r="F21" s="21"/>
      <c r="G21" s="21"/>
      <c r="H21" s="21"/>
      <c r="I21" s="21"/>
    </row>
    <row r="22" spans="1:9" ht="15" hidden="1" customHeight="1" x14ac:dyDescent="0.35">
      <c r="A22" s="5" t="s">
        <v>67</v>
      </c>
      <c r="B22" s="21"/>
      <c r="C22" s="21"/>
      <c r="D22" s="21"/>
      <c r="E22" s="21"/>
      <c r="F22" s="21"/>
      <c r="G22" s="21"/>
      <c r="H22" s="21"/>
      <c r="I22" s="21"/>
    </row>
    <row r="23" spans="1:9" ht="22" hidden="1" x14ac:dyDescent="0.35">
      <c r="A23" s="5" t="s">
        <v>70</v>
      </c>
      <c r="B23" s="21"/>
      <c r="C23" s="21"/>
      <c r="D23" s="21"/>
      <c r="E23" s="21"/>
      <c r="F23" s="21"/>
      <c r="G23" s="21"/>
      <c r="H23" s="21"/>
      <c r="I23" s="21"/>
    </row>
    <row r="24" spans="1:9" hidden="1" x14ac:dyDescent="0.35">
      <c r="A24" s="5" t="s">
        <v>72</v>
      </c>
      <c r="B24" s="21"/>
      <c r="C24" s="21"/>
      <c r="D24" s="21"/>
      <c r="E24" s="21"/>
      <c r="F24" s="21"/>
      <c r="G24" s="21"/>
      <c r="H24" s="21"/>
      <c r="I24" s="21"/>
    </row>
    <row r="25" spans="1:9" hidden="1" x14ac:dyDescent="0.35">
      <c r="A25" s="5" t="s">
        <v>74</v>
      </c>
      <c r="B25" s="21"/>
      <c r="C25" s="21"/>
      <c r="D25" s="21"/>
      <c r="E25" s="21"/>
      <c r="F25" s="21"/>
      <c r="G25" s="21"/>
      <c r="H25" s="21"/>
      <c r="I25" s="21"/>
    </row>
    <row r="26" spans="1:9" ht="22" hidden="1" x14ac:dyDescent="0.35">
      <c r="A26" s="5" t="s">
        <v>77</v>
      </c>
      <c r="B26" s="21"/>
      <c r="C26" s="21"/>
      <c r="D26" s="21"/>
      <c r="E26" s="21"/>
      <c r="F26" s="21"/>
      <c r="G26" s="21"/>
      <c r="H26" s="21"/>
      <c r="I26" s="21"/>
    </row>
    <row r="27" spans="1:9" ht="22" hidden="1" x14ac:dyDescent="0.35">
      <c r="A27" s="5" t="s">
        <v>79</v>
      </c>
      <c r="B27" s="21"/>
      <c r="C27" s="21"/>
      <c r="D27" s="21"/>
      <c r="E27" s="21"/>
      <c r="F27" s="21"/>
      <c r="G27" s="21"/>
      <c r="H27" s="21"/>
      <c r="I27" s="21"/>
    </row>
    <row r="28" spans="1:9" ht="22" hidden="1" x14ac:dyDescent="0.35">
      <c r="A28" s="5" t="s">
        <v>81</v>
      </c>
      <c r="B28" s="21"/>
      <c r="C28" s="21"/>
      <c r="D28" s="21"/>
      <c r="E28" s="21"/>
      <c r="F28" s="21"/>
      <c r="G28" s="21"/>
      <c r="H28" s="21"/>
      <c r="I28" s="21"/>
    </row>
    <row r="29" spans="1:9" ht="32.5" hidden="1" x14ac:dyDescent="0.35">
      <c r="A29" s="5" t="s">
        <v>214</v>
      </c>
      <c r="B29" s="21"/>
      <c r="C29" s="21"/>
      <c r="D29" s="21"/>
      <c r="E29" s="21"/>
      <c r="F29" s="21"/>
      <c r="G29" s="21"/>
      <c r="H29" s="21"/>
      <c r="I29" s="21"/>
    </row>
    <row r="30" spans="1:9" hidden="1" x14ac:dyDescent="0.35">
      <c r="A30" s="5" t="s">
        <v>85</v>
      </c>
      <c r="B30" s="21"/>
      <c r="C30" s="21"/>
      <c r="D30" s="21"/>
      <c r="E30" s="21"/>
      <c r="F30" s="21"/>
      <c r="G30" s="21"/>
      <c r="H30" s="21"/>
      <c r="I30" s="21"/>
    </row>
    <row r="31" spans="1:9" ht="32.5" hidden="1" x14ac:dyDescent="0.35">
      <c r="A31" s="5" t="s">
        <v>90</v>
      </c>
      <c r="B31" s="21"/>
      <c r="C31" s="21"/>
      <c r="D31" s="21"/>
      <c r="E31" s="21"/>
      <c r="F31" s="21"/>
      <c r="G31" s="21"/>
      <c r="H31" s="21"/>
      <c r="I31" s="21"/>
    </row>
    <row r="32" spans="1:9" ht="32.5" hidden="1" x14ac:dyDescent="0.35">
      <c r="A32" s="5" t="s">
        <v>93</v>
      </c>
      <c r="B32" s="21"/>
      <c r="C32" s="21"/>
      <c r="D32" s="21"/>
      <c r="E32" s="21"/>
      <c r="F32" s="21"/>
      <c r="G32" s="21"/>
      <c r="H32" s="21"/>
      <c r="I32" s="21"/>
    </row>
    <row r="33" spans="1:9" ht="53.5" hidden="1" x14ac:dyDescent="0.35">
      <c r="A33" s="5" t="s">
        <v>95</v>
      </c>
      <c r="B33" s="21"/>
      <c r="C33" s="21"/>
      <c r="D33" s="21"/>
      <c r="E33" s="21"/>
      <c r="F33" s="21"/>
      <c r="G33" s="21"/>
      <c r="H33" s="21"/>
      <c r="I33" s="21"/>
    </row>
    <row r="34" spans="1:9" ht="22" hidden="1" x14ac:dyDescent="0.35">
      <c r="A34" s="5" t="s">
        <v>97</v>
      </c>
      <c r="B34" s="21"/>
      <c r="C34" s="21"/>
      <c r="D34" s="21"/>
      <c r="E34" s="21"/>
      <c r="F34" s="21"/>
      <c r="G34" s="21"/>
      <c r="H34" s="21"/>
      <c r="I34" s="21"/>
    </row>
    <row r="35" spans="1:9" hidden="1" x14ac:dyDescent="0.35">
      <c r="A35" s="5" t="s">
        <v>99</v>
      </c>
      <c r="B35" s="21"/>
      <c r="C35" s="21"/>
      <c r="D35" s="21"/>
      <c r="E35" s="21"/>
      <c r="F35" s="21"/>
      <c r="G35" s="21"/>
      <c r="H35" s="21"/>
      <c r="I35" s="21"/>
    </row>
    <row r="36" spans="1:9" ht="22" hidden="1" x14ac:dyDescent="0.35">
      <c r="A36" s="5" t="s">
        <v>102</v>
      </c>
      <c r="B36" s="21"/>
      <c r="C36" s="21"/>
      <c r="D36" s="21"/>
      <c r="E36" s="21"/>
      <c r="F36" s="21"/>
      <c r="G36" s="21"/>
      <c r="H36" s="21"/>
      <c r="I36" s="21"/>
    </row>
    <row r="37" spans="1:9" hidden="1" x14ac:dyDescent="0.35">
      <c r="A37" s="5" t="s">
        <v>105</v>
      </c>
      <c r="B37" s="21"/>
      <c r="C37" s="21"/>
      <c r="D37" s="21"/>
      <c r="E37" s="21"/>
      <c r="F37" s="21"/>
      <c r="G37" s="21"/>
      <c r="H37" s="21"/>
      <c r="I37" s="21"/>
    </row>
    <row r="38" spans="1:9" ht="22" hidden="1" x14ac:dyDescent="0.35">
      <c r="A38" s="5" t="s">
        <v>107</v>
      </c>
      <c r="B38" s="21"/>
      <c r="C38" s="21"/>
      <c r="D38" s="21"/>
      <c r="E38" s="21"/>
      <c r="F38" s="21"/>
      <c r="G38" s="21"/>
      <c r="H38" s="21"/>
      <c r="I38" s="21"/>
    </row>
    <row r="39" spans="1:9" hidden="1" x14ac:dyDescent="0.35">
      <c r="A39" s="5" t="s">
        <v>109</v>
      </c>
      <c r="B39" s="21"/>
      <c r="C39" s="21"/>
      <c r="D39" s="21"/>
      <c r="E39" s="21"/>
      <c r="F39" s="21"/>
      <c r="G39" s="21"/>
      <c r="H39" s="21"/>
      <c r="I39" s="21"/>
    </row>
    <row r="40" spans="1:9" hidden="1" x14ac:dyDescent="0.35">
      <c r="A40" s="5" t="s">
        <v>111</v>
      </c>
      <c r="B40" s="21"/>
      <c r="C40" s="21"/>
      <c r="D40" s="21"/>
      <c r="E40" s="21"/>
      <c r="F40" s="21"/>
      <c r="G40" s="21"/>
      <c r="H40" s="21"/>
      <c r="I40" s="21"/>
    </row>
    <row r="41" spans="1:9" ht="22" hidden="1" x14ac:dyDescent="0.35">
      <c r="A41" s="5" t="s">
        <v>113</v>
      </c>
      <c r="B41" s="21"/>
      <c r="C41" s="21"/>
      <c r="D41" s="21"/>
      <c r="E41" s="21"/>
      <c r="F41" s="21"/>
      <c r="G41" s="21"/>
      <c r="H41" s="21"/>
      <c r="I41" s="21"/>
    </row>
    <row r="42" spans="1:9" hidden="1" x14ac:dyDescent="0.35">
      <c r="A42" s="5" t="s">
        <v>115</v>
      </c>
      <c r="B42" s="21"/>
      <c r="C42" s="21"/>
      <c r="D42" s="21"/>
      <c r="E42" s="21"/>
      <c r="F42" s="21"/>
      <c r="G42" s="21"/>
      <c r="H42" s="21"/>
      <c r="I42" s="21"/>
    </row>
    <row r="43" spans="1:9" hidden="1" x14ac:dyDescent="0.35">
      <c r="A43" s="5" t="s">
        <v>117</v>
      </c>
      <c r="B43" s="21"/>
      <c r="C43" s="21"/>
      <c r="D43" s="21"/>
      <c r="E43" s="21"/>
      <c r="F43" s="21"/>
      <c r="G43" s="21"/>
      <c r="H43" s="21"/>
      <c r="I43" s="21"/>
    </row>
    <row r="44" spans="1:9" hidden="1" x14ac:dyDescent="0.35">
      <c r="A44" s="5" t="s">
        <v>119</v>
      </c>
      <c r="B44" s="21"/>
      <c r="C44" s="21"/>
      <c r="D44" s="21"/>
      <c r="E44" s="21"/>
      <c r="F44" s="21"/>
      <c r="G44" s="21"/>
      <c r="H44" s="21"/>
      <c r="I44" s="21"/>
    </row>
    <row r="45" spans="1:9" ht="22" hidden="1" x14ac:dyDescent="0.35">
      <c r="A45" s="5" t="s">
        <v>121</v>
      </c>
      <c r="B45" s="21"/>
      <c r="C45" s="21"/>
      <c r="D45" s="21"/>
      <c r="E45" s="21"/>
      <c r="F45" s="21"/>
      <c r="G45" s="21"/>
      <c r="H45" s="21"/>
      <c r="I45" s="21"/>
    </row>
    <row r="46" spans="1:9" hidden="1" x14ac:dyDescent="0.35">
      <c r="A46" s="5" t="s">
        <v>123</v>
      </c>
      <c r="B46" s="21"/>
      <c r="C46" s="21"/>
      <c r="D46" s="21"/>
      <c r="E46" s="21"/>
      <c r="F46" s="21"/>
      <c r="G46" s="21"/>
      <c r="H46" s="21"/>
      <c r="I46" s="21"/>
    </row>
    <row r="47" spans="1:9" ht="22" hidden="1" x14ac:dyDescent="0.35">
      <c r="A47" s="5" t="s">
        <v>125</v>
      </c>
      <c r="B47" s="21"/>
      <c r="C47" s="21"/>
      <c r="D47" s="21"/>
      <c r="E47" s="21"/>
      <c r="F47" s="21"/>
      <c r="G47" s="21"/>
      <c r="H47" s="21"/>
      <c r="I47" s="21"/>
    </row>
    <row r="48" spans="1:9" hidden="1" x14ac:dyDescent="0.35">
      <c r="A48" s="5" t="s">
        <v>127</v>
      </c>
      <c r="B48" s="21"/>
      <c r="C48" s="21"/>
      <c r="D48" s="21"/>
      <c r="E48" s="21"/>
      <c r="F48" s="21"/>
      <c r="G48" s="21"/>
      <c r="H48" s="21"/>
      <c r="I48" s="21"/>
    </row>
    <row r="49" spans="1:9" hidden="1" x14ac:dyDescent="0.35">
      <c r="A49" s="5" t="s">
        <v>131</v>
      </c>
      <c r="B49" s="21"/>
      <c r="C49" s="21"/>
      <c r="D49" s="21"/>
      <c r="E49" s="21"/>
      <c r="F49" s="21"/>
      <c r="G49" s="21"/>
      <c r="H49" s="21"/>
      <c r="I49" s="21"/>
    </row>
    <row r="50" spans="1:9" ht="22" hidden="1" x14ac:dyDescent="0.35">
      <c r="A50" s="5" t="s">
        <v>133</v>
      </c>
      <c r="B50" s="21"/>
      <c r="C50" s="21"/>
      <c r="D50" s="21"/>
      <c r="E50" s="21"/>
      <c r="F50" s="21"/>
      <c r="G50" s="21"/>
      <c r="H50" s="21"/>
      <c r="I50" s="21"/>
    </row>
    <row r="51" spans="1:9" hidden="1" x14ac:dyDescent="0.35">
      <c r="A51" s="5" t="s">
        <v>135</v>
      </c>
      <c r="B51" s="21"/>
      <c r="C51" s="21"/>
      <c r="D51" s="21"/>
      <c r="E51" s="21"/>
      <c r="F51" s="21"/>
      <c r="G51" s="21"/>
      <c r="H51" s="21"/>
      <c r="I51" s="21"/>
    </row>
    <row r="52" spans="1:9" hidden="1" x14ac:dyDescent="0.35">
      <c r="A52" s="5" t="s">
        <v>137</v>
      </c>
      <c r="B52" s="21"/>
      <c r="C52" s="21"/>
      <c r="D52" s="21"/>
      <c r="E52" s="21"/>
      <c r="F52" s="21"/>
      <c r="G52" s="21"/>
      <c r="H52" s="21"/>
      <c r="I52" s="21"/>
    </row>
    <row r="53" spans="1:9" hidden="1" x14ac:dyDescent="0.35">
      <c r="A53" s="5" t="s">
        <v>139</v>
      </c>
      <c r="B53" s="21"/>
      <c r="C53" s="21"/>
      <c r="D53" s="21"/>
      <c r="E53" s="21"/>
      <c r="F53" s="21"/>
      <c r="G53" s="21"/>
      <c r="H53" s="21"/>
      <c r="I53" s="21"/>
    </row>
    <row r="54" spans="1:9" ht="22" hidden="1" x14ac:dyDescent="0.35">
      <c r="A54" s="5" t="s">
        <v>141</v>
      </c>
      <c r="B54" s="21"/>
      <c r="C54" s="21"/>
      <c r="D54" s="21"/>
      <c r="E54" s="21"/>
      <c r="F54" s="21"/>
      <c r="G54" s="21"/>
      <c r="H54" s="21"/>
      <c r="I54" s="21"/>
    </row>
    <row r="55" spans="1:9" hidden="1" x14ac:dyDescent="0.35">
      <c r="A55" s="5" t="s">
        <v>143</v>
      </c>
      <c r="B55" s="21"/>
      <c r="C55" s="21"/>
      <c r="D55" s="21"/>
      <c r="E55" s="21"/>
      <c r="F55" s="21"/>
      <c r="G55" s="21"/>
      <c r="H55" s="21"/>
      <c r="I55" s="21"/>
    </row>
    <row r="56" spans="1:9" hidden="1" x14ac:dyDescent="0.35">
      <c r="A56" s="5" t="s">
        <v>145</v>
      </c>
      <c r="B56" s="21"/>
      <c r="C56" s="21"/>
      <c r="D56" s="21"/>
      <c r="E56" s="21"/>
      <c r="F56" s="21"/>
      <c r="G56" s="21"/>
      <c r="H56" s="21"/>
      <c r="I56" s="21"/>
    </row>
    <row r="57" spans="1:9" hidden="1" x14ac:dyDescent="0.35">
      <c r="A57" s="5" t="s">
        <v>147</v>
      </c>
      <c r="B57" s="21"/>
      <c r="C57" s="21"/>
      <c r="D57" s="21"/>
      <c r="E57" s="21"/>
      <c r="F57" s="21"/>
      <c r="G57" s="21"/>
      <c r="H57" s="21"/>
      <c r="I57" s="21"/>
    </row>
    <row r="58" spans="1:9" ht="22" hidden="1" x14ac:dyDescent="0.35">
      <c r="A58" s="5" t="s">
        <v>150</v>
      </c>
      <c r="B58" s="21"/>
      <c r="C58" s="21"/>
      <c r="D58" s="21"/>
      <c r="E58" s="21"/>
      <c r="F58" s="21"/>
      <c r="G58" s="21"/>
      <c r="H58" s="21"/>
      <c r="I58" s="21"/>
    </row>
    <row r="59" spans="1:9" ht="22" hidden="1" x14ac:dyDescent="0.35">
      <c r="A59" s="5" t="s">
        <v>152</v>
      </c>
      <c r="B59" s="21"/>
      <c r="C59" s="21"/>
      <c r="D59" s="21"/>
      <c r="E59" s="21"/>
      <c r="F59" s="21"/>
      <c r="G59" s="21"/>
      <c r="H59" s="21"/>
      <c r="I59" s="21"/>
    </row>
    <row r="60" spans="1:9" ht="22" hidden="1" x14ac:dyDescent="0.35">
      <c r="A60" s="5" t="s">
        <v>154</v>
      </c>
      <c r="B60" s="21"/>
      <c r="C60" s="21"/>
      <c r="D60" s="21"/>
      <c r="E60" s="21"/>
      <c r="F60" s="21"/>
      <c r="G60" s="21"/>
      <c r="H60" s="21"/>
      <c r="I60" s="21"/>
    </row>
    <row r="61" spans="1:9" hidden="1" x14ac:dyDescent="0.35">
      <c r="A61" s="5" t="s">
        <v>156</v>
      </c>
      <c r="B61" s="21"/>
      <c r="C61" s="21"/>
      <c r="D61" s="21"/>
      <c r="E61" s="21"/>
      <c r="F61" s="21"/>
      <c r="G61" s="21"/>
      <c r="H61" s="21"/>
      <c r="I61" s="21"/>
    </row>
    <row r="62" spans="1:9" hidden="1" x14ac:dyDescent="0.35">
      <c r="A62" s="5" t="s">
        <v>159</v>
      </c>
      <c r="B62" s="21"/>
      <c r="C62" s="21"/>
      <c r="D62" s="21"/>
      <c r="E62" s="21"/>
      <c r="F62" s="21"/>
      <c r="G62" s="21"/>
      <c r="H62" s="21"/>
      <c r="I62" s="21"/>
    </row>
    <row r="63" spans="1:9" hidden="1" x14ac:dyDescent="0.35">
      <c r="A63" s="5" t="s">
        <v>161</v>
      </c>
      <c r="B63" s="21"/>
      <c r="C63" s="21"/>
      <c r="D63" s="21"/>
      <c r="E63" s="21"/>
      <c r="F63" s="21"/>
      <c r="G63" s="21"/>
      <c r="H63" s="21"/>
      <c r="I63" s="21"/>
    </row>
    <row r="64" spans="1:9" hidden="1" x14ac:dyDescent="0.35">
      <c r="A64" s="5" t="s">
        <v>163</v>
      </c>
      <c r="B64" s="21"/>
      <c r="C64" s="21"/>
      <c r="D64" s="21"/>
      <c r="E64" s="21"/>
      <c r="F64" s="21"/>
      <c r="G64" s="21"/>
      <c r="H64" s="21"/>
      <c r="I64" s="21"/>
    </row>
    <row r="65" spans="1:9" ht="22" hidden="1" x14ac:dyDescent="0.35">
      <c r="A65" s="5" t="s">
        <v>165</v>
      </c>
      <c r="B65" s="21"/>
      <c r="C65" s="21"/>
      <c r="D65" s="21"/>
      <c r="E65" s="21"/>
      <c r="F65" s="21"/>
      <c r="G65" s="21"/>
      <c r="H65" s="21"/>
      <c r="I65" s="21"/>
    </row>
    <row r="66" spans="1:9" hidden="1" x14ac:dyDescent="0.35">
      <c r="A66" s="5" t="s">
        <v>167</v>
      </c>
      <c r="B66" s="21"/>
      <c r="C66" s="21"/>
      <c r="D66" s="21"/>
      <c r="E66" s="21"/>
      <c r="F66" s="21"/>
      <c r="G66" s="21"/>
      <c r="H66" s="21"/>
      <c r="I66" s="21"/>
    </row>
    <row r="67" spans="1:9" hidden="1" x14ac:dyDescent="0.35">
      <c r="A67" s="5" t="s">
        <v>169</v>
      </c>
      <c r="B67" s="21"/>
      <c r="C67" s="21"/>
      <c r="D67" s="21"/>
      <c r="E67" s="21"/>
      <c r="F67" s="21"/>
      <c r="G67" s="21"/>
      <c r="H67" s="21"/>
      <c r="I67" s="21"/>
    </row>
    <row r="68" spans="1:9" hidden="1" x14ac:dyDescent="0.35">
      <c r="A68" s="5" t="s">
        <v>172</v>
      </c>
      <c r="B68" s="21"/>
      <c r="C68" s="21"/>
      <c r="D68" s="21"/>
      <c r="E68" s="21"/>
      <c r="F68" s="21"/>
      <c r="G68" s="21"/>
      <c r="H68" s="21"/>
      <c r="I68" s="21"/>
    </row>
    <row r="69" spans="1:9" hidden="1" x14ac:dyDescent="0.35">
      <c r="A69" s="5" t="s">
        <v>174</v>
      </c>
      <c r="B69" s="21"/>
      <c r="C69" s="21"/>
      <c r="D69" s="21"/>
      <c r="E69" s="21"/>
      <c r="F69" s="21"/>
      <c r="G69" s="21"/>
      <c r="H69" s="21"/>
      <c r="I69" s="21"/>
    </row>
    <row r="70" spans="1:9" ht="409.5" x14ac:dyDescent="0.35">
      <c r="A70" s="60" t="s">
        <v>176</v>
      </c>
      <c r="B70" s="61" t="s">
        <v>321</v>
      </c>
      <c r="C70" s="61" t="s">
        <v>322</v>
      </c>
      <c r="D70" s="61" t="s">
        <v>323</v>
      </c>
      <c r="E70" s="61" t="s">
        <v>324</v>
      </c>
      <c r="F70" s="61" t="s">
        <v>325</v>
      </c>
      <c r="G70" s="61" t="s">
        <v>326</v>
      </c>
      <c r="H70" s="61" t="s">
        <v>327</v>
      </c>
      <c r="I70" s="61" t="s">
        <v>328</v>
      </c>
    </row>
    <row r="71" spans="1:9" hidden="1" x14ac:dyDescent="0.35">
      <c r="A71" s="5" t="s">
        <v>179</v>
      </c>
      <c r="B71" s="21"/>
      <c r="C71" s="21"/>
      <c r="D71" s="21"/>
      <c r="E71" s="21"/>
      <c r="F71" s="21"/>
      <c r="G71" s="21"/>
      <c r="H71" s="21"/>
      <c r="I71" s="21"/>
    </row>
    <row r="72" spans="1:9" hidden="1" x14ac:dyDescent="0.35">
      <c r="A72" s="5" t="s">
        <v>181</v>
      </c>
      <c r="B72" s="21"/>
      <c r="C72" s="21"/>
      <c r="D72" s="21"/>
      <c r="E72" s="21"/>
      <c r="F72" s="21"/>
      <c r="G72" s="21"/>
      <c r="H72" s="21"/>
      <c r="I72" s="21"/>
    </row>
    <row r="73" spans="1:9" ht="22" hidden="1" x14ac:dyDescent="0.35">
      <c r="A73" s="5" t="s">
        <v>183</v>
      </c>
      <c r="B73" s="21"/>
      <c r="C73" s="21"/>
      <c r="D73" s="21"/>
      <c r="E73" s="21"/>
      <c r="F73" s="21"/>
      <c r="G73" s="21"/>
      <c r="H73" s="21"/>
      <c r="I73" s="21"/>
    </row>
    <row r="74" spans="1:9" hidden="1" x14ac:dyDescent="0.35">
      <c r="A74" s="5" t="s">
        <v>185</v>
      </c>
      <c r="B74" s="21"/>
      <c r="C74" s="21"/>
      <c r="D74" s="21"/>
      <c r="E74" s="21"/>
      <c r="F74" s="21"/>
      <c r="G74" s="21"/>
      <c r="H74" s="21"/>
      <c r="I74" s="21"/>
    </row>
    <row r="75" spans="1:9" hidden="1" x14ac:dyDescent="0.35">
      <c r="A75" s="5" t="s">
        <v>187</v>
      </c>
      <c r="B75" s="21"/>
      <c r="C75" s="21"/>
      <c r="D75" s="21"/>
      <c r="E75" s="21"/>
      <c r="F75" s="21"/>
      <c r="G75" s="21"/>
      <c r="H75" s="21"/>
      <c r="I75" s="21"/>
    </row>
    <row r="76" spans="1:9" hidden="1" x14ac:dyDescent="0.35">
      <c r="A76" s="5" t="s">
        <v>189</v>
      </c>
      <c r="B76" s="21"/>
      <c r="C76" s="21"/>
      <c r="D76" s="21"/>
      <c r="E76" s="21"/>
      <c r="F76" s="21"/>
      <c r="G76" s="21"/>
      <c r="H76" s="21"/>
      <c r="I76" s="21"/>
    </row>
    <row r="77" spans="1:9" hidden="1" x14ac:dyDescent="0.35">
      <c r="A77" s="5" t="s">
        <v>191</v>
      </c>
      <c r="B77" s="21"/>
      <c r="C77" s="21"/>
      <c r="D77" s="21"/>
      <c r="E77" s="21"/>
      <c r="F77" s="21"/>
      <c r="G77" s="21"/>
      <c r="H77" s="21"/>
      <c r="I77" s="21"/>
    </row>
    <row r="78" spans="1:9" hidden="1" x14ac:dyDescent="0.35">
      <c r="A78" s="5" t="s">
        <v>193</v>
      </c>
      <c r="B78" s="21"/>
      <c r="C78" s="21"/>
      <c r="D78" s="21"/>
      <c r="E78" s="21"/>
      <c r="F78" s="21"/>
      <c r="G78" s="21"/>
      <c r="H78" s="21"/>
      <c r="I78" s="21"/>
    </row>
  </sheetData>
  <autoFilter ref="A4:I78" xr:uid="{00000000-0009-0000-0000-000001000000}">
    <filterColumn colId="0">
      <filters>
        <filter val="CONTRATACION ESTATAL"/>
      </filters>
    </filterColumn>
  </autoFilter>
  <mergeCells count="2">
    <mergeCell ref="F2:I2"/>
    <mergeCell ref="B2:E2"/>
  </mergeCells>
  <pageMargins left="0.7" right="0.7" top="0.75" bottom="0.75" header="0.3" footer="0.3"/>
  <pageSetup orientation="portrait" horizontalDpi="4294967292"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36"/>
  <sheetViews>
    <sheetView showGridLines="0" tabSelected="1" topLeftCell="A28" zoomScale="62" zoomScaleNormal="62" workbookViewId="0">
      <selection activeCell="D27" sqref="D27:D31"/>
    </sheetView>
  </sheetViews>
  <sheetFormatPr baseColWidth="10" defaultColWidth="11.453125" defaultRowHeight="14.5" x14ac:dyDescent="0.35"/>
  <cols>
    <col min="1" max="1" width="12.81640625" customWidth="1"/>
    <col min="2" max="2" width="8.26953125" customWidth="1"/>
    <col min="3" max="3" width="27.1796875" customWidth="1"/>
    <col min="4" max="4" width="23.26953125" customWidth="1"/>
    <col min="5" max="5" width="28.453125" customWidth="1"/>
    <col min="6" max="6" width="49.26953125" customWidth="1"/>
    <col min="7" max="7" width="20.7265625" customWidth="1"/>
    <col min="8" max="8" width="15.81640625" customWidth="1"/>
    <col min="9" max="9" width="19.54296875" customWidth="1"/>
    <col min="10" max="10" width="15.81640625" customWidth="1"/>
    <col min="11" max="11" width="10.26953125" customWidth="1"/>
    <col min="12" max="12" width="11.54296875" customWidth="1"/>
    <col min="13" max="13" width="7.453125" customWidth="1"/>
    <col min="14" max="14" width="16.54296875" customWidth="1"/>
    <col min="15" max="15" width="6.7265625" customWidth="1"/>
    <col min="16" max="16" width="12.1796875" customWidth="1"/>
    <col min="17" max="17" width="15.54296875" customWidth="1"/>
    <col min="18" max="18" width="13.453125" customWidth="1"/>
    <col min="19" max="19" width="7" customWidth="1"/>
    <col min="20" max="20" width="12.7265625" customWidth="1"/>
    <col min="21" max="21" width="8.26953125" customWidth="1"/>
    <col min="22" max="22" width="12.7265625" customWidth="1"/>
    <col min="23" max="23" width="8.453125" customWidth="1"/>
    <col min="24" max="24" width="17.54296875" customWidth="1"/>
    <col min="25" max="25" width="42.26953125" customWidth="1"/>
    <col min="26" max="26" width="21.81640625" customWidth="1"/>
    <col min="27" max="27" width="37.26953125" customWidth="1"/>
    <col min="28" max="28" width="9.81640625" customWidth="1"/>
    <col min="29" max="29" width="8.81640625" customWidth="1"/>
    <col min="30" max="30" width="13.7265625" customWidth="1"/>
    <col min="31" max="31" width="11.81640625" customWidth="1"/>
    <col min="32" max="32" width="12.54296875" customWidth="1"/>
    <col min="33" max="33" width="12.1796875" customWidth="1"/>
    <col min="34" max="34" width="9.1796875" customWidth="1"/>
    <col min="35" max="35" width="10.81640625" customWidth="1"/>
    <col min="36" max="36" width="8.7265625" customWidth="1"/>
    <col min="37" max="37" width="8.1796875" customWidth="1"/>
    <col min="38" max="38" width="9.453125" customWidth="1"/>
    <col min="39" max="39" width="8.453125" customWidth="1"/>
    <col min="40" max="40" width="7.81640625" customWidth="1"/>
    <col min="41" max="41" width="13.26953125" customWidth="1"/>
    <col min="42" max="42" width="7.7265625" customWidth="1"/>
    <col min="43" max="43" width="13.26953125" customWidth="1"/>
    <col min="44" max="44" width="12.7265625" customWidth="1"/>
    <col min="45" max="45" width="12" customWidth="1"/>
    <col min="46" max="47" width="17.26953125" customWidth="1"/>
    <col min="48" max="48" width="14.26953125" customWidth="1"/>
    <col min="49" max="49" width="12.26953125" customWidth="1"/>
    <col min="50" max="52" width="17.26953125" customWidth="1"/>
    <col min="53" max="54" width="22" customWidth="1"/>
    <col min="55" max="55" width="12.1796875" customWidth="1"/>
    <col min="61" max="61" width="54.1796875" customWidth="1"/>
    <col min="16338" max="16384" width="25.453125" customWidth="1"/>
  </cols>
  <sheetData>
    <row r="1" spans="1:61" s="7" customFormat="1" ht="16.5" customHeight="1" x14ac:dyDescent="0.25">
      <c r="A1" s="184"/>
      <c r="B1" s="184"/>
      <c r="C1" s="184"/>
      <c r="D1" s="160" t="s">
        <v>215</v>
      </c>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1" t="s">
        <v>216</v>
      </c>
      <c r="BC1" s="161"/>
      <c r="BI1" s="31" t="s">
        <v>217</v>
      </c>
    </row>
    <row r="2" spans="1:61" s="7" customFormat="1" ht="16.5" customHeight="1" x14ac:dyDescent="0.25">
      <c r="A2" s="184"/>
      <c r="B2" s="184"/>
      <c r="C2" s="184"/>
      <c r="D2" s="162" t="s">
        <v>218</v>
      </c>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4"/>
      <c r="BB2" s="161" t="s">
        <v>219</v>
      </c>
      <c r="BC2" s="161"/>
      <c r="BI2" s="31" t="s">
        <v>220</v>
      </c>
    </row>
    <row r="3" spans="1:61" s="7" customFormat="1" ht="16.5" customHeight="1" x14ac:dyDescent="0.25">
      <c r="A3" s="184"/>
      <c r="B3" s="184"/>
      <c r="C3" s="184"/>
      <c r="D3" s="162" t="s">
        <v>221</v>
      </c>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4"/>
      <c r="BB3" s="161" t="s">
        <v>222</v>
      </c>
      <c r="BC3" s="161"/>
      <c r="BI3" s="31" t="s">
        <v>223</v>
      </c>
    </row>
    <row r="4" spans="1:61" s="7" customFormat="1" ht="18" customHeight="1" x14ac:dyDescent="0.25">
      <c r="A4" s="184"/>
      <c r="B4" s="184"/>
      <c r="C4" s="184"/>
      <c r="D4" s="165" t="s">
        <v>224</v>
      </c>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7"/>
      <c r="BB4" s="161" t="s">
        <v>225</v>
      </c>
      <c r="BC4" s="161"/>
      <c r="BI4" s="31" t="s">
        <v>226</v>
      </c>
    </row>
    <row r="5" spans="1:61" s="8" customFormat="1" ht="41.25" customHeight="1" x14ac:dyDescent="0.35">
      <c r="A5" s="185" t="s">
        <v>227</v>
      </c>
      <c r="B5" s="186"/>
      <c r="C5" s="186"/>
      <c r="D5" s="171" t="s">
        <v>215</v>
      </c>
      <c r="E5" s="172"/>
      <c r="F5" s="46" t="s">
        <v>228</v>
      </c>
      <c r="G5" s="59" t="s">
        <v>318</v>
      </c>
      <c r="H5" s="46" t="s">
        <v>229</v>
      </c>
      <c r="I5" s="59" t="s">
        <v>319</v>
      </c>
      <c r="J5" s="46" t="s">
        <v>0</v>
      </c>
      <c r="K5" s="47" t="s">
        <v>320</v>
      </c>
      <c r="L5" s="179" t="s">
        <v>230</v>
      </c>
      <c r="M5" s="180"/>
      <c r="N5" s="35"/>
      <c r="O5" s="44"/>
      <c r="P5" s="49"/>
      <c r="Q5" s="49"/>
      <c r="R5" s="49"/>
      <c r="S5" s="50"/>
      <c r="T5" s="50"/>
      <c r="U5" s="50"/>
      <c r="AS5" s="51"/>
      <c r="BB5" s="158"/>
      <c r="BC5" s="159"/>
      <c r="BI5" s="31" t="s">
        <v>231</v>
      </c>
    </row>
    <row r="6" spans="1:61" s="8" customFormat="1" ht="62.25" customHeight="1" x14ac:dyDescent="0.35">
      <c r="A6" s="187" t="s">
        <v>232</v>
      </c>
      <c r="B6" s="188"/>
      <c r="C6" s="189"/>
      <c r="D6" s="183" t="s">
        <v>390</v>
      </c>
      <c r="E6" s="183"/>
      <c r="F6" s="183"/>
      <c r="G6" s="183"/>
      <c r="H6" s="183"/>
      <c r="I6" s="183"/>
      <c r="J6" s="183"/>
      <c r="K6" s="183"/>
      <c r="L6" s="181" t="s">
        <v>233</v>
      </c>
      <c r="M6" s="182"/>
      <c r="N6" s="45"/>
      <c r="O6" s="44"/>
      <c r="P6" s="49"/>
      <c r="Q6" s="52"/>
      <c r="R6" s="52"/>
      <c r="S6" s="52"/>
      <c r="T6" s="52"/>
      <c r="W6" s="37" t="s">
        <v>234</v>
      </c>
      <c r="X6" s="168"/>
      <c r="Y6" s="168"/>
      <c r="Z6" s="168"/>
      <c r="AA6" s="168"/>
      <c r="AB6" s="168"/>
      <c r="AC6" s="168"/>
      <c r="AD6" s="168"/>
      <c r="AE6" s="168"/>
      <c r="AF6" s="168"/>
      <c r="AG6" s="168"/>
      <c r="AH6" s="168"/>
      <c r="AI6" s="168"/>
      <c r="AJ6" s="38"/>
      <c r="AK6" s="38"/>
      <c r="AL6" s="38"/>
      <c r="AM6" s="38"/>
      <c r="AN6" s="39"/>
      <c r="AO6" s="40"/>
      <c r="AP6" s="40"/>
      <c r="AQ6" s="40"/>
      <c r="AS6" s="51"/>
      <c r="AT6" s="36"/>
      <c r="AU6" s="36"/>
      <c r="AV6" s="36"/>
      <c r="AW6" s="36"/>
      <c r="AX6" s="36"/>
      <c r="AY6" s="36"/>
      <c r="AZ6" s="36"/>
      <c r="BA6" s="36"/>
      <c r="BB6" s="169"/>
      <c r="BC6" s="170"/>
      <c r="BI6" s="31" t="s">
        <v>235</v>
      </c>
    </row>
    <row r="7" spans="1:61" s="8" customFormat="1" ht="29.25" customHeight="1" x14ac:dyDescent="0.35">
      <c r="A7" s="123" t="s">
        <v>236</v>
      </c>
      <c r="B7" s="124"/>
      <c r="C7" s="124"/>
      <c r="D7" s="124"/>
      <c r="E7" s="124"/>
      <c r="F7" s="124"/>
      <c r="G7" s="124"/>
      <c r="H7" s="124"/>
      <c r="I7" s="124"/>
      <c r="J7" s="124"/>
      <c r="K7" s="124"/>
      <c r="L7" s="124"/>
      <c r="M7" s="124"/>
      <c r="N7" s="124"/>
      <c r="O7" s="124"/>
      <c r="P7" s="124"/>
      <c r="Q7" s="124"/>
      <c r="R7" s="124"/>
      <c r="S7" s="124"/>
      <c r="T7" s="124"/>
      <c r="U7" s="124"/>
      <c r="V7" s="124"/>
      <c r="W7" s="173" t="s">
        <v>237</v>
      </c>
      <c r="X7" s="173"/>
      <c r="Y7" s="173"/>
      <c r="Z7" s="173"/>
      <c r="AA7" s="173"/>
      <c r="AB7" s="173"/>
      <c r="AC7" s="173"/>
      <c r="AD7" s="173"/>
      <c r="AE7" s="173"/>
      <c r="AF7" s="173"/>
      <c r="AG7" s="173"/>
      <c r="AH7" s="173"/>
      <c r="AI7" s="173"/>
      <c r="AJ7" s="173"/>
      <c r="AK7" s="173"/>
      <c r="AL7" s="173"/>
      <c r="AM7" s="173"/>
      <c r="AN7" s="173"/>
      <c r="AO7" s="173"/>
      <c r="AP7" s="173"/>
      <c r="AQ7" s="173"/>
      <c r="AR7" s="173"/>
      <c r="AS7" s="174"/>
      <c r="AT7" s="137" t="s">
        <v>238</v>
      </c>
      <c r="AU7" s="137"/>
      <c r="AV7" s="137"/>
      <c r="AW7" s="137"/>
      <c r="AX7" s="137"/>
      <c r="AY7" s="137"/>
      <c r="AZ7" s="137"/>
      <c r="BA7" s="137"/>
      <c r="BB7" s="137"/>
      <c r="BC7" s="175"/>
    </row>
    <row r="8" spans="1:61" s="8" customFormat="1" ht="33" customHeight="1" x14ac:dyDescent="0.35">
      <c r="A8" s="192" t="s">
        <v>239</v>
      </c>
      <c r="B8" s="192"/>
      <c r="C8" s="192"/>
      <c r="D8" s="192"/>
      <c r="E8" s="192"/>
      <c r="F8" s="192"/>
      <c r="G8" s="192"/>
      <c r="H8" s="192"/>
      <c r="I8" s="192"/>
      <c r="J8" s="193"/>
      <c r="K8" s="137" t="s">
        <v>240</v>
      </c>
      <c r="L8" s="137"/>
      <c r="M8" s="137"/>
      <c r="N8" s="137"/>
      <c r="O8" s="137"/>
      <c r="P8" s="137"/>
      <c r="Q8" s="137"/>
      <c r="R8" s="137"/>
      <c r="S8" s="137"/>
      <c r="T8" s="137"/>
      <c r="U8" s="137"/>
      <c r="V8" s="137"/>
      <c r="W8" s="146" t="s">
        <v>241</v>
      </c>
      <c r="X8" s="146"/>
      <c r="Y8" s="146"/>
      <c r="Z8" s="146"/>
      <c r="AA8" s="146"/>
      <c r="AB8" s="148" t="s">
        <v>242</v>
      </c>
      <c r="AC8" s="148"/>
      <c r="AD8" s="148"/>
      <c r="AE8" s="148"/>
      <c r="AF8" s="148"/>
      <c r="AG8" s="148"/>
      <c r="AH8" s="148"/>
      <c r="AI8" s="148"/>
      <c r="AJ8" s="149"/>
      <c r="AK8" s="149"/>
      <c r="AL8" s="149"/>
      <c r="AM8" s="149"/>
      <c r="AN8" s="149"/>
      <c r="AO8" s="149"/>
      <c r="AP8" s="149"/>
      <c r="AQ8" s="149"/>
      <c r="AR8" s="149"/>
      <c r="AS8" s="149"/>
      <c r="AT8" s="176"/>
      <c r="AU8" s="176"/>
      <c r="AV8" s="176"/>
      <c r="AW8" s="176"/>
      <c r="AX8" s="176"/>
      <c r="AY8" s="176"/>
      <c r="AZ8" s="176"/>
      <c r="BA8" s="176"/>
      <c r="BB8" s="176"/>
      <c r="BC8" s="177"/>
    </row>
    <row r="9" spans="1:61" s="9" customFormat="1" ht="33" customHeight="1" x14ac:dyDescent="0.35">
      <c r="A9" s="194"/>
      <c r="B9" s="194"/>
      <c r="C9" s="194"/>
      <c r="D9" s="194"/>
      <c r="E9" s="194"/>
      <c r="F9" s="194"/>
      <c r="G9" s="194"/>
      <c r="H9" s="194"/>
      <c r="I9" s="194"/>
      <c r="J9" s="180"/>
      <c r="K9" s="140" t="s">
        <v>243</v>
      </c>
      <c r="L9" s="140" t="s">
        <v>244</v>
      </c>
      <c r="M9" s="140" t="s">
        <v>245</v>
      </c>
      <c r="N9" s="140" t="s">
        <v>246</v>
      </c>
      <c r="O9" s="140" t="s">
        <v>247</v>
      </c>
      <c r="P9" s="140" t="s">
        <v>248</v>
      </c>
      <c r="Q9" s="140" t="s">
        <v>249</v>
      </c>
      <c r="R9" s="140" t="s">
        <v>250</v>
      </c>
      <c r="S9" s="140" t="s">
        <v>251</v>
      </c>
      <c r="T9" s="140" t="s">
        <v>252</v>
      </c>
      <c r="U9" s="140" t="s">
        <v>253</v>
      </c>
      <c r="V9" s="140" t="s">
        <v>254</v>
      </c>
      <c r="W9" s="146"/>
      <c r="X9" s="146"/>
      <c r="Y9" s="146"/>
      <c r="Z9" s="146"/>
      <c r="AA9" s="147"/>
      <c r="AB9" s="178" t="s">
        <v>255</v>
      </c>
      <c r="AC9" s="178"/>
      <c r="AD9" s="178"/>
      <c r="AE9" s="178"/>
      <c r="AF9" s="178"/>
      <c r="AG9" s="178"/>
      <c r="AH9" s="178"/>
      <c r="AI9" s="178"/>
      <c r="AJ9" s="151" t="s">
        <v>256</v>
      </c>
      <c r="AK9" s="30"/>
      <c r="AL9" s="139" t="s">
        <v>257</v>
      </c>
      <c r="AM9" s="139" t="s">
        <v>258</v>
      </c>
      <c r="AN9" s="138" t="s">
        <v>259</v>
      </c>
      <c r="AO9" s="138" t="s">
        <v>260</v>
      </c>
      <c r="AP9" s="139" t="s">
        <v>261</v>
      </c>
      <c r="AQ9" s="138" t="s">
        <v>262</v>
      </c>
      <c r="AR9" s="138" t="s">
        <v>263</v>
      </c>
      <c r="AS9" s="138" t="s">
        <v>264</v>
      </c>
      <c r="AT9" s="176"/>
      <c r="AU9" s="176"/>
      <c r="AV9" s="176"/>
      <c r="AW9" s="176"/>
      <c r="AX9" s="176"/>
      <c r="AY9" s="176"/>
      <c r="AZ9" s="176"/>
      <c r="BA9" s="176"/>
      <c r="BB9" s="176"/>
      <c r="BC9" s="177"/>
    </row>
    <row r="10" spans="1:61" s="9" customFormat="1" ht="49.5" customHeight="1" x14ac:dyDescent="0.35">
      <c r="A10" s="190" t="s">
        <v>265</v>
      </c>
      <c r="B10" s="190" t="s">
        <v>266</v>
      </c>
      <c r="C10" s="145" t="s">
        <v>267</v>
      </c>
      <c r="D10" s="145" t="s">
        <v>268</v>
      </c>
      <c r="E10" s="145" t="s">
        <v>269</v>
      </c>
      <c r="F10" s="145" t="s">
        <v>270</v>
      </c>
      <c r="G10" s="145" t="s">
        <v>271</v>
      </c>
      <c r="H10" s="145"/>
      <c r="I10" s="145"/>
      <c r="J10" s="145"/>
      <c r="K10" s="140"/>
      <c r="L10" s="140"/>
      <c r="M10" s="140"/>
      <c r="N10" s="140"/>
      <c r="O10" s="140"/>
      <c r="P10" s="140"/>
      <c r="Q10" s="140"/>
      <c r="R10" s="140"/>
      <c r="S10" s="140"/>
      <c r="T10" s="140"/>
      <c r="U10" s="140"/>
      <c r="V10" s="140"/>
      <c r="W10" s="146"/>
      <c r="X10" s="146"/>
      <c r="Y10" s="146"/>
      <c r="Z10" s="146"/>
      <c r="AA10" s="146"/>
      <c r="AB10" s="150" t="s">
        <v>272</v>
      </c>
      <c r="AC10" s="150"/>
      <c r="AD10" s="150"/>
      <c r="AE10" s="150"/>
      <c r="AF10" s="150"/>
      <c r="AG10" s="150" t="s">
        <v>273</v>
      </c>
      <c r="AH10" s="150"/>
      <c r="AI10" s="150"/>
      <c r="AJ10" s="139"/>
      <c r="AK10" s="30"/>
      <c r="AL10" s="139"/>
      <c r="AM10" s="139"/>
      <c r="AN10" s="138"/>
      <c r="AO10" s="138"/>
      <c r="AP10" s="139"/>
      <c r="AQ10" s="138"/>
      <c r="AR10" s="138"/>
      <c r="AS10" s="138"/>
      <c r="AT10" s="142" t="s">
        <v>274</v>
      </c>
      <c r="AU10" s="142" t="s">
        <v>275</v>
      </c>
      <c r="AV10" s="142" t="s">
        <v>276</v>
      </c>
      <c r="AW10" s="142" t="s">
        <v>277</v>
      </c>
      <c r="AX10" s="144" t="s">
        <v>278</v>
      </c>
      <c r="AY10" s="144"/>
      <c r="AZ10" s="144"/>
      <c r="BA10" s="145" t="s">
        <v>279</v>
      </c>
      <c r="BB10" s="145" t="s">
        <v>280</v>
      </c>
      <c r="BC10" s="141" t="s">
        <v>281</v>
      </c>
    </row>
    <row r="11" spans="1:61" s="9" customFormat="1" ht="64.5" customHeight="1" thickBot="1" x14ac:dyDescent="0.4">
      <c r="A11" s="190"/>
      <c r="B11" s="190"/>
      <c r="C11" s="145"/>
      <c r="D11" s="145"/>
      <c r="E11" s="145"/>
      <c r="F11" s="145"/>
      <c r="G11" s="10" t="s">
        <v>282</v>
      </c>
      <c r="H11" s="10" t="s">
        <v>283</v>
      </c>
      <c r="I11" s="10" t="s">
        <v>284</v>
      </c>
      <c r="J11" s="10" t="s">
        <v>285</v>
      </c>
      <c r="K11" s="140"/>
      <c r="L11" s="140"/>
      <c r="M11" s="140"/>
      <c r="N11" s="140"/>
      <c r="O11" s="140"/>
      <c r="P11" s="140"/>
      <c r="Q11" s="140"/>
      <c r="R11" s="140"/>
      <c r="S11" s="140"/>
      <c r="T11" s="140"/>
      <c r="U11" s="140"/>
      <c r="V11" s="140"/>
      <c r="W11" s="11" t="s">
        <v>286</v>
      </c>
      <c r="X11" s="11" t="s">
        <v>287</v>
      </c>
      <c r="Y11" s="11" t="s">
        <v>288</v>
      </c>
      <c r="Z11" s="11" t="s">
        <v>289</v>
      </c>
      <c r="AA11" s="12" t="s">
        <v>290</v>
      </c>
      <c r="AB11" s="12" t="s">
        <v>291</v>
      </c>
      <c r="AC11" s="11" t="s">
        <v>292</v>
      </c>
      <c r="AD11" s="11" t="s">
        <v>293</v>
      </c>
      <c r="AE11" s="12" t="s">
        <v>294</v>
      </c>
      <c r="AF11" s="11" t="s">
        <v>295</v>
      </c>
      <c r="AG11" s="11" t="s">
        <v>296</v>
      </c>
      <c r="AH11" s="11" t="s">
        <v>297</v>
      </c>
      <c r="AI11" s="11" t="s">
        <v>298</v>
      </c>
      <c r="AJ11" s="30" t="s">
        <v>299</v>
      </c>
      <c r="AK11" s="30"/>
      <c r="AL11" s="30" t="s">
        <v>300</v>
      </c>
      <c r="AM11" s="30" t="s">
        <v>301</v>
      </c>
      <c r="AN11" s="138"/>
      <c r="AO11" s="138"/>
      <c r="AP11" s="139"/>
      <c r="AQ11" s="138"/>
      <c r="AR11" s="138"/>
      <c r="AS11" s="138"/>
      <c r="AT11" s="143"/>
      <c r="AU11" s="143"/>
      <c r="AV11" s="143"/>
      <c r="AW11" s="143"/>
      <c r="AX11" s="12" t="s">
        <v>302</v>
      </c>
      <c r="AY11" s="12" t="s">
        <v>303</v>
      </c>
      <c r="AZ11" s="12" t="s">
        <v>304</v>
      </c>
      <c r="BA11" s="145"/>
      <c r="BB11" s="145"/>
      <c r="BC11" s="141"/>
      <c r="BF11" s="26"/>
    </row>
    <row r="12" spans="1:61" s="15" customFormat="1" ht="84.75" customHeight="1" x14ac:dyDescent="0.35">
      <c r="A12" s="114" t="s">
        <v>341</v>
      </c>
      <c r="B12" s="152" t="s">
        <v>305</v>
      </c>
      <c r="C12" s="91" t="s">
        <v>329</v>
      </c>
      <c r="D12" s="97" t="s">
        <v>330</v>
      </c>
      <c r="E12" s="97" t="s">
        <v>331</v>
      </c>
      <c r="F12" s="116" t="str">
        <f>+CONCATENATE(C12," ",D12," ",E12)</f>
        <v>Posibilidad de perdida reputacional por retrasos en la apertura del proceso o publicación del contrato debido a la estructuracion del proceso sin estar publicado en el PAA o no coincidir con este</v>
      </c>
      <c r="G12" s="91" t="s">
        <v>343</v>
      </c>
      <c r="H12" s="92" t="s">
        <v>344</v>
      </c>
      <c r="I12" s="92" t="s">
        <v>344</v>
      </c>
      <c r="J12" s="93" t="str">
        <f>+H12&amp;I12</f>
        <v>ProcesosProcesos</v>
      </c>
      <c r="K12" s="153">
        <v>200</v>
      </c>
      <c r="L12" s="129" t="str">
        <f>IF(K12&lt;=0,"",IF(K12&lt;=2,"Muy Baja",IF(K12&lt;=24,"Baja",IF(K12&lt;=500,"Media",IF(K12&lt;=5000,"Alta","Muy Alta")))))</f>
        <v>Media</v>
      </c>
      <c r="M12" s="130">
        <f>IF(L12="","",IF(L12="Muy Baja",0.2,IF(L12="Baja",0.4,IF(L12="Media",0.6,IF(L12="Alta",0.8,IF(L12="Muy Alta",1,))))))</f>
        <v>0.6</v>
      </c>
      <c r="N12" s="103" t="s">
        <v>306</v>
      </c>
      <c r="O12" s="130">
        <f>IF(N12="","",IF(N12="menor a 10 SMLMV",0.2,IF(N12="ENTRE 10 Y 50 SMLMV",0.4,IF(N12="entre 50 y 100 SMLMV",0.6,IF(N12="entre 100 y 500 SMLMV",0.8,IF(N12="Mayor a 500 SMLMV",1,))))))</f>
        <v>0</v>
      </c>
      <c r="P12" s="129" t="str">
        <f>IF(O12&lt;=0,"",IF(O12&lt;=20%,"Leve",IF(O12&lt;=40%,"Menor",IF(O12&lt;=60%,"Moderado",IF(O12&lt;=80%,"Mayor","Catastrofico")))))</f>
        <v/>
      </c>
      <c r="Q12" s="103" t="s">
        <v>226</v>
      </c>
      <c r="R12" s="129" t="str">
        <f>IF(S12&lt;=0,"",IF(S12&lt;=20%,"Leve",IF(S12&lt;=40%,"Menor",IF(S12&lt;=60%,"Moderado",IF(S12&lt;=80%,"Mayor","Catastrofico")))))</f>
        <v>Moderado</v>
      </c>
      <c r="S12" s="130">
        <f>IF(Q12="","",IF(Q12="El riesgo afecta la imagen de algún área de la organización",0.2,IF(Q12="El riesgo afecta la imagen de la entidad internamente, de conocimiento general nivel interno, de junta directiva y accionistas y/o de proveedores",0.4,IF(Q12="El riesgo afecta la imagen de la entidad con algunos usuarios de relevancia frente al logro de los objetivos",0.6,IF(Q12="El riesgo afecta la imagen de la entidad con efecto publicitario sostenido a nivel de sector administrativo, nivel departamental o municipal",0.8,IF(Q12="El riesgo afecta la imagen de la entidad a nivel nacional, con efecto publicitario sostenido a nivel país",1,))))))</f>
        <v>0.6</v>
      </c>
      <c r="T12" s="129" t="str">
        <f>IF(U12&lt;=0,"",IF(U12&lt;=20%,"Leve",IF(U12&lt;=40%,"Menor",IF(U12&lt;=60%,"Moderado",IF(U12&lt;=80%,"Mayor","Catastrofico")))))</f>
        <v>Moderado</v>
      </c>
      <c r="U12" s="131">
        <f>+S12</f>
        <v>0.6</v>
      </c>
      <c r="V12" s="132" t="str">
        <f>IF(OR(AND(L12="Muy Baja",T12="Leve"),AND(L12="Muy Baja",T12="Menor"),AND(L12="Baja",T12="Leve")),"Bajo",IF(OR(AND(L12="Muy baja",T12="Moderado"),AND(L12="Baja",T12="Menor"),AND(L12="Baja",T12="Moderado"),AND(L12="Media",T12="Leve"),AND(L12="Media",T12="Menor"),AND(L12="Media",T12="Moderado"),AND(L12="Alta",T12="Leve"),AND(L12="Alta",T12="Menor")),"Moderado",IF(OR(AND(L12="Muy Baja",T12="Mayor"),AND(L12="Baja",T12="Mayor"),AND(L12="Media",T12="Mayor"),AND(L12="Alta",T12="Moderado"),AND(L12="Alta",T12="Mayor"),AND(L12="Muy Alta",T12="Leve"),AND(L12="Muy Alta",T12="Menor"),AND(L12="Muy Alta",T12="Moderado"),AND(L12="Muy Alta",T12="Mayor")),"Alto",IF(OR(AND(L12="Muy Baja",T12="Catastrofico"),AND(L12="Baja",T12="Catastrofico"),AND(L12="Media",T12="Catastrofico"),AND(L12="Alta",T12="Catastrofico"),AND(L12="Muy Alta",T12="Catastrofico")),"Extremo",))))</f>
        <v>Moderado</v>
      </c>
      <c r="W12" s="13">
        <v>1</v>
      </c>
      <c r="X12" s="62" t="s">
        <v>347</v>
      </c>
      <c r="Y12" s="63" t="s">
        <v>348</v>
      </c>
      <c r="Z12" s="63" t="s">
        <v>349</v>
      </c>
      <c r="AA12" s="64" t="str">
        <f>+CONCATENATE(X12," ",Y12," ",Z12)</f>
        <v>Profesional jurídico responsable  revisa que el objeto del futuro contrato coincida con lo publicado en el PAA cada vez que le sea asignado un proceso contractual.</v>
      </c>
      <c r="AB12" s="32" t="s">
        <v>350</v>
      </c>
      <c r="AC12" s="33">
        <f t="shared" ref="AC12:AC15" si="0">IF(AB12="","",IF(AB12="Preventivo",0.25,IF(AB12="Detectivo",0.15,IF(AB12="Correctivo",0.1,))))</f>
        <v>0.25</v>
      </c>
      <c r="AD12" s="14" t="str">
        <f>+IF(OR(AB12='[4]11 FORMULAS'!$O$4,AB12='[4]11 FORMULAS'!$O$5),'[4]11 FORMULAS'!$P$5,IF(AB12='[4]11 FORMULAS'!$O$6,'[4]11 FORMULAS'!$P$6,""))</f>
        <v>Probabilidad</v>
      </c>
      <c r="AE12" s="32" t="s">
        <v>351</v>
      </c>
      <c r="AF12" s="33">
        <f t="shared" ref="AF12:AF15" si="1">IF(AE12="","",IF(AE12="Manual",0.15,IF(AE12="Automatico",0.25,)))</f>
        <v>0.15</v>
      </c>
      <c r="AG12" s="34" t="s">
        <v>352</v>
      </c>
      <c r="AH12" s="34" t="s">
        <v>353</v>
      </c>
      <c r="AI12" s="34" t="s">
        <v>354</v>
      </c>
      <c r="AJ12" s="14">
        <f t="shared" ref="AJ12:AJ15" si="2">+AC12+AF12</f>
        <v>0.4</v>
      </c>
      <c r="AK12" s="14">
        <f>+M12*AJ12</f>
        <v>0.24</v>
      </c>
      <c r="AL12" s="14">
        <f>+M12-AK12</f>
        <v>0.36</v>
      </c>
      <c r="AM12" s="14">
        <f>IF(AD12='[4]11 FORMULAS'!$P$6,U12-(U12*AJ12),U12)</f>
        <v>0.6</v>
      </c>
      <c r="AN12" s="117">
        <f>+AL16</f>
        <v>7.7759999999999996E-2</v>
      </c>
      <c r="AO12" s="119" t="str">
        <f>IF(AN12&lt;=0,"",IF(AN12&lt;=20%,"Muy Baja",IF(AN12&lt;=40%,"Baja",IF(AN12&lt;=60%,"Media",IF(AN12&lt;=80%,"Alta","Muy Alta")))))</f>
        <v>Muy Baja</v>
      </c>
      <c r="AP12" s="117">
        <f>+AM16</f>
        <v>0.6</v>
      </c>
      <c r="AQ12" s="119" t="str">
        <f>IF(AP12&lt;=0,"",IF(AP12&lt;=20%,"Leve",IF(AP12&lt;=40%,"Menor",IF(AP12&lt;=60%,"Moderado",IF(AP12&lt;=80%,"Mayor","Catastrofico")))))</f>
        <v>Moderado</v>
      </c>
      <c r="AR12" s="121" t="str">
        <f>IF(OR(AND(AO12="Muy Baja",AQ12="Leve"),AND(AO12="Muy Baja",AQ12="Menor"),AND(AO12="Baja",AQ12="Leve")),"Bajo",IF(OR(AND(AO12="Muy baja",AQ12="Moderado"),AND(AO12="Baja",AQ12="Menor"),AND(AO12="Baja",AQ12="Moderado"),AND(AO12="Media",AQ12="Leve"),AND(AO12="Media",AQ12="Menor"),AND(AO12="Media",AQ12="Moderado"),AND(AO12="Alta",AQ12="Leve"),AND(AO12="Alta",AQ12="Menor")),"Moderado",IF(OR(AND(AO12="Muy Baja",AQ12="Mayor"),AND(AO12="Baja",AQ12="Mayor"),AND(AO12="Media",AQ12="Mayor"),AND(AO12="Alta",AQ12="Moderado"),AND(AO12="Alta",AQ12="Mayor"),AND(AO12="Muy Alta",AQ12="Leve"),AND(AO12="Muy Alta",AQ12="Menor"),AND(AO12="Muy Alta",AQ12="Moderado"),AND(AO12="Muy Alta",AQ12="Mayor")),"Alto",IF(OR(AND(AO12="Muy Baja",AQ12="Catastrofico"),AND(AO12="Baja",AQ12="Catastrofico"),AND(AO12="Media",AQ12="Catastrofico"),AND(AO12="Alta",AQ12="Catastrofico"),AND(AO12="Muy Alta",AQ12="Catastrofico")),"Extremo",""))))</f>
        <v>Moderado</v>
      </c>
      <c r="AS12" s="103" t="s">
        <v>364</v>
      </c>
      <c r="AT12" s="83"/>
      <c r="AU12" s="83"/>
      <c r="AV12" s="83"/>
      <c r="AW12" s="83"/>
      <c r="AX12" s="83"/>
      <c r="AY12" s="83"/>
      <c r="AZ12" s="83"/>
      <c r="BA12" s="83"/>
      <c r="BB12" s="83"/>
      <c r="BC12" s="86"/>
      <c r="BE12" s="27"/>
      <c r="BF12" s="156"/>
      <c r="BG12" s="157"/>
      <c r="BI12" s="9"/>
    </row>
    <row r="13" spans="1:61" s="15" customFormat="1" ht="35.25" customHeight="1" x14ac:dyDescent="0.35">
      <c r="A13" s="114"/>
      <c r="B13" s="152"/>
      <c r="C13" s="91"/>
      <c r="D13" s="98"/>
      <c r="E13" s="98"/>
      <c r="F13" s="116"/>
      <c r="G13" s="91"/>
      <c r="H13" s="92"/>
      <c r="I13" s="92"/>
      <c r="J13" s="93"/>
      <c r="K13" s="154"/>
      <c r="L13" s="95"/>
      <c r="M13" s="101"/>
      <c r="N13" s="104"/>
      <c r="O13" s="101"/>
      <c r="P13" s="95"/>
      <c r="Q13" s="104"/>
      <c r="R13" s="95"/>
      <c r="S13" s="101"/>
      <c r="T13" s="95"/>
      <c r="U13" s="109"/>
      <c r="V13" s="112"/>
      <c r="W13" s="13">
        <v>2</v>
      </c>
      <c r="X13" s="62" t="s">
        <v>355</v>
      </c>
      <c r="Y13" s="62" t="s">
        <v>356</v>
      </c>
      <c r="Z13" s="62" t="s">
        <v>357</v>
      </c>
      <c r="AA13" s="65" t="str">
        <f>+CONCATENATE(X13," ",Y13," ",Z13)</f>
        <v>Profesional delegado para la publicación en plataformas estatal  verifica que el objeto a contratar esté en el PAA y/o concida con este cada vez que un proceso de contratación vaya a publicarse</v>
      </c>
      <c r="AB13" s="32" t="s">
        <v>350</v>
      </c>
      <c r="AC13" s="33">
        <f t="shared" si="0"/>
        <v>0.25</v>
      </c>
      <c r="AD13" s="14" t="str">
        <f>+IF(OR(AB13='[4]11 FORMULAS'!$O$4,AB13='[4]11 FORMULAS'!$O$5),'[4]11 FORMULAS'!$P$5,IF(AB13='[4]11 FORMULAS'!$O$6,'[4]11 FORMULAS'!$P$6,""))</f>
        <v>Probabilidad</v>
      </c>
      <c r="AE13" s="32" t="s">
        <v>351</v>
      </c>
      <c r="AF13" s="33">
        <f t="shared" si="1"/>
        <v>0.15</v>
      </c>
      <c r="AG13" s="34" t="s">
        <v>352</v>
      </c>
      <c r="AH13" s="34" t="s">
        <v>353</v>
      </c>
      <c r="AI13" s="34" t="s">
        <v>354</v>
      </c>
      <c r="AJ13" s="14">
        <f t="shared" si="2"/>
        <v>0.4</v>
      </c>
      <c r="AK13" s="14">
        <f>+AL12*AJ13</f>
        <v>0.14399999999999999</v>
      </c>
      <c r="AL13" s="14">
        <f>+AL12-AK13</f>
        <v>0.216</v>
      </c>
      <c r="AM13" s="14">
        <f>IF(AD13='[4]11 FORMULAS'!$P$6,AM12-(AM12*AJ13),AM12)</f>
        <v>0.6</v>
      </c>
      <c r="AN13" s="117"/>
      <c r="AO13" s="119"/>
      <c r="AP13" s="117"/>
      <c r="AQ13" s="119"/>
      <c r="AR13" s="121"/>
      <c r="AS13" s="104"/>
      <c r="AT13" s="84"/>
      <c r="AU13" s="84"/>
      <c r="AV13" s="84"/>
      <c r="AW13" s="84"/>
      <c r="AX13" s="84"/>
      <c r="AY13" s="84"/>
      <c r="AZ13" s="84"/>
      <c r="BA13" s="84"/>
      <c r="BB13" s="84"/>
      <c r="BC13" s="87"/>
      <c r="BE13" s="28"/>
      <c r="BF13"/>
      <c r="BI13" s="9"/>
    </row>
    <row r="14" spans="1:61" s="15" customFormat="1" ht="35.25" customHeight="1" x14ac:dyDescent="0.35">
      <c r="A14" s="114"/>
      <c r="B14" s="152"/>
      <c r="C14" s="91"/>
      <c r="D14" s="98"/>
      <c r="E14" s="98"/>
      <c r="F14" s="116"/>
      <c r="G14" s="91"/>
      <c r="H14" s="92"/>
      <c r="I14" s="92"/>
      <c r="J14" s="93"/>
      <c r="K14" s="154"/>
      <c r="L14" s="95"/>
      <c r="M14" s="101"/>
      <c r="N14" s="104"/>
      <c r="O14" s="101"/>
      <c r="P14" s="95"/>
      <c r="Q14" s="104"/>
      <c r="R14" s="95"/>
      <c r="S14" s="101"/>
      <c r="T14" s="95"/>
      <c r="U14" s="109"/>
      <c r="V14" s="112"/>
      <c r="W14" s="13">
        <v>3</v>
      </c>
      <c r="X14" s="62" t="s">
        <v>358</v>
      </c>
      <c r="Y14" s="62" t="s">
        <v>359</v>
      </c>
      <c r="Z14" s="62" t="s">
        <v>360</v>
      </c>
      <c r="AA14" s="65" t="str">
        <f>+CONCATENATE(X14," ",Y14," ",Z14)</f>
        <v xml:space="preserve">Jefe oficina asesora juridica expide lineamiento metodológico para publicación y actualización del PAA una vez al año </v>
      </c>
      <c r="AB14" s="32" t="s">
        <v>350</v>
      </c>
      <c r="AC14" s="33">
        <f t="shared" si="0"/>
        <v>0.25</v>
      </c>
      <c r="AD14" s="14" t="str">
        <f>+IF(OR(AB14='[4]11 FORMULAS'!$O$4,AB14='[4]11 FORMULAS'!$O$5),'[4]11 FORMULAS'!$P$5,IF(AB14='[4]11 FORMULAS'!$O$6,'[4]11 FORMULAS'!$P$6,""))</f>
        <v>Probabilidad</v>
      </c>
      <c r="AE14" s="32" t="s">
        <v>351</v>
      </c>
      <c r="AF14" s="33">
        <f t="shared" si="1"/>
        <v>0.15</v>
      </c>
      <c r="AG14" s="34" t="s">
        <v>352</v>
      </c>
      <c r="AH14" s="34" t="s">
        <v>353</v>
      </c>
      <c r="AI14" s="34" t="s">
        <v>354</v>
      </c>
      <c r="AJ14" s="14">
        <f t="shared" si="2"/>
        <v>0.4</v>
      </c>
      <c r="AK14" s="14">
        <f>+AL13*AJ14</f>
        <v>8.6400000000000005E-2</v>
      </c>
      <c r="AL14" s="14">
        <f>+AL13-AK14</f>
        <v>0.12959999999999999</v>
      </c>
      <c r="AM14" s="14">
        <f>IF(AD14='[4]11 FORMULAS'!$P$6,AM13-(AM13*AJ14),AM13)</f>
        <v>0.6</v>
      </c>
      <c r="AN14" s="117"/>
      <c r="AO14" s="119"/>
      <c r="AP14" s="117"/>
      <c r="AQ14" s="119"/>
      <c r="AR14" s="121"/>
      <c r="AS14" s="104"/>
      <c r="AT14" s="84"/>
      <c r="AU14" s="84"/>
      <c r="AV14" s="84"/>
      <c r="AW14" s="84"/>
      <c r="AX14" s="84"/>
      <c r="AY14" s="84"/>
      <c r="AZ14" s="84"/>
      <c r="BA14" s="84"/>
      <c r="BB14" s="84"/>
      <c r="BC14" s="87"/>
      <c r="BE14" s="28"/>
      <c r="BF14"/>
    </row>
    <row r="15" spans="1:61" s="15" customFormat="1" ht="35.25" customHeight="1" x14ac:dyDescent="0.35">
      <c r="A15" s="114"/>
      <c r="B15" s="152"/>
      <c r="C15" s="91"/>
      <c r="D15" s="98"/>
      <c r="E15" s="98"/>
      <c r="F15" s="116"/>
      <c r="G15" s="91"/>
      <c r="H15" s="92"/>
      <c r="I15" s="92"/>
      <c r="J15" s="93"/>
      <c r="K15" s="154"/>
      <c r="L15" s="95"/>
      <c r="M15" s="101"/>
      <c r="N15" s="104"/>
      <c r="O15" s="101"/>
      <c r="P15" s="95"/>
      <c r="Q15" s="104"/>
      <c r="R15" s="95"/>
      <c r="S15" s="101"/>
      <c r="T15" s="95"/>
      <c r="U15" s="109"/>
      <c r="V15" s="112"/>
      <c r="W15" s="13">
        <v>4</v>
      </c>
      <c r="X15" s="62" t="s">
        <v>361</v>
      </c>
      <c r="Y15" s="62" t="s">
        <v>362</v>
      </c>
      <c r="Z15" s="62" t="s">
        <v>363</v>
      </c>
      <c r="AA15" s="65" t="str">
        <f>+CONCATENATE(X15," ",Y15," ",Z15)</f>
        <v>El servidor publico con delegacion contractual verificara que el objeto a contratar esté en el PAA y/o concida con este al momento de suscribir los documentos previos</v>
      </c>
      <c r="AB15" s="32" t="s">
        <v>350</v>
      </c>
      <c r="AC15" s="33">
        <f t="shared" si="0"/>
        <v>0.25</v>
      </c>
      <c r="AD15" s="14" t="str">
        <f>+IF(OR(AB15='[4]11 FORMULAS'!$O$4,AB15='[4]11 FORMULAS'!$O$5),'[4]11 FORMULAS'!$P$5,IF(AB15='[4]11 FORMULAS'!$O$6,'[4]11 FORMULAS'!$P$6,""))</f>
        <v>Probabilidad</v>
      </c>
      <c r="AE15" s="32" t="s">
        <v>351</v>
      </c>
      <c r="AF15" s="33">
        <f t="shared" si="1"/>
        <v>0.15</v>
      </c>
      <c r="AG15" s="34" t="s">
        <v>352</v>
      </c>
      <c r="AH15" s="34" t="s">
        <v>353</v>
      </c>
      <c r="AI15" s="34" t="s">
        <v>354</v>
      </c>
      <c r="AJ15" s="14">
        <f t="shared" si="2"/>
        <v>0.4</v>
      </c>
      <c r="AK15" s="14">
        <f>+AL14*AJ15</f>
        <v>5.1839999999999997E-2</v>
      </c>
      <c r="AL15" s="14">
        <f>+AL14-AK15</f>
        <v>7.7759999999999996E-2</v>
      </c>
      <c r="AM15" s="14">
        <f>IF(AD15='[4]11 FORMULAS'!$P$6,AM14-(AM14*AJ15),AM14)</f>
        <v>0.6</v>
      </c>
      <c r="AN15" s="117"/>
      <c r="AO15" s="119"/>
      <c r="AP15" s="117"/>
      <c r="AQ15" s="119"/>
      <c r="AR15" s="121"/>
      <c r="AS15" s="104"/>
      <c r="AT15" s="84"/>
      <c r="AU15" s="84"/>
      <c r="AV15" s="84"/>
      <c r="AW15" s="84"/>
      <c r="AX15" s="84"/>
      <c r="AY15" s="84"/>
      <c r="AZ15" s="84"/>
      <c r="BA15" s="84"/>
      <c r="BB15" s="84"/>
      <c r="BC15" s="87"/>
      <c r="BE15" s="28"/>
      <c r="BF15"/>
    </row>
    <row r="16" spans="1:61" s="15" customFormat="1" ht="35.25" customHeight="1" thickBot="1" x14ac:dyDescent="0.4">
      <c r="A16" s="114"/>
      <c r="B16" s="152"/>
      <c r="C16" s="91"/>
      <c r="D16" s="99"/>
      <c r="E16" s="99"/>
      <c r="F16" s="116"/>
      <c r="G16" s="91"/>
      <c r="H16" s="92"/>
      <c r="I16" s="92"/>
      <c r="J16" s="93"/>
      <c r="K16" s="155"/>
      <c r="L16" s="133"/>
      <c r="M16" s="134"/>
      <c r="N16" s="105"/>
      <c r="O16" s="134"/>
      <c r="P16" s="133"/>
      <c r="Q16" s="105"/>
      <c r="R16" s="133"/>
      <c r="S16" s="134"/>
      <c r="T16" s="133"/>
      <c r="U16" s="135"/>
      <c r="V16" s="136"/>
      <c r="W16" s="13"/>
      <c r="X16" s="13"/>
      <c r="Y16" s="13"/>
      <c r="Z16" s="13"/>
      <c r="AA16" s="13" t="str">
        <f t="shared" ref="AA16:AA21" si="3">+CONCATENATE(X16," ",Y16," ",Z16)</f>
        <v xml:space="preserve">  </v>
      </c>
      <c r="AB16" s="32" t="s">
        <v>217</v>
      </c>
      <c r="AC16" s="33">
        <f t="shared" ref="AC16:AC20" si="4">IF(AB16="","",IF(AB16="Preventivo",0.25,IF(AB16="Detectivo",0.15,IF(AB16="Correctivo",0.1,))))</f>
        <v>0</v>
      </c>
      <c r="AD16" s="14" t="str">
        <f>+IF(OR(AB16='[1]11 FORMULAS'!$O$4,AB16='[1]11 FORMULAS'!$O$5),'[1]11 FORMULAS'!$P$5,IF(AB16='[1]11 FORMULAS'!$O$6,'[1]11 FORMULAS'!$P$6,""))</f>
        <v/>
      </c>
      <c r="AE16" s="32" t="s">
        <v>217</v>
      </c>
      <c r="AF16" s="33">
        <f t="shared" ref="AF16:AF20" si="5">IF(AE16="","",IF(AE16="Manual",0.15,IF(AE16="Automatico",0.25,)))</f>
        <v>0</v>
      </c>
      <c r="AG16" s="34" t="s">
        <v>217</v>
      </c>
      <c r="AH16" s="34" t="s">
        <v>217</v>
      </c>
      <c r="AI16" s="34" t="s">
        <v>217</v>
      </c>
      <c r="AJ16" s="14">
        <f t="shared" ref="AJ16:AJ36" si="6">+AC16+AF16</f>
        <v>0</v>
      </c>
      <c r="AK16" s="14">
        <f t="shared" ref="AK16" si="7">+AL15*AJ16</f>
        <v>0</v>
      </c>
      <c r="AL16" s="14">
        <f t="shared" ref="AL16" si="8">+AL15-AK16</f>
        <v>7.7759999999999996E-2</v>
      </c>
      <c r="AM16" s="14">
        <f>IF(AD16='[1]11 FORMULAS'!$P$6,AM15-(AM15*AJ16),AM15)</f>
        <v>0.6</v>
      </c>
      <c r="AN16" s="117"/>
      <c r="AO16" s="119"/>
      <c r="AP16" s="117"/>
      <c r="AQ16" s="119"/>
      <c r="AR16" s="121"/>
      <c r="AS16" s="105"/>
      <c r="AT16" s="125"/>
      <c r="AU16" s="125"/>
      <c r="AV16" s="125"/>
      <c r="AW16" s="125"/>
      <c r="AX16" s="125"/>
      <c r="AY16" s="125"/>
      <c r="AZ16" s="125"/>
      <c r="BA16" s="125"/>
      <c r="BB16" s="125"/>
      <c r="BC16" s="126"/>
      <c r="BE16" s="29"/>
    </row>
    <row r="17" spans="1:61" s="15" customFormat="1" ht="49.5" customHeight="1" x14ac:dyDescent="0.35">
      <c r="A17" s="114" t="s">
        <v>341</v>
      </c>
      <c r="B17" s="152" t="s">
        <v>307</v>
      </c>
      <c r="C17" s="91" t="s">
        <v>332</v>
      </c>
      <c r="D17" s="91" t="s">
        <v>333</v>
      </c>
      <c r="E17" s="91" t="s">
        <v>334</v>
      </c>
      <c r="F17" s="116" t="str">
        <f>+CONCATENATE(C17," ",D17," ",E17)</f>
        <v>Posibilidad de perdida economica y reputacional por sanciones del ente regulador debido a inconsistencias en los requisitos juridicos, tecnicos o financieros en los documentos previos de los procesos publicado y/o contratos suscritos</v>
      </c>
      <c r="G17" s="91" t="s">
        <v>343</v>
      </c>
      <c r="H17" s="92" t="s">
        <v>344</v>
      </c>
      <c r="I17" s="92" t="s">
        <v>344</v>
      </c>
      <c r="J17" s="93" t="str">
        <f>+H17&amp;I17</f>
        <v>ProcesosProcesos</v>
      </c>
      <c r="K17" s="191">
        <v>50</v>
      </c>
      <c r="L17" s="129" t="str">
        <f>IF(K17&lt;=0,"",IF(K17&lt;=2,"Muy Baja",IF(K17&lt;=24,"Baja",IF(K17&lt;=500,"Media",IF(K17&lt;=5000,"Alta","Muy Alta")))))</f>
        <v>Media</v>
      </c>
      <c r="M17" s="130">
        <f>IF(L17="","",IF(L17="Muy Baja",0.2,IF(L17="Baja",0.4,IF(L17="Media",0.6,IF(L17="Alta",0.8,IF(L17="Muy Alta",1,))))))</f>
        <v>0.6</v>
      </c>
      <c r="N17" s="103" t="s">
        <v>346</v>
      </c>
      <c r="O17" s="130">
        <f>IF(N17="","",IF(N17="menor a 10 SMLMV",0.2,IF(N17="ENTRE 10 Y 50 SMLMV",0.4,IF(N17="entre 50 y 100 SMLMV",0.6,IF(N17="entre 100 y 500 SMLMV",0.8,IF(N17="Mayor a 500 SMLMV",1,))))))</f>
        <v>0.8</v>
      </c>
      <c r="P17" s="129" t="str">
        <f>IF(O17&lt;=0,"",IF(O17&lt;=20%,"Leve",IF(O17&lt;=40%,"Menor",IF(O17&lt;=60%,"Moderado",IF(O17&lt;=80%,"Mayor","Catastrofico")))))</f>
        <v>Mayor</v>
      </c>
      <c r="Q17" s="103" t="s">
        <v>231</v>
      </c>
      <c r="R17" s="129" t="str">
        <f>IF(S17&lt;=0,"",IF(S17&lt;=20%,"Leve",IF(S17&lt;=40%,"Menor",IF(S17&lt;=60%,"Moderado",IF(S17&lt;=80%,"Mayor","Catastrofico")))))</f>
        <v>Mayor</v>
      </c>
      <c r="S17" s="130">
        <f>IF(Q17="","",IF(Q17="El riesgo afecta la imagen de algún área de la organización",0.2,IF(Q17="El riesgo afecta la imagen de la entidad internamente, de conocimiento general nivel interno, de junta directiva y accionistas y/o de proveedores",0.4,IF(Q17="El riesgo afecta la imagen de la entidad con algunos usuarios de relevancia frente al logro de los objetivos",0.6,IF(Q17="El riesgo afecta la imagen de la entidad con efecto publicitario sostenido a nivel de sector administrativo, nivel departamental o municipal",0.8,IF(Q17="El riesgo afecta la imagen de la entidad a nivel nacional, con efecto publicitario sostenido a nivel país",1,))))))</f>
        <v>0.8</v>
      </c>
      <c r="T17" s="129" t="str">
        <f>IF(U17&lt;=0,"",IF(U17&lt;=20%,"Leve",IF(U17&lt;=40%,"Menor",IF(U17&lt;=60%,"Moderado",IF(U17&lt;=80%,"Mayor","Catastrofico")))))</f>
        <v>Mayor</v>
      </c>
      <c r="U17" s="131">
        <f>+S17</f>
        <v>0.8</v>
      </c>
      <c r="V17" s="132" t="str">
        <f>IF(OR(AND(L17="Muy Baja",T17="Leve"),AND(L17="Muy Baja",T17="Menor"),AND(L17="Baja",T17="Leve")),"Bajo",IF(OR(AND(L17="Muy baja",T17="Moderado"),AND(L17="Baja",T17="Menor"),AND(L17="Baja",T17="Moderado"),AND(L17="Media",T17="Leve"),AND(L17="Media",T17="Menor"),AND(L17="Media",T17="Moderado"),AND(L17="Alta",T17="Leve"),AND(L17="Alta",T17="Menor")),"Moderado",IF(OR(AND(L17="Muy Baja",T17="Mayor"),AND(L17="Baja",T17="Mayor"),AND(L17="Media",T17="Mayor"),AND(L17="Alta",T17="Moderado"),AND(L17="Alta",T17="Mayor"),AND(L17="Muy Alta",T17="Leve"),AND(L17="Muy Alta",T17="Menor"),AND(L17="Muy Alta",T17="Moderado"),AND(L17="Muy Alta",T17="Mayor")),"Alto",IF(OR(AND(L17="Muy Baja",T17="Catastrofico"),AND(L17="Baja",T17="Catastrofico"),AND(L17="Media",T17="Catastrofico"),AND(L17="Alta",T17="Catastrofico"),AND(L17="Muy Alta",T17="Catastrofico")),"Extremo",))))</f>
        <v>Alto</v>
      </c>
      <c r="W17" s="13">
        <v>1</v>
      </c>
      <c r="X17" s="63" t="s">
        <v>358</v>
      </c>
      <c r="Y17" s="63" t="s">
        <v>365</v>
      </c>
      <c r="Z17" s="63" t="s">
        <v>360</v>
      </c>
      <c r="AA17" s="65" t="str">
        <f>+CONCATENATE(X17," ",Y17," ",Z17)</f>
        <v xml:space="preserve">Jefe oficina asesora juridica elaborará y/o actualizara los documentos del modelo de operación por procesos del macroproceso de gestion legal una vez al año </v>
      </c>
      <c r="AB17" s="32" t="s">
        <v>350</v>
      </c>
      <c r="AC17" s="33">
        <f t="shared" si="4"/>
        <v>0.25</v>
      </c>
      <c r="AD17" s="14" t="str">
        <f>+IF(OR(AB17='[4]11 FORMULAS'!$O$4,AB17='[4]11 FORMULAS'!$O$5),'[4]11 FORMULAS'!$P$5,IF(AB17='[4]11 FORMULAS'!$O$6,'[4]11 FORMULAS'!$P$6,""))</f>
        <v>Probabilidad</v>
      </c>
      <c r="AE17" s="32" t="s">
        <v>351</v>
      </c>
      <c r="AF17" s="33">
        <f t="shared" si="5"/>
        <v>0.15</v>
      </c>
      <c r="AG17" s="34" t="s">
        <v>352</v>
      </c>
      <c r="AH17" s="34" t="s">
        <v>353</v>
      </c>
      <c r="AI17" s="34" t="s">
        <v>354</v>
      </c>
      <c r="AJ17" s="14">
        <f t="shared" si="6"/>
        <v>0.4</v>
      </c>
      <c r="AK17" s="14">
        <f>+M17*AJ17</f>
        <v>0.24</v>
      </c>
      <c r="AL17" s="14">
        <f>+M17-AK17</f>
        <v>0.36</v>
      </c>
      <c r="AM17" s="14">
        <f>IF(AD17='[4]11 FORMULAS'!$P$6,U17-(U17*AJ17),U17)</f>
        <v>0.8</v>
      </c>
      <c r="AN17" s="117">
        <f>+AL21</f>
        <v>7.7759999999999996E-2</v>
      </c>
      <c r="AO17" s="119" t="str">
        <f>IF(AN17&lt;=0,"",IF(AN17&lt;=20%,"Muy Baja",IF(AN17&lt;=40%,"Baja",IF(AN17&lt;=60%,"Media",IF(AN17&lt;=80%,"Alta","Muy Alta")))))</f>
        <v>Muy Baja</v>
      </c>
      <c r="AP17" s="117">
        <f>+AM21</f>
        <v>0.8</v>
      </c>
      <c r="AQ17" s="119" t="str">
        <f>IF(AP17&lt;=0,"",IF(AP17&lt;=20%,"Leve",IF(AP17&lt;=40%,"Menor",IF(AP17&lt;=60%,"Moderado",IF(AP17&lt;=80%,"Mayor","Catastrofico")))))</f>
        <v>Mayor</v>
      </c>
      <c r="AR17" s="121" t="str">
        <f>IF(OR(AND(AO17="Muy Baja",AQ17="Leve"),AND(AO17="Muy Baja",AQ17="Menor"),AND(AO17="Baja",AQ17="Leve")),"Bajo",IF(OR(AND(AO17="Muy baja",AQ17="Moderado"),AND(AO17="Baja",AQ17="Menor"),AND(AO17="Baja",AQ17="Moderado"),AND(AO17="Media",AQ17="Leve"),AND(AO17="Media",AQ17="Menor"),AND(AO17="Media",AQ17="Moderado"),AND(AO17="Alta",AQ17="Leve"),AND(AO17="Alta",AQ17="Menor")),"Moderado",IF(OR(AND(AO17="Muy Baja",AQ17="Mayor"),AND(AO17="Baja",AQ17="Mayor"),AND(AO17="Media",AQ17="Mayor"),AND(AO17="Alta",AQ17="Moderado"),AND(AO17="Alta",AQ17="Mayor"),AND(AO17="Muy Alta",AQ17="Leve"),AND(AO17="Muy Alta",AQ17="Menor"),AND(AO17="Muy Alta",AQ17="Moderado"),AND(AO17="Muy Alta",AQ17="Mayor")),"Alto",IF(OR(AND(AO17="Muy Baja",AQ17="Catastrofico"),AND(AO17="Baja",AQ17="Catastrofico"),AND(AO17="Media",AQ17="Catastrofico"),AND(AO17="Alta",AQ17="Catastrofico"),AND(AO17="Muy Alta",AQ17="Catastrofico")),"Extremo",""))))</f>
        <v>Alto</v>
      </c>
      <c r="AS17" s="103" t="s">
        <v>364</v>
      </c>
      <c r="AT17" s="83"/>
      <c r="AU17" s="83"/>
      <c r="AV17" s="83"/>
      <c r="AW17" s="83"/>
      <c r="AX17" s="83"/>
      <c r="AY17" s="83"/>
      <c r="AZ17" s="83"/>
      <c r="BA17" s="83"/>
      <c r="BB17" s="83"/>
      <c r="BC17" s="86"/>
      <c r="BI17" s="9"/>
    </row>
    <row r="18" spans="1:61" s="15" customFormat="1" ht="33.75" customHeight="1" x14ac:dyDescent="0.35">
      <c r="A18" s="114"/>
      <c r="B18" s="152"/>
      <c r="C18" s="91"/>
      <c r="D18" s="91"/>
      <c r="E18" s="91"/>
      <c r="F18" s="116"/>
      <c r="G18" s="91"/>
      <c r="H18" s="92"/>
      <c r="I18" s="92"/>
      <c r="J18" s="93"/>
      <c r="K18" s="191"/>
      <c r="L18" s="95"/>
      <c r="M18" s="101"/>
      <c r="N18" s="104"/>
      <c r="O18" s="101"/>
      <c r="P18" s="95"/>
      <c r="Q18" s="104"/>
      <c r="R18" s="95"/>
      <c r="S18" s="101"/>
      <c r="T18" s="95"/>
      <c r="U18" s="109"/>
      <c r="V18" s="112"/>
      <c r="W18" s="13">
        <v>2</v>
      </c>
      <c r="X18" s="62" t="s">
        <v>366</v>
      </c>
      <c r="Y18" s="62" t="s">
        <v>367</v>
      </c>
      <c r="Z18" s="62" t="s">
        <v>349</v>
      </c>
      <c r="AA18" s="65" t="str">
        <f>+CONCATENATE(X18," ",Y18," ",Z18)</f>
        <v>El profesional juridico y/o financiero utilizará los documentos del modelo de operación por procesos emitidos por la lider del macroproceso de gestion legal cada vez que le sea asignado un proceso contractual.</v>
      </c>
      <c r="AB18" s="32" t="s">
        <v>350</v>
      </c>
      <c r="AC18" s="33">
        <f t="shared" si="4"/>
        <v>0.25</v>
      </c>
      <c r="AD18" s="14" t="str">
        <f>+IF(OR(AB18='[4]11 FORMULAS'!$O$4,AB18='[4]11 FORMULAS'!$O$5),'[4]11 FORMULAS'!$P$5,IF(AB18='[4]11 FORMULAS'!$O$6,'[4]11 FORMULAS'!$P$6,""))</f>
        <v>Probabilidad</v>
      </c>
      <c r="AE18" s="32" t="s">
        <v>351</v>
      </c>
      <c r="AF18" s="33">
        <f t="shared" si="5"/>
        <v>0.15</v>
      </c>
      <c r="AG18" s="34" t="s">
        <v>352</v>
      </c>
      <c r="AH18" s="34" t="s">
        <v>353</v>
      </c>
      <c r="AI18" s="34" t="s">
        <v>354</v>
      </c>
      <c r="AJ18" s="14">
        <f t="shared" si="6"/>
        <v>0.4</v>
      </c>
      <c r="AK18" s="14">
        <f>+AL17*AJ18</f>
        <v>0.14399999999999999</v>
      </c>
      <c r="AL18" s="14">
        <f>+AL17-AK18</f>
        <v>0.216</v>
      </c>
      <c r="AM18" s="14">
        <f>IF(AD18='[4]11 FORMULAS'!$P$6,AM17-(AM17*AJ18),AM17)</f>
        <v>0.8</v>
      </c>
      <c r="AN18" s="117"/>
      <c r="AO18" s="119"/>
      <c r="AP18" s="117"/>
      <c r="AQ18" s="119"/>
      <c r="AR18" s="121"/>
      <c r="AS18" s="104"/>
      <c r="AT18" s="84"/>
      <c r="AU18" s="84"/>
      <c r="AV18" s="84"/>
      <c r="AW18" s="84"/>
      <c r="AX18" s="84"/>
      <c r="AY18" s="84"/>
      <c r="AZ18" s="84"/>
      <c r="BA18" s="84"/>
      <c r="BB18" s="84"/>
      <c r="BC18" s="87"/>
      <c r="BI18" s="9"/>
    </row>
    <row r="19" spans="1:61" s="15" customFormat="1" ht="33.75" customHeight="1" x14ac:dyDescent="0.35">
      <c r="A19" s="114"/>
      <c r="B19" s="152"/>
      <c r="C19" s="91"/>
      <c r="D19" s="91"/>
      <c r="E19" s="91"/>
      <c r="F19" s="116"/>
      <c r="G19" s="91"/>
      <c r="H19" s="92"/>
      <c r="I19" s="92"/>
      <c r="J19" s="93"/>
      <c r="K19" s="191"/>
      <c r="L19" s="95"/>
      <c r="M19" s="101"/>
      <c r="N19" s="104"/>
      <c r="O19" s="101"/>
      <c r="P19" s="95"/>
      <c r="Q19" s="104"/>
      <c r="R19" s="95"/>
      <c r="S19" s="101"/>
      <c r="T19" s="95"/>
      <c r="U19" s="109"/>
      <c r="V19" s="112"/>
      <c r="W19" s="13">
        <v>3</v>
      </c>
      <c r="X19" s="62" t="s">
        <v>368</v>
      </c>
      <c r="Y19" s="62" t="s">
        <v>369</v>
      </c>
      <c r="Z19" s="62" t="s">
        <v>349</v>
      </c>
      <c r="AA19" s="65" t="str">
        <f>+CONCATENATE(X19," ",Y19," ",Z19)</f>
        <v>El Profesional jurídico y/o financiero revisar que los documentos previos estén ajustados a la ley cada vez que le sea asignado un proceso contractual.</v>
      </c>
      <c r="AB19" s="32" t="s">
        <v>350</v>
      </c>
      <c r="AC19" s="33">
        <f t="shared" si="4"/>
        <v>0.25</v>
      </c>
      <c r="AD19" s="14" t="str">
        <f>+IF(OR(AB19='[4]11 FORMULAS'!$O$4,AB19='[4]11 FORMULAS'!$O$5),'[4]11 FORMULAS'!$P$5,IF(AB19='[4]11 FORMULAS'!$O$6,'[4]11 FORMULAS'!$P$6,""))</f>
        <v>Probabilidad</v>
      </c>
      <c r="AE19" s="32" t="s">
        <v>351</v>
      </c>
      <c r="AF19" s="33">
        <f t="shared" si="5"/>
        <v>0.15</v>
      </c>
      <c r="AG19" s="34" t="s">
        <v>352</v>
      </c>
      <c r="AH19" s="34" t="s">
        <v>353</v>
      </c>
      <c r="AI19" s="34" t="s">
        <v>354</v>
      </c>
      <c r="AJ19" s="14">
        <f t="shared" si="6"/>
        <v>0.4</v>
      </c>
      <c r="AK19" s="14">
        <f>+AL18*AJ19</f>
        <v>8.6400000000000005E-2</v>
      </c>
      <c r="AL19" s="14">
        <f>+AL18-AK19</f>
        <v>0.12959999999999999</v>
      </c>
      <c r="AM19" s="14">
        <f>IF(AD19='[4]11 FORMULAS'!$P$6,AM18-(AM18*AJ19),AM18)</f>
        <v>0.8</v>
      </c>
      <c r="AN19" s="117"/>
      <c r="AO19" s="119"/>
      <c r="AP19" s="117"/>
      <c r="AQ19" s="119"/>
      <c r="AR19" s="121"/>
      <c r="AS19" s="104"/>
      <c r="AT19" s="84"/>
      <c r="AU19" s="84"/>
      <c r="AV19" s="84"/>
      <c r="AW19" s="84"/>
      <c r="AX19" s="84"/>
      <c r="AY19" s="84"/>
      <c r="AZ19" s="84"/>
      <c r="BA19" s="84"/>
      <c r="BB19" s="84"/>
      <c r="BC19" s="87"/>
      <c r="BI19" s="9"/>
    </row>
    <row r="20" spans="1:61" s="15" customFormat="1" ht="33.75" customHeight="1" x14ac:dyDescent="0.35">
      <c r="A20" s="114"/>
      <c r="B20" s="152"/>
      <c r="C20" s="91"/>
      <c r="D20" s="91"/>
      <c r="E20" s="91"/>
      <c r="F20" s="116"/>
      <c r="G20" s="91"/>
      <c r="H20" s="92"/>
      <c r="I20" s="92"/>
      <c r="J20" s="93"/>
      <c r="K20" s="191"/>
      <c r="L20" s="95"/>
      <c r="M20" s="101"/>
      <c r="N20" s="104"/>
      <c r="O20" s="101"/>
      <c r="P20" s="95"/>
      <c r="Q20" s="104"/>
      <c r="R20" s="95"/>
      <c r="S20" s="101"/>
      <c r="T20" s="95"/>
      <c r="U20" s="109"/>
      <c r="V20" s="112"/>
      <c r="W20" s="13">
        <v>4</v>
      </c>
      <c r="X20" s="62" t="s">
        <v>361</v>
      </c>
      <c r="Y20" s="62" t="s">
        <v>370</v>
      </c>
      <c r="Z20" s="62" t="s">
        <v>363</v>
      </c>
      <c r="AA20" s="65" t="str">
        <f>+CONCATENATE(X20," ",Y20," ",Z20)</f>
        <v>El servidor publico con delegacion contractual verificara que los documentos previos estén ajustados a la ley al momento de suscribir los documentos previos</v>
      </c>
      <c r="AB20" s="32" t="s">
        <v>350</v>
      </c>
      <c r="AC20" s="33">
        <f t="shared" si="4"/>
        <v>0.25</v>
      </c>
      <c r="AD20" s="14" t="str">
        <f>+IF(OR(AB20='[4]11 FORMULAS'!$O$4,AB20='[4]11 FORMULAS'!$O$5),'[4]11 FORMULAS'!$P$5,IF(AB20='[4]11 FORMULAS'!$O$6,'[4]11 FORMULAS'!$P$6,""))</f>
        <v>Probabilidad</v>
      </c>
      <c r="AE20" s="32" t="s">
        <v>351</v>
      </c>
      <c r="AF20" s="33">
        <f t="shared" si="5"/>
        <v>0.15</v>
      </c>
      <c r="AG20" s="34" t="s">
        <v>352</v>
      </c>
      <c r="AH20" s="34" t="s">
        <v>353</v>
      </c>
      <c r="AI20" s="34" t="s">
        <v>354</v>
      </c>
      <c r="AJ20" s="14">
        <f t="shared" si="6"/>
        <v>0.4</v>
      </c>
      <c r="AK20" s="14">
        <f>+AL19*AJ20</f>
        <v>5.1839999999999997E-2</v>
      </c>
      <c r="AL20" s="14">
        <f>+AL19-AK20</f>
        <v>7.7759999999999996E-2</v>
      </c>
      <c r="AM20" s="14">
        <f>IF(AD20='[4]11 FORMULAS'!$P$6,AM19-(AM19*AJ20),AM19)</f>
        <v>0.8</v>
      </c>
      <c r="AN20" s="117"/>
      <c r="AO20" s="119"/>
      <c r="AP20" s="117"/>
      <c r="AQ20" s="119"/>
      <c r="AR20" s="121"/>
      <c r="AS20" s="104"/>
      <c r="AT20" s="84"/>
      <c r="AU20" s="84"/>
      <c r="AV20" s="84"/>
      <c r="AW20" s="84"/>
      <c r="AX20" s="84"/>
      <c r="AY20" s="84"/>
      <c r="AZ20" s="84"/>
      <c r="BA20" s="84"/>
      <c r="BB20" s="84"/>
      <c r="BC20" s="87"/>
      <c r="BI20" s="9"/>
    </row>
    <row r="21" spans="1:61" s="15" customFormat="1" ht="33.75" customHeight="1" thickBot="1" x14ac:dyDescent="0.4">
      <c r="A21" s="114"/>
      <c r="B21" s="152"/>
      <c r="C21" s="91"/>
      <c r="D21" s="91"/>
      <c r="E21" s="91"/>
      <c r="F21" s="116"/>
      <c r="G21" s="91"/>
      <c r="H21" s="92"/>
      <c r="I21" s="92"/>
      <c r="J21" s="93"/>
      <c r="K21" s="191"/>
      <c r="L21" s="133"/>
      <c r="M21" s="134"/>
      <c r="N21" s="105"/>
      <c r="O21" s="134"/>
      <c r="P21" s="133"/>
      <c r="Q21" s="105"/>
      <c r="R21" s="133"/>
      <c r="S21" s="134"/>
      <c r="T21" s="133"/>
      <c r="U21" s="135"/>
      <c r="V21" s="136"/>
      <c r="W21" s="13"/>
      <c r="X21" s="13"/>
      <c r="Y21" s="13"/>
      <c r="Z21" s="13"/>
      <c r="AA21" s="13" t="str">
        <f t="shared" si="3"/>
        <v xml:space="preserve">  </v>
      </c>
      <c r="AB21" s="32" t="s">
        <v>217</v>
      </c>
      <c r="AC21" s="33">
        <f t="shared" ref="AC21:AC36" si="9">IF(AB21="","",IF(AB21="Preventivo",0.25,IF(AB21="Detectivo",0.15,IF(AB21="Correctivo",0.1,))))</f>
        <v>0</v>
      </c>
      <c r="AD21" s="14" t="str">
        <f>+IF(OR(AB21='[1]11 FORMULAS'!$O$4,AB21='[1]11 FORMULAS'!$O$5),'[1]11 FORMULAS'!$P$5,IF(AB21='[1]11 FORMULAS'!$O$6,'[1]11 FORMULAS'!$P$6,""))</f>
        <v/>
      </c>
      <c r="AE21" s="32" t="s">
        <v>217</v>
      </c>
      <c r="AF21" s="33">
        <f t="shared" ref="AF21:AF36" si="10">IF(AE21="","",IF(AE21="Manual",0.15,IF(AE21="Automatico",0.25,)))</f>
        <v>0</v>
      </c>
      <c r="AG21" s="34" t="s">
        <v>217</v>
      </c>
      <c r="AH21" s="34" t="s">
        <v>217</v>
      </c>
      <c r="AI21" s="34" t="s">
        <v>217</v>
      </c>
      <c r="AJ21" s="14">
        <f t="shared" si="6"/>
        <v>0</v>
      </c>
      <c r="AK21" s="14">
        <f>+AL20*AJ21</f>
        <v>0</v>
      </c>
      <c r="AL21" s="14">
        <f>+AL20-AK21</f>
        <v>7.7759999999999996E-2</v>
      </c>
      <c r="AM21" s="14">
        <f>IF(AD21='[4]11 FORMULAS'!$P$6,AM20-(AM20*AJ21),AM20)</f>
        <v>0.8</v>
      </c>
      <c r="AN21" s="117"/>
      <c r="AO21" s="119"/>
      <c r="AP21" s="117"/>
      <c r="AQ21" s="119"/>
      <c r="AR21" s="121"/>
      <c r="AS21" s="105"/>
      <c r="AT21" s="125"/>
      <c r="AU21" s="125"/>
      <c r="AV21" s="125"/>
      <c r="AW21" s="125"/>
      <c r="AX21" s="125"/>
      <c r="AY21" s="125"/>
      <c r="AZ21" s="125"/>
      <c r="BA21" s="125"/>
      <c r="BB21" s="125"/>
      <c r="BC21" s="126"/>
      <c r="BI21" s="9"/>
    </row>
    <row r="22" spans="1:61" s="15" customFormat="1" ht="49.5" customHeight="1" x14ac:dyDescent="0.35">
      <c r="A22" s="114" t="s">
        <v>341</v>
      </c>
      <c r="B22" s="152" t="s">
        <v>308</v>
      </c>
      <c r="C22" s="91" t="s">
        <v>332</v>
      </c>
      <c r="D22" s="91" t="s">
        <v>335</v>
      </c>
      <c r="E22" s="91" t="s">
        <v>336</v>
      </c>
      <c r="F22" s="116" t="str">
        <f>+CONCATENATE(C22," ",D22," ",E22)</f>
        <v>Posibilidad de perdida economica y reputacional por contratar un proponente que no cumple con los requisitos para llevar a cabo el objeto de la contratación,  debido a una deficiente o equívoca evaluación de las ofertas</v>
      </c>
      <c r="G22" s="91" t="s">
        <v>343</v>
      </c>
      <c r="H22" s="92" t="s">
        <v>344</v>
      </c>
      <c r="I22" s="92" t="s">
        <v>344</v>
      </c>
      <c r="J22" s="93" t="str">
        <f>+H22&amp;I22</f>
        <v>ProcesosProcesos</v>
      </c>
      <c r="K22" s="91">
        <v>24</v>
      </c>
      <c r="L22" s="129" t="str">
        <f>IF(K22&lt;=0,"",IF(K22&lt;=2,"Muy Baja",IF(K22&lt;=24,"Baja",IF(K22&lt;=500,"Media",IF(K22&lt;=5000,"Alta","Muy Alta")))))</f>
        <v>Baja</v>
      </c>
      <c r="M22" s="130">
        <f>IF(L22="","",IF(L22="Muy Baja",0.2,IF(L22="Baja",0.4,IF(L22="Media",0.6,IF(L22="Alta",0.8,IF(L22="Muy Alta",1,))))))</f>
        <v>0.4</v>
      </c>
      <c r="N22" s="103" t="s">
        <v>346</v>
      </c>
      <c r="O22" s="130">
        <f>IF(N22="","",IF(N22="menor a 10 SMLMV",0.2,IF(N22="ENTRE 10 Y 50 SMLMV",0.4,IF(N22="entre 50 y 100 SMLMV",0.6,IF(N22="entre 100 y 500 SMLMV",0.8,IF(N22="Mayor a 500 SMLMV",1,))))))</f>
        <v>0.8</v>
      </c>
      <c r="P22" s="129" t="str">
        <f>IF(O22&lt;=0,"",IF(O22&lt;=20%,"Leve",IF(O22&lt;=40%,"Menor",IF(O22&lt;=60%,"Moderado",IF(O22&lt;=80%,"Mayor","Catastrofico")))))</f>
        <v>Mayor</v>
      </c>
      <c r="Q22" s="103" t="s">
        <v>235</v>
      </c>
      <c r="R22" s="129" t="str">
        <f>IF(S22&lt;=0,"",IF(S22&lt;=20%,"Leve",IF(S22&lt;=40%,"Menor",IF(S22&lt;=60%,"Moderado",IF(S22&lt;=80%,"Mayor","Catastrofico")))))</f>
        <v>Catastrofico</v>
      </c>
      <c r="S22" s="130">
        <f>IF(Q22="","",IF(Q22="El riesgo afecta la imagen de algún área de la organización",0.2,IF(Q22="El riesgo afecta la imagen de la entidad internamente, de conocimiento general nivel interno, de junta directiva y accionistas y/o de proveedores",0.4,IF(Q22="El riesgo afecta la imagen de la entidad con algunos usuarios de relevancia frente al logro de los objetivos",0.6,IF(Q22="El riesgo afecta la imagen de la entidad con efecto publicitario sostenido a nivel de sector administrativo, nivel departamental o municipal",0.8,IF(Q22="El riesgo afecta la imagen de la entidad a nivel nacional, con efecto publicitario sostenido a nivel país",1,))))))</f>
        <v>1</v>
      </c>
      <c r="T22" s="129" t="str">
        <f>IF(U22&lt;=0,"",IF(U22&lt;=20%,"Leve",IF(U22&lt;=40%,"Menor",IF(U22&lt;=60%,"Moderado",IF(U22&lt;=80%,"Mayor","Catastrofico")))))</f>
        <v>Catastrofico</v>
      </c>
      <c r="U22" s="131">
        <f>+S22</f>
        <v>1</v>
      </c>
      <c r="V22" s="132" t="str">
        <f>IF(OR(AND(L22="Muy Baja",T22="Leve"),AND(L22="Muy Baja",T22="Menor"),AND(L22="Baja",T22="Leve")),"Bajo",IF(OR(AND(L22="Muy baja",T22="Moderado"),AND(L22="Baja",T22="Menor"),AND(L22="Baja",T22="Moderado"),AND(L22="Media",T22="Leve"),AND(L22="Media",T22="Menor"),AND(L22="Media",T22="Moderado"),AND(L22="Alta",T22="Leve"),AND(L22="Alta",T22="Menor")),"Moderado",IF(OR(AND(L22="Muy Baja",T22="Mayor"),AND(L22="Baja",T22="Mayor"),AND(L22="Media",T22="Mayor"),AND(L22="Alta",T22="Moderado"),AND(L22="Alta",T22="Mayor"),AND(L22="Muy Alta",T22="Leve"),AND(L22="Muy Alta",T22="Menor"),AND(L22="Muy Alta",T22="Moderado"),AND(L22="Muy Alta",T22="Mayor")),"Alto",IF(OR(AND(L22="Muy Baja",T22="Catastrofico"),AND(L22="Baja",T22="Catastrofico"),AND(L22="Media",T22="Catastrofico"),AND(L22="Alta",T22="Catastrofico"),AND(L22="Muy Alta",T22="Catastrofico")),"Extremo",))))</f>
        <v>Extremo</v>
      </c>
      <c r="W22" s="13">
        <v>1</v>
      </c>
      <c r="X22" s="62" t="s">
        <v>371</v>
      </c>
      <c r="Y22" s="63" t="s">
        <v>372</v>
      </c>
      <c r="Z22" s="62" t="s">
        <v>373</v>
      </c>
      <c r="AA22" s="65" t="str">
        <f>+CONCATENATE(X22," ",Y22," ",Z22)</f>
        <v xml:space="preserve">El comité evaluador verifica el cumplimiento de los requisitos habilitantes y ponderantes de conformidad a lo señalado en el pliego de condiciones o invitación publica y adendas,  cada vez que se adelante un proceso de selección </v>
      </c>
      <c r="AB22" s="32" t="s">
        <v>350</v>
      </c>
      <c r="AC22" s="33">
        <f t="shared" si="9"/>
        <v>0.25</v>
      </c>
      <c r="AD22" s="14" t="str">
        <f>+IF(OR(AB22='[4]11 FORMULAS'!$O$4,AB22='[4]11 FORMULAS'!$O$5),'[4]11 FORMULAS'!$P$5,IF(AB22='[4]11 FORMULAS'!$O$6,'[4]11 FORMULAS'!$P$6,""))</f>
        <v>Probabilidad</v>
      </c>
      <c r="AE22" s="32" t="s">
        <v>351</v>
      </c>
      <c r="AF22" s="33">
        <f t="shared" si="10"/>
        <v>0.15</v>
      </c>
      <c r="AG22" s="34" t="s">
        <v>352</v>
      </c>
      <c r="AH22" s="34" t="s">
        <v>353</v>
      </c>
      <c r="AI22" s="34" t="s">
        <v>354</v>
      </c>
      <c r="AJ22" s="14">
        <f t="shared" si="6"/>
        <v>0.4</v>
      </c>
      <c r="AK22" s="14">
        <f>+M22*AJ22</f>
        <v>0.16000000000000003</v>
      </c>
      <c r="AL22" s="14">
        <f>+M22-AK22</f>
        <v>0.24</v>
      </c>
      <c r="AM22" s="14">
        <f>IF(AD22='[4]11 FORMULAS'!$P$6,U22-(U22*AJ22),U22)</f>
        <v>1</v>
      </c>
      <c r="AN22" s="117">
        <f>+AL26</f>
        <v>8.6399999999999991E-2</v>
      </c>
      <c r="AO22" s="119" t="str">
        <f t="shared" ref="AO22" si="11">IF(AN22&lt;=0,"",IF(AN22&lt;=20%,"Muy Baja",IF(AN22&lt;=40%,"Baja",IF(AN22&lt;=60%,"Media",IF(AN22&lt;=80%,"Alta","Muy Alta")))))</f>
        <v>Muy Baja</v>
      </c>
      <c r="AP22" s="117">
        <f>+AM26</f>
        <v>1</v>
      </c>
      <c r="AQ22" s="119" t="str">
        <f>IF(AP22&lt;=0,"",IF(AP22&lt;=20%,"Leve",IF(AP22&lt;=40%,"Menor",IF(AP22&lt;=60%,"Moderado",IF(AP22&lt;=80%,"Mayor","Catastrofico")))))</f>
        <v>Catastrofico</v>
      </c>
      <c r="AR22" s="121" t="str">
        <f>IF(OR(AND(AO22="Muy Baja",AQ22="Leve"),AND(AO22="Muy Baja",AQ22="Menor"),AND(AO22="Baja",AQ22="Leve")),"Bajo",IF(OR(AND(AO22="Muy baja",AQ22="Moderado"),AND(AO22="Baja",AQ22="Menor"),AND(AO22="Baja",AQ22="Moderado"),AND(AO22="Media",AQ22="Leve"),AND(AO22="Media",AQ22="Menor"),AND(AO22="Media",AQ22="Moderado"),AND(AO22="Alta",AQ22="Leve"),AND(AO22="Alta",AQ22="Menor")),"Moderado",IF(OR(AND(AO22="Muy Baja",AQ22="Mayor"),AND(AO22="Baja",AQ22="Mayor"),AND(AO22="Media",AQ22="Mayor"),AND(AO22="Alta",AQ22="Moderado"),AND(AO22="Alta",AQ22="Mayor"),AND(AO22="Muy Alta",AQ22="Leve"),AND(AO22="Muy Alta",AQ22="Menor"),AND(AO22="Muy Alta",AQ22="Moderado"),AND(AO22="Muy Alta",AQ22="Mayor")),"Alto",IF(OR(AND(AO22="Muy Baja",AQ22="Catastrofico"),AND(AO22="Baja",AQ22="Catastrofico"),AND(AO22="Media",AQ22="Catastrofico"),AND(AO22="Alta",AQ22="Catastrofico"),AND(AO22="Muy Alta",AQ22="Catastrofico")),"Extremo",""))))</f>
        <v>Extremo</v>
      </c>
      <c r="AS22" s="103" t="s">
        <v>364</v>
      </c>
      <c r="AT22" s="83"/>
      <c r="AU22" s="83"/>
      <c r="AV22" s="83"/>
      <c r="AW22" s="83"/>
      <c r="AX22" s="83"/>
      <c r="AY22" s="83"/>
      <c r="AZ22" s="83"/>
      <c r="BA22" s="83"/>
      <c r="BB22" s="83"/>
      <c r="BC22" s="86"/>
      <c r="BI22" s="9"/>
    </row>
    <row r="23" spans="1:61" s="15" customFormat="1" ht="33.75" customHeight="1" x14ac:dyDescent="0.35">
      <c r="A23" s="114"/>
      <c r="B23" s="152"/>
      <c r="C23" s="91"/>
      <c r="D23" s="91"/>
      <c r="E23" s="91"/>
      <c r="F23" s="116"/>
      <c r="G23" s="91"/>
      <c r="H23" s="92"/>
      <c r="I23" s="92"/>
      <c r="J23" s="93"/>
      <c r="K23" s="91"/>
      <c r="L23" s="95"/>
      <c r="M23" s="101"/>
      <c r="N23" s="104"/>
      <c r="O23" s="101"/>
      <c r="P23" s="95"/>
      <c r="Q23" s="104"/>
      <c r="R23" s="95"/>
      <c r="S23" s="101"/>
      <c r="T23" s="95"/>
      <c r="U23" s="109"/>
      <c r="V23" s="112"/>
      <c r="W23" s="13">
        <v>2</v>
      </c>
      <c r="X23" s="62" t="s">
        <v>358</v>
      </c>
      <c r="Y23" s="62" t="s">
        <v>374</v>
      </c>
      <c r="Z23" s="62" t="s">
        <v>360</v>
      </c>
      <c r="AA23" s="65" t="str">
        <f>+CONCATENATE(X23," ",Y23," ",Z23)</f>
        <v xml:space="preserve">Jefe oficina asesora juridica emitir formato de evaluacion de procesos contractuales una vez al año </v>
      </c>
      <c r="AB23" s="32" t="s">
        <v>350</v>
      </c>
      <c r="AC23" s="33">
        <f t="shared" si="9"/>
        <v>0.25</v>
      </c>
      <c r="AD23" s="14" t="str">
        <f>+IF(OR(AB23='[4]11 FORMULAS'!$O$4,AB23='[4]11 FORMULAS'!$O$5),'[4]11 FORMULAS'!$P$5,IF(AB23='[4]11 FORMULAS'!$O$6,'[4]11 FORMULAS'!$P$6,""))</f>
        <v>Probabilidad</v>
      </c>
      <c r="AE23" s="32" t="s">
        <v>351</v>
      </c>
      <c r="AF23" s="33">
        <f t="shared" si="10"/>
        <v>0.15</v>
      </c>
      <c r="AG23" s="34" t="s">
        <v>352</v>
      </c>
      <c r="AH23" s="34" t="s">
        <v>353</v>
      </c>
      <c r="AI23" s="34" t="s">
        <v>354</v>
      </c>
      <c r="AJ23" s="14">
        <f t="shared" si="6"/>
        <v>0.4</v>
      </c>
      <c r="AK23" s="14">
        <f>+AL22*AJ23</f>
        <v>9.6000000000000002E-2</v>
      </c>
      <c r="AL23" s="14">
        <f>+AL22-AK23</f>
        <v>0.14399999999999999</v>
      </c>
      <c r="AM23" s="14">
        <f>IF(AD23='[4]11 FORMULAS'!$P$6,AM22-(AM22*AJ23),AM22)</f>
        <v>1</v>
      </c>
      <c r="AN23" s="117"/>
      <c r="AO23" s="119"/>
      <c r="AP23" s="117"/>
      <c r="AQ23" s="119"/>
      <c r="AR23" s="121"/>
      <c r="AS23" s="104"/>
      <c r="AT23" s="84"/>
      <c r="AU23" s="84"/>
      <c r="AV23" s="84"/>
      <c r="AW23" s="84"/>
      <c r="AX23" s="84"/>
      <c r="AY23" s="84"/>
      <c r="AZ23" s="84"/>
      <c r="BA23" s="84"/>
      <c r="BB23" s="84"/>
      <c r="BC23" s="87"/>
      <c r="BI23" s="9"/>
    </row>
    <row r="24" spans="1:61" s="15" customFormat="1" ht="33.75" customHeight="1" x14ac:dyDescent="0.35">
      <c r="A24" s="114"/>
      <c r="B24" s="152"/>
      <c r="C24" s="91"/>
      <c r="D24" s="91"/>
      <c r="E24" s="91"/>
      <c r="F24" s="116"/>
      <c r="G24" s="91"/>
      <c r="H24" s="92"/>
      <c r="I24" s="92"/>
      <c r="J24" s="93"/>
      <c r="K24" s="91"/>
      <c r="L24" s="95"/>
      <c r="M24" s="101"/>
      <c r="N24" s="104"/>
      <c r="O24" s="101"/>
      <c r="P24" s="95"/>
      <c r="Q24" s="104"/>
      <c r="R24" s="95"/>
      <c r="S24" s="101"/>
      <c r="T24" s="95"/>
      <c r="U24" s="109"/>
      <c r="V24" s="112"/>
      <c r="W24" s="13">
        <v>3</v>
      </c>
      <c r="X24" s="62" t="s">
        <v>375</v>
      </c>
      <c r="Y24" s="62" t="s">
        <v>376</v>
      </c>
      <c r="Z24" s="62" t="s">
        <v>377</v>
      </c>
      <c r="AA24" s="65" t="str">
        <f>+CONCATENATE(X24," ",Y24," ",Z24)</f>
        <v>El ordenador del gasto verificará que el informe de evaluacion recomendado coincida con los formatos establecidos por el lider del macroproceso gestion legal cada vez que deba suscribir o adjudicar un contrato</v>
      </c>
      <c r="AB24" s="32" t="s">
        <v>350</v>
      </c>
      <c r="AC24" s="33">
        <f t="shared" si="9"/>
        <v>0.25</v>
      </c>
      <c r="AD24" s="14" t="str">
        <f>+IF(OR(AB24='[4]11 FORMULAS'!$O$4,AB24='[4]11 FORMULAS'!$O$5),'[4]11 FORMULAS'!$P$5,IF(AB24='[4]11 FORMULAS'!$O$6,'[4]11 FORMULAS'!$P$6,""))</f>
        <v>Probabilidad</v>
      </c>
      <c r="AE24" s="32" t="s">
        <v>351</v>
      </c>
      <c r="AF24" s="33">
        <f t="shared" si="10"/>
        <v>0.15</v>
      </c>
      <c r="AG24" s="34" t="s">
        <v>352</v>
      </c>
      <c r="AH24" s="34" t="s">
        <v>353</v>
      </c>
      <c r="AI24" s="34" t="s">
        <v>354</v>
      </c>
      <c r="AJ24" s="14">
        <f t="shared" si="6"/>
        <v>0.4</v>
      </c>
      <c r="AK24" s="14">
        <f>+AL23*AJ24</f>
        <v>5.7599999999999998E-2</v>
      </c>
      <c r="AL24" s="14">
        <f>+AL23-AK24</f>
        <v>8.6399999999999991E-2</v>
      </c>
      <c r="AM24" s="14">
        <f>IF(AD24='[4]11 FORMULAS'!$P$6,AM23-(AM23*AJ24),AM23)</f>
        <v>1</v>
      </c>
      <c r="AN24" s="117"/>
      <c r="AO24" s="119"/>
      <c r="AP24" s="117"/>
      <c r="AQ24" s="119"/>
      <c r="AR24" s="121"/>
      <c r="AS24" s="104"/>
      <c r="AT24" s="84"/>
      <c r="AU24" s="84"/>
      <c r="AV24" s="84"/>
      <c r="AW24" s="84"/>
      <c r="AX24" s="84"/>
      <c r="AY24" s="84"/>
      <c r="AZ24" s="84"/>
      <c r="BA24" s="84"/>
      <c r="BB24" s="84"/>
      <c r="BC24" s="87"/>
      <c r="BI24" s="9"/>
    </row>
    <row r="25" spans="1:61" s="15" customFormat="1" ht="33.75" customHeight="1" x14ac:dyDescent="0.35">
      <c r="A25" s="114"/>
      <c r="B25" s="152"/>
      <c r="C25" s="91"/>
      <c r="D25" s="91"/>
      <c r="E25" s="91"/>
      <c r="F25" s="116"/>
      <c r="G25" s="91"/>
      <c r="H25" s="92"/>
      <c r="I25" s="92"/>
      <c r="J25" s="93"/>
      <c r="K25" s="91"/>
      <c r="L25" s="95"/>
      <c r="M25" s="101"/>
      <c r="N25" s="104"/>
      <c r="O25" s="101"/>
      <c r="P25" s="95"/>
      <c r="Q25" s="104"/>
      <c r="R25" s="95"/>
      <c r="S25" s="101"/>
      <c r="T25" s="95"/>
      <c r="U25" s="109"/>
      <c r="V25" s="112"/>
      <c r="W25" s="13">
        <v>4</v>
      </c>
      <c r="X25" s="62"/>
      <c r="Y25" s="62"/>
      <c r="Z25" s="62"/>
      <c r="AA25" s="65" t="str">
        <f>+CONCATENATE(X25," ",Y25," ",Z25)</f>
        <v xml:space="preserve">  </v>
      </c>
      <c r="AB25" s="32" t="s">
        <v>217</v>
      </c>
      <c r="AC25" s="33">
        <f t="shared" si="9"/>
        <v>0</v>
      </c>
      <c r="AD25" s="14" t="str">
        <f>+IF(OR(AB25='[4]11 FORMULAS'!$O$4,AB25='[4]11 FORMULAS'!$O$5),'[4]11 FORMULAS'!$P$5,IF(AB25='[4]11 FORMULAS'!$O$6,'[4]11 FORMULAS'!$P$6,""))</f>
        <v/>
      </c>
      <c r="AE25" s="32" t="s">
        <v>217</v>
      </c>
      <c r="AF25" s="33">
        <f t="shared" si="10"/>
        <v>0</v>
      </c>
      <c r="AG25" s="67"/>
      <c r="AH25" s="67"/>
      <c r="AI25" s="67"/>
      <c r="AJ25" s="14">
        <f t="shared" si="6"/>
        <v>0</v>
      </c>
      <c r="AK25" s="14">
        <f>+AL24*AJ25</f>
        <v>0</v>
      </c>
      <c r="AL25" s="14">
        <f>+AL24-AK25</f>
        <v>8.6399999999999991E-2</v>
      </c>
      <c r="AM25" s="14">
        <f>IF(AD25='[4]11 FORMULAS'!$P$6,AM24-(AM24*AJ25),AM24)</f>
        <v>1</v>
      </c>
      <c r="AN25" s="117"/>
      <c r="AO25" s="119"/>
      <c r="AP25" s="117"/>
      <c r="AQ25" s="119"/>
      <c r="AR25" s="121"/>
      <c r="AS25" s="104"/>
      <c r="AT25" s="84"/>
      <c r="AU25" s="84"/>
      <c r="AV25" s="84"/>
      <c r="AW25" s="84"/>
      <c r="AX25" s="84"/>
      <c r="AY25" s="84"/>
      <c r="AZ25" s="84"/>
      <c r="BA25" s="84"/>
      <c r="BB25" s="84"/>
      <c r="BC25" s="87"/>
      <c r="BI25" s="9"/>
    </row>
    <row r="26" spans="1:61" s="15" customFormat="1" ht="33.75" customHeight="1" thickBot="1" x14ac:dyDescent="0.4">
      <c r="A26" s="114"/>
      <c r="B26" s="195"/>
      <c r="C26" s="91"/>
      <c r="D26" s="91"/>
      <c r="E26" s="91"/>
      <c r="F26" s="196"/>
      <c r="G26" s="91"/>
      <c r="H26" s="92"/>
      <c r="I26" s="92"/>
      <c r="J26" s="93"/>
      <c r="K26" s="91"/>
      <c r="L26" s="133"/>
      <c r="M26" s="134"/>
      <c r="N26" s="105"/>
      <c r="O26" s="134"/>
      <c r="P26" s="133"/>
      <c r="Q26" s="105"/>
      <c r="R26" s="133"/>
      <c r="S26" s="134"/>
      <c r="T26" s="133"/>
      <c r="U26" s="135"/>
      <c r="V26" s="136"/>
      <c r="W26" s="13"/>
      <c r="X26" s="66"/>
      <c r="Y26" s="66"/>
      <c r="Z26" s="66"/>
      <c r="AA26" s="66"/>
      <c r="AB26" s="32" t="s">
        <v>217</v>
      </c>
      <c r="AC26" s="33">
        <f t="shared" si="9"/>
        <v>0</v>
      </c>
      <c r="AD26" s="14" t="str">
        <f>+IF(OR(AB26='[4]11 FORMULAS'!$O$4,AB26='[4]11 FORMULAS'!$O$5),'[4]11 FORMULAS'!$P$5,IF(AB26='[4]11 FORMULAS'!$O$6,'[4]11 FORMULAS'!$P$6,""))</f>
        <v/>
      </c>
      <c r="AE26" s="32" t="s">
        <v>217</v>
      </c>
      <c r="AF26" s="33">
        <f t="shared" si="10"/>
        <v>0</v>
      </c>
      <c r="AG26" s="67"/>
      <c r="AH26" s="67"/>
      <c r="AI26" s="67"/>
      <c r="AJ26" s="14">
        <f t="shared" si="6"/>
        <v>0</v>
      </c>
      <c r="AK26" s="14">
        <f>+AL25*AJ26</f>
        <v>0</v>
      </c>
      <c r="AL26" s="14">
        <f>+AL25-AK26</f>
        <v>8.6399999999999991E-2</v>
      </c>
      <c r="AM26" s="14">
        <f>IF(AD26='[4]11 FORMULAS'!$P$6,AM25-(AM25*AJ26),AM25)</f>
        <v>1</v>
      </c>
      <c r="AN26" s="117"/>
      <c r="AO26" s="119"/>
      <c r="AP26" s="117"/>
      <c r="AQ26" s="119"/>
      <c r="AR26" s="121"/>
      <c r="AS26" s="105"/>
      <c r="AT26" s="125"/>
      <c r="AU26" s="125"/>
      <c r="AV26" s="125"/>
      <c r="AW26" s="125"/>
      <c r="AX26" s="125"/>
      <c r="AY26" s="125"/>
      <c r="AZ26" s="125"/>
      <c r="BA26" s="125"/>
      <c r="BB26" s="125"/>
      <c r="BC26" s="126"/>
      <c r="BI26" s="9"/>
    </row>
    <row r="27" spans="1:61" s="15" customFormat="1" ht="49.5" customHeight="1" x14ac:dyDescent="0.35">
      <c r="A27" s="114" t="s">
        <v>341</v>
      </c>
      <c r="B27" s="89" t="s">
        <v>309</v>
      </c>
      <c r="C27" s="91" t="s">
        <v>332</v>
      </c>
      <c r="D27" s="97" t="s">
        <v>337</v>
      </c>
      <c r="E27" s="97" t="s">
        <v>338</v>
      </c>
      <c r="F27" s="127" t="str">
        <f>+CONCATENATE(C27," ",D27," ",E27)</f>
        <v>Posibilidad de perdida economica y reputacional por no cumplimiento del objeto contractual,  debido a la inadecuada revisión de los requisitos y documentos necesarios en la contratación directa.</v>
      </c>
      <c r="G27" s="91" t="s">
        <v>343</v>
      </c>
      <c r="H27" s="92" t="s">
        <v>344</v>
      </c>
      <c r="I27" s="92" t="s">
        <v>344</v>
      </c>
      <c r="J27" s="93" t="str">
        <f>+H27&amp;I27</f>
        <v>ProcesosProcesos</v>
      </c>
      <c r="K27" s="91">
        <v>26</v>
      </c>
      <c r="L27" s="129" t="str">
        <f>IF(K27&lt;=0,"",IF(K27&lt;=2,"Muy Baja",IF(K27&lt;=24,"Baja",IF(K27&lt;=500,"Media",IF(K27&lt;=5000,"Alta","Muy Alta")))))</f>
        <v>Media</v>
      </c>
      <c r="M27" s="130">
        <f>IF(L27="","",IF(L27="Muy Baja",0.2,IF(L27="Baja",0.4,IF(L27="Media",0.6,IF(L27="Alta",0.8,IF(L27="Muy Alta",1,))))))</f>
        <v>0.6</v>
      </c>
      <c r="N27" s="103" t="s">
        <v>346</v>
      </c>
      <c r="O27" s="130">
        <f>IF(N27="","",IF(N27="menor a 10 SMLMV",0.2,IF(N27="ENTRE 10 Y 50 SMLMV",0.4,IF(N27="entre 50 y 100 SMLMV",0.6,IF(N27="entre 100 y 500 SMLMV",0.8,IF(N27="Mayor a 500 SMLMV",1,))))))</f>
        <v>0.8</v>
      </c>
      <c r="P27" s="129" t="str">
        <f>IF(O27&lt;=0,"",IF(O27&lt;=20%,"Leve",IF(O27&lt;=40%,"Menor",IF(O27&lt;=60%,"Moderado",IF(O27&lt;=80%,"Mayor","Catastrofico")))))</f>
        <v>Mayor</v>
      </c>
      <c r="Q27" s="103" t="s">
        <v>235</v>
      </c>
      <c r="R27" s="129" t="str">
        <f>IF(S27&lt;=0,"",IF(S27&lt;=20%,"Leve",IF(S27&lt;=40%,"Menor",IF(S27&lt;=60%,"Moderado",IF(S27&lt;=80%,"Mayor","Catastrofico")))))</f>
        <v>Catastrofico</v>
      </c>
      <c r="S27" s="130">
        <f>IF(Q27="","",IF(Q27="El riesgo afecta la imagen de algún área de la organización",0.2,IF(Q27="El riesgo afecta la imagen de la entidad internamente, de conocimiento general nivel interno, de junta directiva y accionistas y/o de proveedores",0.4,IF(Q27="El riesgo afecta la imagen de la entidad con algunos usuarios de relevancia frente al logro de los objetivos",0.6,IF(Q27="El riesgo afecta la imagen de la entidad con efecto publicitario sostenido a nivel de sector administrativo, nivel departamental o municipal",0.8,IF(Q27="El riesgo afecta la imagen de la entidad a nivel nacional, con efecto publicitario sostenido a nivel país",1,))))))</f>
        <v>1</v>
      </c>
      <c r="T27" s="129" t="str">
        <f>IF(U27&lt;=0,"",IF(U27&lt;=20%,"Leve",IF(U27&lt;=40%,"Menor",IF(U27&lt;=60%,"Moderado",IF(U27&lt;=80%,"Mayor","Catastrofico")))))</f>
        <v>Catastrofico</v>
      </c>
      <c r="U27" s="131">
        <f>+S27</f>
        <v>1</v>
      </c>
      <c r="V27" s="132" t="str">
        <f>IF(OR(AND(L27="Muy Baja",T27="Leve"),AND(L27="Muy Baja",T27="Menor"),AND(L27="Baja",T27="Leve")),"Bajo",IF(OR(AND(L27="Muy baja",T27="Moderado"),AND(L27="Baja",T27="Menor"),AND(L27="Baja",T27="Moderado"),AND(L27="Media",T27="Leve"),AND(L27="Media",T27="Menor"),AND(L27="Media",T27="Moderado"),AND(L27="Alta",T27="Leve"),AND(L27="Alta",T27="Menor")),"Moderado",IF(OR(AND(L27="Muy Baja",T27="Mayor"),AND(L27="Baja",T27="Mayor"),AND(L27="Media",T27="Mayor"),AND(L27="Alta",T27="Moderado"),AND(L27="Alta",T27="Mayor"),AND(L27="Muy Alta",T27="Leve"),AND(L27="Muy Alta",T27="Menor"),AND(L27="Muy Alta",T27="Moderado"),AND(L27="Muy Alta",T27="Mayor")),"Alto",IF(OR(AND(L27="Muy Baja",T27="Catastrofico"),AND(L27="Baja",T27="Catastrofico"),AND(L27="Media",T27="Catastrofico"),AND(L27="Alta",T27="Catastrofico"),AND(L27="Muy Alta",T27="Catastrofico")),"Extremo",))))</f>
        <v>Extremo</v>
      </c>
      <c r="W27" s="13">
        <v>1</v>
      </c>
      <c r="X27" s="62" t="s">
        <v>378</v>
      </c>
      <c r="Y27" s="63" t="s">
        <v>369</v>
      </c>
      <c r="Z27" s="62" t="s">
        <v>379</v>
      </c>
      <c r="AA27" s="65" t="str">
        <f>+CONCATENATE(X27," ",Y27," ",Z27)</f>
        <v>profesional jurídico y/o financiero revisar que los documentos previos estén ajustados a la ley cada vez que le sea asignada una contratación directa</v>
      </c>
      <c r="AB27" s="32" t="s">
        <v>350</v>
      </c>
      <c r="AC27" s="33">
        <f t="shared" si="9"/>
        <v>0.25</v>
      </c>
      <c r="AD27" s="14" t="str">
        <f>+IF(OR(AB27='[4]11 FORMULAS'!$O$4,AB27='[4]11 FORMULAS'!$O$5),'[4]11 FORMULAS'!$P$5,IF(AB27='[4]11 FORMULAS'!$O$6,'[4]11 FORMULAS'!$P$6,""))</f>
        <v>Probabilidad</v>
      </c>
      <c r="AE27" s="32" t="s">
        <v>351</v>
      </c>
      <c r="AF27" s="33">
        <f t="shared" si="10"/>
        <v>0.15</v>
      </c>
      <c r="AG27" s="34" t="s">
        <v>352</v>
      </c>
      <c r="AH27" s="34" t="s">
        <v>353</v>
      </c>
      <c r="AI27" s="34" t="s">
        <v>354</v>
      </c>
      <c r="AJ27" s="14">
        <f t="shared" si="6"/>
        <v>0.4</v>
      </c>
      <c r="AK27" s="14">
        <f>+M27*AJ27</f>
        <v>0.24</v>
      </c>
      <c r="AL27" s="14">
        <f>+M27-AK27</f>
        <v>0.36</v>
      </c>
      <c r="AM27" s="14">
        <f>IF(AD27='[4]11 FORMULAS'!$P$6,U27-(U27*AJ27),U27)</f>
        <v>1</v>
      </c>
      <c r="AN27" s="117">
        <f>+AL31</f>
        <v>7.7759999999999996E-2</v>
      </c>
      <c r="AO27" s="119" t="str">
        <f t="shared" ref="AO27" si="12">IF(AN27&lt;=0,"",IF(AN27&lt;=20%,"Muy Baja",IF(AN27&lt;=40%,"Baja",IF(AN27&lt;=60%,"Media",IF(AN27&lt;=80%,"Alta","Muy Alta")))))</f>
        <v>Muy Baja</v>
      </c>
      <c r="AP27" s="117">
        <f>+AM31</f>
        <v>1</v>
      </c>
      <c r="AQ27" s="119" t="str">
        <f>IF(AP27&lt;=0,"",IF(AP27&lt;=20%,"Leve",IF(AP27&lt;=40%,"Menor",IF(AP27&lt;=60%,"Moderado",IF(AP27&lt;=80%,"Mayor","Catastrofico")))))</f>
        <v>Catastrofico</v>
      </c>
      <c r="AR27" s="121" t="str">
        <f>IF(OR(AND(AO27="Muy Baja",AQ27="Leve"),AND(AO27="Muy Baja",AQ27="Menor"),AND(AO27="Baja",AQ27="Leve")),"Bajo",IF(OR(AND(AO27="Muy baja",AQ27="Moderado"),AND(AO27="Baja",AQ27="Menor"),AND(AO27="Baja",AQ27="Moderado"),AND(AO27="Media",AQ27="Leve"),AND(AO27="Media",AQ27="Menor"),AND(AO27="Media",AQ27="Moderado"),AND(AO27="Alta",AQ27="Leve"),AND(AO27="Alta",AQ27="Menor")),"Moderado",IF(OR(AND(AO27="Muy Baja",AQ27="Mayor"),AND(AO27="Baja",AQ27="Mayor"),AND(AO27="Media",AQ27="Mayor"),AND(AO27="Alta",AQ27="Moderado"),AND(AO27="Alta",AQ27="Mayor"),AND(AO27="Muy Alta",AQ27="Leve"),AND(AO27="Muy Alta",AQ27="Menor"),AND(AO27="Muy Alta",AQ27="Moderado"),AND(AO27="Muy Alta",AQ27="Mayor")),"Alto",IF(OR(AND(AO27="Muy Baja",AQ27="Catastrofico"),AND(AO27="Baja",AQ27="Catastrofico"),AND(AO27="Media",AQ27="Catastrofico"),AND(AO27="Alta",AQ27="Catastrofico"),AND(AO27="Muy Alta",AQ27="Catastrofico")),"Extremo",""))))</f>
        <v>Extremo</v>
      </c>
      <c r="AS27" s="103" t="s">
        <v>364</v>
      </c>
      <c r="AT27" s="83"/>
      <c r="AU27" s="83"/>
      <c r="AV27" s="83"/>
      <c r="AW27" s="83"/>
      <c r="AX27" s="83"/>
      <c r="AY27" s="83"/>
      <c r="AZ27" s="83"/>
      <c r="BA27" s="83"/>
      <c r="BB27" s="83"/>
      <c r="BC27" s="86"/>
      <c r="BI27" s="9"/>
    </row>
    <row r="28" spans="1:61" s="15" customFormat="1" ht="33.75" customHeight="1" x14ac:dyDescent="0.35">
      <c r="A28" s="114"/>
      <c r="B28" s="89"/>
      <c r="C28" s="91"/>
      <c r="D28" s="98"/>
      <c r="E28" s="98"/>
      <c r="F28" s="127"/>
      <c r="G28" s="91"/>
      <c r="H28" s="92"/>
      <c r="I28" s="92"/>
      <c r="J28" s="93"/>
      <c r="K28" s="91"/>
      <c r="L28" s="95"/>
      <c r="M28" s="101"/>
      <c r="N28" s="104"/>
      <c r="O28" s="101"/>
      <c r="P28" s="95"/>
      <c r="Q28" s="104"/>
      <c r="R28" s="95"/>
      <c r="S28" s="101"/>
      <c r="T28" s="95"/>
      <c r="U28" s="109"/>
      <c r="V28" s="112"/>
      <c r="W28" s="13">
        <v>2</v>
      </c>
      <c r="X28" s="62" t="s">
        <v>375</v>
      </c>
      <c r="Y28" s="62" t="s">
        <v>380</v>
      </c>
      <c r="Z28" s="62" t="s">
        <v>381</v>
      </c>
      <c r="AA28" s="65" t="str">
        <f>+CONCATENATE(X28," ",Y28," ",Z28)</f>
        <v>El ordenador del gasto someterá a estudio de viabilidad el contrato a suscribir ante el comité asesor de contratacion  cada vez que disponga la celebracion de una contratacion directa, exceptuando pas OPS</v>
      </c>
      <c r="AB28" s="32" t="s">
        <v>350</v>
      </c>
      <c r="AC28" s="33">
        <f t="shared" si="9"/>
        <v>0.25</v>
      </c>
      <c r="AD28" s="14" t="str">
        <f>+IF(OR(AB28='[4]11 FORMULAS'!$O$4,AB28='[4]11 FORMULAS'!$O$5),'[4]11 FORMULAS'!$P$5,IF(AB28='[4]11 FORMULAS'!$O$6,'[4]11 FORMULAS'!$P$6,""))</f>
        <v>Probabilidad</v>
      </c>
      <c r="AE28" s="32" t="s">
        <v>351</v>
      </c>
      <c r="AF28" s="33">
        <f t="shared" si="10"/>
        <v>0.15</v>
      </c>
      <c r="AG28" s="34" t="s">
        <v>352</v>
      </c>
      <c r="AH28" s="34" t="s">
        <v>353</v>
      </c>
      <c r="AI28" s="34" t="s">
        <v>354</v>
      </c>
      <c r="AJ28" s="14">
        <f t="shared" si="6"/>
        <v>0.4</v>
      </c>
      <c r="AK28" s="14">
        <f>+AL27*AJ28</f>
        <v>0.14399999999999999</v>
      </c>
      <c r="AL28" s="14">
        <f>+AL27-AK28</f>
        <v>0.216</v>
      </c>
      <c r="AM28" s="14">
        <f>IF(AD28='[4]11 FORMULAS'!$P$6,AM27-(AM27*AJ28),AM27)</f>
        <v>1</v>
      </c>
      <c r="AN28" s="117"/>
      <c r="AO28" s="119"/>
      <c r="AP28" s="117"/>
      <c r="AQ28" s="119"/>
      <c r="AR28" s="121"/>
      <c r="AS28" s="104"/>
      <c r="AT28" s="84"/>
      <c r="AU28" s="84"/>
      <c r="AV28" s="84"/>
      <c r="AW28" s="84"/>
      <c r="AX28" s="84"/>
      <c r="AY28" s="84"/>
      <c r="AZ28" s="84"/>
      <c r="BA28" s="84"/>
      <c r="BB28" s="84"/>
      <c r="BC28" s="87"/>
      <c r="BI28" s="9"/>
    </row>
    <row r="29" spans="1:61" s="15" customFormat="1" ht="33.75" customHeight="1" x14ac:dyDescent="0.35">
      <c r="A29" s="114"/>
      <c r="B29" s="89"/>
      <c r="C29" s="91"/>
      <c r="D29" s="98"/>
      <c r="E29" s="98"/>
      <c r="F29" s="127"/>
      <c r="G29" s="91"/>
      <c r="H29" s="92"/>
      <c r="I29" s="92"/>
      <c r="J29" s="93"/>
      <c r="K29" s="91"/>
      <c r="L29" s="95"/>
      <c r="M29" s="101"/>
      <c r="N29" s="104"/>
      <c r="O29" s="101"/>
      <c r="P29" s="95"/>
      <c r="Q29" s="104"/>
      <c r="R29" s="95"/>
      <c r="S29" s="101"/>
      <c r="T29" s="95"/>
      <c r="U29" s="109"/>
      <c r="V29" s="112"/>
      <c r="W29" s="13">
        <v>3</v>
      </c>
      <c r="X29" s="62" t="s">
        <v>358</v>
      </c>
      <c r="Y29" s="62" t="s">
        <v>365</v>
      </c>
      <c r="Z29" s="62" t="s">
        <v>360</v>
      </c>
      <c r="AA29" s="65" t="str">
        <f>+CONCATENATE(X29," ",Y29," ",Z29)</f>
        <v xml:space="preserve">Jefe oficina asesora juridica elaborará y/o actualizara los documentos del modelo de operación por procesos del macroproceso de gestion legal una vez al año </v>
      </c>
      <c r="AB29" s="32" t="s">
        <v>350</v>
      </c>
      <c r="AC29" s="33">
        <f t="shared" si="9"/>
        <v>0.25</v>
      </c>
      <c r="AD29" s="14" t="str">
        <f>+IF(OR(AB29='[4]11 FORMULAS'!$O$4,AB29='[4]11 FORMULAS'!$O$5),'[4]11 FORMULAS'!$P$5,IF(AB29='[4]11 FORMULAS'!$O$6,'[4]11 FORMULAS'!$P$6,""))</f>
        <v>Probabilidad</v>
      </c>
      <c r="AE29" s="32" t="s">
        <v>351</v>
      </c>
      <c r="AF29" s="33">
        <f t="shared" si="10"/>
        <v>0.15</v>
      </c>
      <c r="AG29" s="34" t="s">
        <v>352</v>
      </c>
      <c r="AH29" s="34" t="s">
        <v>353</v>
      </c>
      <c r="AI29" s="34" t="s">
        <v>354</v>
      </c>
      <c r="AJ29" s="14">
        <f t="shared" si="6"/>
        <v>0.4</v>
      </c>
      <c r="AK29" s="14">
        <f>+AL28*AJ29</f>
        <v>8.6400000000000005E-2</v>
      </c>
      <c r="AL29" s="14">
        <f>+AL28-AK29</f>
        <v>0.12959999999999999</v>
      </c>
      <c r="AM29" s="14">
        <f>IF(AD29='[4]11 FORMULAS'!$P$6,AM28-(AM28*AJ29),AM28)</f>
        <v>1</v>
      </c>
      <c r="AN29" s="117"/>
      <c r="AO29" s="119"/>
      <c r="AP29" s="117"/>
      <c r="AQ29" s="119"/>
      <c r="AR29" s="121"/>
      <c r="AS29" s="104"/>
      <c r="AT29" s="84"/>
      <c r="AU29" s="84"/>
      <c r="AV29" s="84"/>
      <c r="AW29" s="84"/>
      <c r="AX29" s="84"/>
      <c r="AY29" s="84"/>
      <c r="AZ29" s="84"/>
      <c r="BA29" s="84"/>
      <c r="BB29" s="84"/>
      <c r="BC29" s="87"/>
      <c r="BI29" s="9"/>
    </row>
    <row r="30" spans="1:61" s="15" customFormat="1" ht="33.75" customHeight="1" x14ac:dyDescent="0.35">
      <c r="A30" s="114"/>
      <c r="B30" s="89"/>
      <c r="C30" s="91"/>
      <c r="D30" s="98"/>
      <c r="E30" s="98"/>
      <c r="F30" s="127"/>
      <c r="G30" s="91"/>
      <c r="H30" s="92"/>
      <c r="I30" s="92"/>
      <c r="J30" s="93"/>
      <c r="K30" s="91"/>
      <c r="L30" s="95"/>
      <c r="M30" s="101"/>
      <c r="N30" s="104"/>
      <c r="O30" s="101"/>
      <c r="P30" s="95"/>
      <c r="Q30" s="104"/>
      <c r="R30" s="95"/>
      <c r="S30" s="101"/>
      <c r="T30" s="95"/>
      <c r="U30" s="109"/>
      <c r="V30" s="112"/>
      <c r="W30" s="13">
        <v>4</v>
      </c>
      <c r="X30" s="62" t="s">
        <v>375</v>
      </c>
      <c r="Y30" s="62" t="s">
        <v>382</v>
      </c>
      <c r="Z30" s="62" t="s">
        <v>383</v>
      </c>
      <c r="AA30" s="65" t="str">
        <f>+CONCATENATE(X30," ",Y30," ",Z30)</f>
        <v>El ordenador del gasto verificará la idoneidad del contratista y suscribirá el certificado de idoneidad respectivo previo a la suscripcion del contrato</v>
      </c>
      <c r="AB30" s="32" t="s">
        <v>350</v>
      </c>
      <c r="AC30" s="33">
        <f t="shared" si="9"/>
        <v>0.25</v>
      </c>
      <c r="AD30" s="14" t="str">
        <f>+IF(OR(AB30='[4]11 FORMULAS'!$O$4,AB30='[4]11 FORMULAS'!$O$5),'[4]11 FORMULAS'!$P$5,IF(AB30='[4]11 FORMULAS'!$O$6,'[4]11 FORMULAS'!$P$6,""))</f>
        <v>Probabilidad</v>
      </c>
      <c r="AE30" s="32" t="s">
        <v>351</v>
      </c>
      <c r="AF30" s="33">
        <f t="shared" si="10"/>
        <v>0.15</v>
      </c>
      <c r="AG30" s="34" t="s">
        <v>352</v>
      </c>
      <c r="AH30" s="34" t="s">
        <v>353</v>
      </c>
      <c r="AI30" s="34" t="s">
        <v>354</v>
      </c>
      <c r="AJ30" s="14">
        <f t="shared" si="6"/>
        <v>0.4</v>
      </c>
      <c r="AK30" s="14">
        <f>+AL29*AJ30</f>
        <v>5.1839999999999997E-2</v>
      </c>
      <c r="AL30" s="14">
        <f>+AL29-AK30</f>
        <v>7.7759999999999996E-2</v>
      </c>
      <c r="AM30" s="14">
        <f>IF(AD30='[4]11 FORMULAS'!$P$6,AM29-(AM29*AJ30),AM29)</f>
        <v>1</v>
      </c>
      <c r="AN30" s="117"/>
      <c r="AO30" s="119"/>
      <c r="AP30" s="117"/>
      <c r="AQ30" s="119"/>
      <c r="AR30" s="121"/>
      <c r="AS30" s="104"/>
      <c r="AT30" s="84"/>
      <c r="AU30" s="84"/>
      <c r="AV30" s="84"/>
      <c r="AW30" s="84"/>
      <c r="AX30" s="84"/>
      <c r="AY30" s="84"/>
      <c r="AZ30" s="84"/>
      <c r="BA30" s="84"/>
      <c r="BB30" s="84"/>
      <c r="BC30" s="87"/>
      <c r="BI30" s="9"/>
    </row>
    <row r="31" spans="1:61" s="15" customFormat="1" ht="33.75" customHeight="1" thickBot="1" x14ac:dyDescent="0.4">
      <c r="A31" s="114"/>
      <c r="B31" s="90"/>
      <c r="C31" s="91"/>
      <c r="D31" s="99"/>
      <c r="E31" s="99"/>
      <c r="F31" s="128"/>
      <c r="G31" s="91"/>
      <c r="H31" s="92"/>
      <c r="I31" s="92"/>
      <c r="J31" s="93"/>
      <c r="K31" s="91"/>
      <c r="L31" s="96"/>
      <c r="M31" s="102"/>
      <c r="N31" s="105"/>
      <c r="O31" s="102"/>
      <c r="P31" s="96"/>
      <c r="Q31" s="107"/>
      <c r="R31" s="96"/>
      <c r="S31" s="102"/>
      <c r="T31" s="96"/>
      <c r="U31" s="110"/>
      <c r="V31" s="113"/>
      <c r="W31" s="48"/>
      <c r="X31" s="66"/>
      <c r="Y31" s="66"/>
      <c r="Z31" s="66"/>
      <c r="AA31" s="66"/>
      <c r="AB31" s="32" t="s">
        <v>217</v>
      </c>
      <c r="AC31" s="33">
        <f t="shared" si="9"/>
        <v>0</v>
      </c>
      <c r="AD31" s="14" t="str">
        <f>+IF(OR(AB31='[4]11 FORMULAS'!$O$4,AB31='[4]11 FORMULAS'!$O$5),'[4]11 FORMULAS'!$P$5,IF(AB31='[4]11 FORMULAS'!$O$6,'[4]11 FORMULAS'!$P$6,""))</f>
        <v/>
      </c>
      <c r="AE31" s="32" t="s">
        <v>217</v>
      </c>
      <c r="AF31" s="33">
        <f t="shared" si="10"/>
        <v>0</v>
      </c>
      <c r="AG31" s="67"/>
      <c r="AH31" s="67"/>
      <c r="AI31" s="67"/>
      <c r="AJ31" s="14">
        <f t="shared" si="6"/>
        <v>0</v>
      </c>
      <c r="AK31" s="14">
        <f>+AL30*AJ31</f>
        <v>0</v>
      </c>
      <c r="AL31" s="14">
        <f>+AL30-AK31</f>
        <v>7.7759999999999996E-2</v>
      </c>
      <c r="AM31" s="14">
        <f>IF(AD31='[4]11 FORMULAS'!$P$6,AM30-(AM30*AJ31),AM30)</f>
        <v>1</v>
      </c>
      <c r="AN31" s="118"/>
      <c r="AO31" s="119"/>
      <c r="AP31" s="118"/>
      <c r="AQ31" s="120"/>
      <c r="AR31" s="122"/>
      <c r="AS31" s="107"/>
      <c r="AT31" s="85"/>
      <c r="AU31" s="85"/>
      <c r="AV31" s="85"/>
      <c r="AW31" s="85"/>
      <c r="AX31" s="85"/>
      <c r="AY31" s="85"/>
      <c r="AZ31" s="85"/>
      <c r="BA31" s="85"/>
      <c r="BB31" s="85"/>
      <c r="BC31" s="88"/>
      <c r="BI31" s="9"/>
    </row>
    <row r="32" spans="1:61" s="15" customFormat="1" ht="49.5" customHeight="1" x14ac:dyDescent="0.35">
      <c r="A32" s="114" t="s">
        <v>345</v>
      </c>
      <c r="B32" s="89" t="s">
        <v>342</v>
      </c>
      <c r="C32" s="91" t="s">
        <v>332</v>
      </c>
      <c r="D32" s="97" t="s">
        <v>339</v>
      </c>
      <c r="E32" s="97" t="s">
        <v>340</v>
      </c>
      <c r="F32" s="116" t="str">
        <f>+CONCATENATE(C32," ",D32," ",E32)</f>
        <v>Posibilidad de perdida economica y reputacional por incumplimiento del objeto contratado debido a deficiencias en la supervisión y/o interventoria contractual</v>
      </c>
      <c r="G32" s="91" t="s">
        <v>343</v>
      </c>
      <c r="H32" s="92" t="s">
        <v>344</v>
      </c>
      <c r="I32" s="92" t="s">
        <v>344</v>
      </c>
      <c r="J32" s="93" t="str">
        <f>+H32&amp;I32</f>
        <v>ProcesosProcesos</v>
      </c>
      <c r="K32" s="91">
        <v>98</v>
      </c>
      <c r="L32" s="94" t="str">
        <f>IF(K32&lt;=0,"",IF(K32&lt;=2,"Muy Baja",IF(K32&lt;=24,"Baja",IF(K32&lt;=500,"Media",IF(K32&lt;=5000,"Alta","Muy Alta")))))</f>
        <v>Media</v>
      </c>
      <c r="M32" s="100">
        <f>IF(L32="","",IF(L32="Muy Baja",0.2,IF(L32="Baja",0.4,IF(L32="Media",0.6,IF(L32="Alta",0.8,IF(L32="Muy Alta",1,))))))</f>
        <v>0.6</v>
      </c>
      <c r="N32" s="103" t="s">
        <v>346</v>
      </c>
      <c r="O32" s="100">
        <f>IF(N32="","",IF(N32="menor a 10 SMLMV",0.2,IF(N32="ENTRE 10 Y 50 SMLMV",0.4,IF(N32="entre 50 y 100 SMLMV",0.6,IF(N32="entre 100 y 500 SMLMV",0.8,IF(N32="Mayor a 500 SMLMV",1,))))))</f>
        <v>0.8</v>
      </c>
      <c r="P32" s="94" t="str">
        <f>IF(O32&lt;=0,"",IF(O32&lt;=20%,"Leve",IF(O32&lt;=40%,"Menor",IF(O32&lt;=60%,"Moderado",IF(O32&lt;=80%,"Mayor","Catastrofico")))))</f>
        <v>Mayor</v>
      </c>
      <c r="Q32" s="106" t="s">
        <v>235</v>
      </c>
      <c r="R32" s="94" t="str">
        <f>IF(S32&lt;=0,"",IF(S32&lt;=20%,"Leve",IF(S32&lt;=40%,"Menor",IF(S32&lt;=60%,"Moderado",IF(S32&lt;=80%,"Mayor","Catastrofico")))))</f>
        <v>Catastrofico</v>
      </c>
      <c r="S32" s="100">
        <f>IF(Q32="","",IF(Q32="El riesgo afecta la imagen de algún área de la organización",0.2,IF(Q32="El riesgo afecta la imagen de la entidad internamente, de conocimiento general nivel interno, de junta directiva y accionistas y/o de proveedores",0.4,IF(Q32="El riesgo afecta la imagen de la entidad con algunos usuarios de relevancia frente al logro de los objetivos",0.6,IF(Q32="El riesgo afecta la imagen de la entidad con efecto publicitario sostenido a nivel de sector administrativo, nivel departamental o municipal",0.8,IF(Q32="El riesgo afecta la imagen de la entidad a nivel nacional, con efecto publicitario sostenido a nivel país",1,))))))</f>
        <v>1</v>
      </c>
      <c r="T32" s="94" t="str">
        <f>IF(U32&lt;=0,"",IF(U32&lt;=20%,"Leve",IF(U32&lt;=40%,"Menor",IF(U32&lt;=60%,"Moderado",IF(U32&lt;=80%,"Mayor","Catastrofico")))))</f>
        <v>Catastrofico</v>
      </c>
      <c r="U32" s="108">
        <f>+S32</f>
        <v>1</v>
      </c>
      <c r="V32" s="111" t="str">
        <f>IF(OR(AND(L32="Muy Baja",T32="Leve"),AND(L32="Muy Baja",T32="Menor"),AND(L32="Baja",T32="Leve")),"Bajo",IF(OR(AND(L32="Muy baja",T32="Moderado"),AND(L32="Baja",T32="Menor"),AND(L32="Baja",T32="Moderado"),AND(L32="Media",T32="Leve"),AND(L32="Media",T32="Menor"),AND(L32="Media",T32="Moderado"),AND(L32="Alta",T32="Leve"),AND(L32="Alta",T32="Menor")),"Moderado",IF(OR(AND(L32="Muy Baja",T32="Mayor"),AND(L32="Baja",T32="Mayor"),AND(L32="Media",T32="Mayor"),AND(L32="Alta",T32="Moderado"),AND(L32="Alta",T32="Mayor"),AND(L32="Muy Alta",T32="Leve"),AND(L32="Muy Alta",T32="Menor"),AND(L32="Muy Alta",T32="Moderado"),AND(L32="Muy Alta",T32="Mayor")),"Alto",IF(OR(AND(L32="Muy Baja",T32="Catastrofico"),AND(L32="Baja",T32="Catastrofico"),AND(L32="Media",T32="Catastrofico"),AND(L32="Alta",T32="Catastrofico"),AND(L32="Muy Alta",T32="Catastrofico")),"Extremo",))))</f>
        <v>Extremo</v>
      </c>
      <c r="W32" s="13">
        <v>1</v>
      </c>
      <c r="X32" s="62" t="s">
        <v>358</v>
      </c>
      <c r="Y32" s="63" t="s">
        <v>384</v>
      </c>
      <c r="Z32" s="62" t="s">
        <v>360</v>
      </c>
      <c r="AA32" s="65" t="str">
        <f>+CONCATENATE(X32," ",Y32," ",Z32)</f>
        <v xml:space="preserve">Jefe oficina asesora juridica expedirá memorando a los delegados sobre el reporte de los procesos sancionatorios contractuales y/o imposición de sanciones una vez al año </v>
      </c>
      <c r="AB32" s="32" t="s">
        <v>350</v>
      </c>
      <c r="AC32" s="33">
        <f t="shared" si="9"/>
        <v>0.25</v>
      </c>
      <c r="AD32" s="14" t="str">
        <f>+IF(OR(AB32='[4]11 FORMULAS'!$O$4,AB32='[4]11 FORMULAS'!$O$5),'[4]11 FORMULAS'!$P$5,IF(AB32='[4]11 FORMULAS'!$O$6,'[4]11 FORMULAS'!$P$6,""))</f>
        <v>Probabilidad</v>
      </c>
      <c r="AE32" s="32" t="s">
        <v>351</v>
      </c>
      <c r="AF32" s="33">
        <f t="shared" si="10"/>
        <v>0.15</v>
      </c>
      <c r="AG32" s="34" t="s">
        <v>352</v>
      </c>
      <c r="AH32" s="34" t="s">
        <v>353</v>
      </c>
      <c r="AI32" s="34" t="s">
        <v>354</v>
      </c>
      <c r="AJ32" s="14">
        <f t="shared" si="6"/>
        <v>0.4</v>
      </c>
      <c r="AK32" s="14">
        <f>+M32*AJ32</f>
        <v>0.24</v>
      </c>
      <c r="AL32" s="14">
        <f>+M32-AK32</f>
        <v>0.36</v>
      </c>
      <c r="AM32" s="14">
        <f>IF(AD32='[4]11 FORMULAS'!$P$6,U32-(U32*AJ32),U32)</f>
        <v>1</v>
      </c>
      <c r="AN32" s="117">
        <f>+AL36</f>
        <v>7.7759999999999996E-2</v>
      </c>
      <c r="AO32" s="119" t="str">
        <f t="shared" ref="AO32" si="13">IF(AN32&lt;=0,"",IF(AN32&lt;=20%,"Muy Baja",IF(AN32&lt;=40%,"Baja",IF(AN32&lt;=60%,"Media",IF(AN32&lt;=80%,"Alta","Muy Alta")))))</f>
        <v>Muy Baja</v>
      </c>
      <c r="AP32" s="117">
        <f>+AM36</f>
        <v>1</v>
      </c>
      <c r="AQ32" s="119" t="str">
        <f>IF(AP32&lt;=0,"",IF(AP32&lt;=20%,"Leve",IF(AP32&lt;=40%,"Menor",IF(AP32&lt;=60%,"Moderado",IF(AP32&lt;=80%,"Mayor","Catastrofico")))))</f>
        <v>Catastrofico</v>
      </c>
      <c r="AR32" s="121" t="str">
        <f>IF(OR(AND(AO32="Muy Baja",AQ32="Leve"),AND(AO32="Muy Baja",AQ32="Menor"),AND(AO32="Baja",AQ32="Leve")),"Bajo",IF(OR(AND(AO32="Muy baja",AQ32="Moderado"),AND(AO32="Baja",AQ32="Menor"),AND(AO32="Baja",AQ32="Moderado"),AND(AO32="Media",AQ32="Leve"),AND(AO32="Media",AQ32="Menor"),AND(AO32="Media",AQ32="Moderado"),AND(AO32="Alta",AQ32="Leve"),AND(AO32="Alta",AQ32="Menor")),"Moderado",IF(OR(AND(AO32="Muy Baja",AQ32="Mayor"),AND(AO32="Baja",AQ32="Mayor"),AND(AO32="Media",AQ32="Mayor"),AND(AO32="Alta",AQ32="Moderado"),AND(AO32="Alta",AQ32="Mayor"),AND(AO32="Muy Alta",AQ32="Leve"),AND(AO32="Muy Alta",AQ32="Menor"),AND(AO32="Muy Alta",AQ32="Moderado"),AND(AO32="Muy Alta",AQ32="Mayor")),"Alto",IF(OR(AND(AO32="Muy Baja",AQ32="Catastrofico"),AND(AO32="Baja",AQ32="Catastrofico"),AND(AO32="Media",AQ32="Catastrofico"),AND(AO32="Alta",AQ32="Catastrofico"),AND(AO32="Muy Alta",AQ32="Catastrofico")),"Extremo",""))))</f>
        <v>Extremo</v>
      </c>
      <c r="AS32" s="103" t="s">
        <v>364</v>
      </c>
      <c r="AT32" s="83"/>
      <c r="AU32" s="83"/>
      <c r="AV32" s="83"/>
      <c r="AW32" s="83"/>
      <c r="AX32" s="83"/>
      <c r="AY32" s="83"/>
      <c r="AZ32" s="83"/>
      <c r="BA32" s="83"/>
      <c r="BB32" s="83"/>
      <c r="BC32" s="86"/>
      <c r="BI32" s="9"/>
    </row>
    <row r="33" spans="1:61" s="15" customFormat="1" ht="33.75" customHeight="1" x14ac:dyDescent="0.35">
      <c r="A33" s="114"/>
      <c r="B33" s="89"/>
      <c r="C33" s="91"/>
      <c r="D33" s="98"/>
      <c r="E33" s="98"/>
      <c r="F33" s="116"/>
      <c r="G33" s="91"/>
      <c r="H33" s="92"/>
      <c r="I33" s="92"/>
      <c r="J33" s="93"/>
      <c r="K33" s="91"/>
      <c r="L33" s="95"/>
      <c r="M33" s="101"/>
      <c r="N33" s="104"/>
      <c r="O33" s="101"/>
      <c r="P33" s="95"/>
      <c r="Q33" s="104"/>
      <c r="R33" s="95"/>
      <c r="S33" s="101"/>
      <c r="T33" s="95"/>
      <c r="U33" s="109"/>
      <c r="V33" s="112"/>
      <c r="W33" s="13">
        <v>2</v>
      </c>
      <c r="X33" s="62" t="s">
        <v>358</v>
      </c>
      <c r="Y33" s="62" t="s">
        <v>385</v>
      </c>
      <c r="Z33" s="62" t="s">
        <v>360</v>
      </c>
      <c r="AA33" s="65" t="str">
        <f>+CONCATENATE(X33," ",Y33," ",Z33)</f>
        <v xml:space="preserve">Jefe oficina asesora juridica revisará la actualización del manual de supervisión contractual  una vez al año </v>
      </c>
      <c r="AB33" s="32" t="s">
        <v>350</v>
      </c>
      <c r="AC33" s="33">
        <f t="shared" si="9"/>
        <v>0.25</v>
      </c>
      <c r="AD33" s="14" t="str">
        <f>+IF(OR(AB33='[4]11 FORMULAS'!$O$4,AB33='[4]11 FORMULAS'!$O$5),'[4]11 FORMULAS'!$P$5,IF(AB33='[4]11 FORMULAS'!$O$6,'[4]11 FORMULAS'!$P$6,""))</f>
        <v>Probabilidad</v>
      </c>
      <c r="AE33" s="32" t="s">
        <v>351</v>
      </c>
      <c r="AF33" s="33">
        <f t="shared" si="10"/>
        <v>0.15</v>
      </c>
      <c r="AG33" s="34" t="s">
        <v>352</v>
      </c>
      <c r="AH33" s="34" t="s">
        <v>353</v>
      </c>
      <c r="AI33" s="34" t="s">
        <v>354</v>
      </c>
      <c r="AJ33" s="14">
        <f t="shared" si="6"/>
        <v>0.4</v>
      </c>
      <c r="AK33" s="14">
        <f>+AL32*AJ33</f>
        <v>0.14399999999999999</v>
      </c>
      <c r="AL33" s="14">
        <f>+AL32-AK33</f>
        <v>0.216</v>
      </c>
      <c r="AM33" s="14">
        <f>IF(AD33='[4]11 FORMULAS'!$P$6,AM32-(AM32*AJ33),AM32)</f>
        <v>1</v>
      </c>
      <c r="AN33" s="117"/>
      <c r="AO33" s="119"/>
      <c r="AP33" s="117"/>
      <c r="AQ33" s="119"/>
      <c r="AR33" s="121"/>
      <c r="AS33" s="104"/>
      <c r="AT33" s="84"/>
      <c r="AU33" s="84"/>
      <c r="AV33" s="84"/>
      <c r="AW33" s="84"/>
      <c r="AX33" s="84"/>
      <c r="AY33" s="84"/>
      <c r="AZ33" s="84"/>
      <c r="BA33" s="84"/>
      <c r="BB33" s="84"/>
      <c r="BC33" s="87"/>
      <c r="BI33" s="9"/>
    </row>
    <row r="34" spans="1:61" s="15" customFormat="1" ht="33.75" customHeight="1" x14ac:dyDescent="0.35">
      <c r="A34" s="114"/>
      <c r="B34" s="89"/>
      <c r="C34" s="91"/>
      <c r="D34" s="98"/>
      <c r="E34" s="98"/>
      <c r="F34" s="116"/>
      <c r="G34" s="91"/>
      <c r="H34" s="92"/>
      <c r="I34" s="92"/>
      <c r="J34" s="93"/>
      <c r="K34" s="91"/>
      <c r="L34" s="95"/>
      <c r="M34" s="101"/>
      <c r="N34" s="104"/>
      <c r="O34" s="101"/>
      <c r="P34" s="95"/>
      <c r="Q34" s="104"/>
      <c r="R34" s="95"/>
      <c r="S34" s="101"/>
      <c r="T34" s="95"/>
      <c r="U34" s="109"/>
      <c r="V34" s="112"/>
      <c r="W34" s="13">
        <v>3</v>
      </c>
      <c r="X34" s="62" t="s">
        <v>386</v>
      </c>
      <c r="Y34" s="62" t="s">
        <v>387</v>
      </c>
      <c r="Z34" s="62" t="s">
        <v>388</v>
      </c>
      <c r="AA34" s="65" t="str">
        <f>+CONCATENATE(X34," ",Y34," ",Z34)</f>
        <v xml:space="preserve">EL supervisor  verificará que la publicación de los documentos de ejecucion contractual esté actualizada en el SECOP de manera permanente </v>
      </c>
      <c r="AB34" s="32" t="s">
        <v>350</v>
      </c>
      <c r="AC34" s="33">
        <f t="shared" si="9"/>
        <v>0.25</v>
      </c>
      <c r="AD34" s="14" t="str">
        <f>+IF(OR(AB34='[4]11 FORMULAS'!$O$4,AB34='[4]11 FORMULAS'!$O$5),'[4]11 FORMULAS'!$P$5,IF(AB34='[4]11 FORMULAS'!$O$6,'[4]11 FORMULAS'!$P$6,""))</f>
        <v>Probabilidad</v>
      </c>
      <c r="AE34" s="32" t="s">
        <v>351</v>
      </c>
      <c r="AF34" s="33">
        <f t="shared" si="10"/>
        <v>0.15</v>
      </c>
      <c r="AG34" s="34" t="s">
        <v>352</v>
      </c>
      <c r="AH34" s="34" t="s">
        <v>353</v>
      </c>
      <c r="AI34" s="34" t="s">
        <v>354</v>
      </c>
      <c r="AJ34" s="14">
        <f t="shared" si="6"/>
        <v>0.4</v>
      </c>
      <c r="AK34" s="14">
        <f>+AL33*AJ34</f>
        <v>8.6400000000000005E-2</v>
      </c>
      <c r="AL34" s="14">
        <f>+AL33-AK34</f>
        <v>0.12959999999999999</v>
      </c>
      <c r="AM34" s="14">
        <f>IF(AD34='[4]11 FORMULAS'!$P$6,AM33-(AM33*AJ34),AM33)</f>
        <v>1</v>
      </c>
      <c r="AN34" s="117"/>
      <c r="AO34" s="119"/>
      <c r="AP34" s="117"/>
      <c r="AQ34" s="119"/>
      <c r="AR34" s="121"/>
      <c r="AS34" s="104"/>
      <c r="AT34" s="84"/>
      <c r="AU34" s="84"/>
      <c r="AV34" s="84"/>
      <c r="AW34" s="84"/>
      <c r="AX34" s="84"/>
      <c r="AY34" s="84"/>
      <c r="AZ34" s="84"/>
      <c r="BA34" s="84"/>
      <c r="BB34" s="84"/>
      <c r="BC34" s="87"/>
      <c r="BI34" s="9"/>
    </row>
    <row r="35" spans="1:61" s="15" customFormat="1" ht="33.75" customHeight="1" x14ac:dyDescent="0.35">
      <c r="A35" s="114"/>
      <c r="B35" s="89"/>
      <c r="C35" s="91"/>
      <c r="D35" s="98"/>
      <c r="E35" s="98"/>
      <c r="F35" s="116"/>
      <c r="G35" s="91"/>
      <c r="H35" s="92"/>
      <c r="I35" s="92"/>
      <c r="J35" s="93"/>
      <c r="K35" s="91"/>
      <c r="L35" s="95"/>
      <c r="M35" s="101"/>
      <c r="N35" s="104"/>
      <c r="O35" s="101"/>
      <c r="P35" s="95"/>
      <c r="Q35" s="104"/>
      <c r="R35" s="95"/>
      <c r="S35" s="101"/>
      <c r="T35" s="95"/>
      <c r="U35" s="109"/>
      <c r="V35" s="112"/>
      <c r="W35" s="13">
        <v>4</v>
      </c>
      <c r="X35" s="62" t="s">
        <v>386</v>
      </c>
      <c r="Y35" s="62" t="s">
        <v>389</v>
      </c>
      <c r="Z35" s="62" t="s">
        <v>388</v>
      </c>
      <c r="AA35" s="65" t="str">
        <f>+CONCATENATE(X35," ",Y35," ",Z35)</f>
        <v xml:space="preserve">EL supervisor  verificará que el contratista cumpla con la presentación de los informes de ejecucion pactados en el contrato de manera permanente </v>
      </c>
      <c r="AB35" s="32" t="s">
        <v>350</v>
      </c>
      <c r="AC35" s="33">
        <f t="shared" si="9"/>
        <v>0.25</v>
      </c>
      <c r="AD35" s="14" t="str">
        <f>+IF(OR(AB35='[4]11 FORMULAS'!$O$4,AB35='[4]11 FORMULAS'!$O$5),'[4]11 FORMULAS'!$P$5,IF(AB35='[4]11 FORMULAS'!$O$6,'[4]11 FORMULAS'!$P$6,""))</f>
        <v>Probabilidad</v>
      </c>
      <c r="AE35" s="32" t="s">
        <v>351</v>
      </c>
      <c r="AF35" s="33">
        <f t="shared" si="10"/>
        <v>0.15</v>
      </c>
      <c r="AG35" s="34" t="s">
        <v>352</v>
      </c>
      <c r="AH35" s="34" t="s">
        <v>353</v>
      </c>
      <c r="AI35" s="34" t="s">
        <v>354</v>
      </c>
      <c r="AJ35" s="14">
        <f t="shared" si="6"/>
        <v>0.4</v>
      </c>
      <c r="AK35" s="14">
        <f>+AL34*AJ35</f>
        <v>5.1839999999999997E-2</v>
      </c>
      <c r="AL35" s="14">
        <f>+AL34-AK35</f>
        <v>7.7759999999999996E-2</v>
      </c>
      <c r="AM35" s="14">
        <f>IF(AD35='[4]11 FORMULAS'!$P$6,AM34-(AM34*AJ35),AM34)</f>
        <v>1</v>
      </c>
      <c r="AN35" s="117"/>
      <c r="AO35" s="119"/>
      <c r="AP35" s="117"/>
      <c r="AQ35" s="119"/>
      <c r="AR35" s="121"/>
      <c r="AS35" s="104"/>
      <c r="AT35" s="84"/>
      <c r="AU35" s="84"/>
      <c r="AV35" s="84"/>
      <c r="AW35" s="84"/>
      <c r="AX35" s="84"/>
      <c r="AY35" s="84"/>
      <c r="AZ35" s="84"/>
      <c r="BA35" s="84"/>
      <c r="BB35" s="84"/>
      <c r="BC35" s="87"/>
      <c r="BI35" s="9"/>
    </row>
    <row r="36" spans="1:61" s="15" customFormat="1" ht="33.5" customHeight="1" thickBot="1" x14ac:dyDescent="0.4">
      <c r="A36" s="115"/>
      <c r="B36" s="90"/>
      <c r="C36" s="91"/>
      <c r="D36" s="99"/>
      <c r="E36" s="99"/>
      <c r="F36" s="116"/>
      <c r="G36" s="91"/>
      <c r="H36" s="92"/>
      <c r="I36" s="92"/>
      <c r="J36" s="93"/>
      <c r="K36" s="91"/>
      <c r="L36" s="96"/>
      <c r="M36" s="102"/>
      <c r="N36" s="105"/>
      <c r="O36" s="102"/>
      <c r="P36" s="96"/>
      <c r="Q36" s="107"/>
      <c r="R36" s="96"/>
      <c r="S36" s="102"/>
      <c r="T36" s="96"/>
      <c r="U36" s="110"/>
      <c r="V36" s="113"/>
      <c r="W36" s="48"/>
      <c r="X36" s="66"/>
      <c r="Y36" s="66"/>
      <c r="Z36" s="66"/>
      <c r="AA36" s="66"/>
      <c r="AB36" s="32" t="s">
        <v>217</v>
      </c>
      <c r="AC36" s="33">
        <f t="shared" si="9"/>
        <v>0</v>
      </c>
      <c r="AD36" s="14" t="str">
        <f>+IF(OR(AB36='[4]11 FORMULAS'!$O$4,AB36='[4]11 FORMULAS'!$O$5),'[4]11 FORMULAS'!$P$5,IF(AB36='[4]11 FORMULAS'!$O$6,'[4]11 FORMULAS'!$P$6,""))</f>
        <v/>
      </c>
      <c r="AE36" s="32" t="s">
        <v>217</v>
      </c>
      <c r="AF36" s="33">
        <f t="shared" si="10"/>
        <v>0</v>
      </c>
      <c r="AG36" s="67"/>
      <c r="AH36" s="67"/>
      <c r="AI36" s="67"/>
      <c r="AJ36" s="14">
        <f t="shared" si="6"/>
        <v>0</v>
      </c>
      <c r="AK36" s="14">
        <f>+AL35*AJ36</f>
        <v>0</v>
      </c>
      <c r="AL36" s="14">
        <f>+AL35-AK36</f>
        <v>7.7759999999999996E-2</v>
      </c>
      <c r="AM36" s="14">
        <f>IF(AD36='[4]11 FORMULAS'!$P$6,AM35-(AM35*AJ36),AM35)</f>
        <v>1</v>
      </c>
      <c r="AN36" s="118"/>
      <c r="AO36" s="119"/>
      <c r="AP36" s="118"/>
      <c r="AQ36" s="120"/>
      <c r="AR36" s="122"/>
      <c r="AS36" s="107"/>
      <c r="AT36" s="85"/>
      <c r="AU36" s="85"/>
      <c r="AV36" s="85"/>
      <c r="AW36" s="85"/>
      <c r="AX36" s="85"/>
      <c r="AY36" s="85"/>
      <c r="AZ36" s="85"/>
      <c r="BA36" s="85"/>
      <c r="BB36" s="85"/>
      <c r="BC36" s="88"/>
      <c r="BI36" s="9"/>
    </row>
  </sheetData>
  <mergeCells count="255">
    <mergeCell ref="A22:A26"/>
    <mergeCell ref="A27:A31"/>
    <mergeCell ref="B10:B11"/>
    <mergeCell ref="C10:C11"/>
    <mergeCell ref="D10:D11"/>
    <mergeCell ref="E10:E11"/>
    <mergeCell ref="F10:F11"/>
    <mergeCell ref="K9:K11"/>
    <mergeCell ref="G10:J10"/>
    <mergeCell ref="B12:B16"/>
    <mergeCell ref="C12:C16"/>
    <mergeCell ref="D12:D16"/>
    <mergeCell ref="E12:E16"/>
    <mergeCell ref="F12:F16"/>
    <mergeCell ref="G12:G16"/>
    <mergeCell ref="H12:H16"/>
    <mergeCell ref="A8:J9"/>
    <mergeCell ref="B22:B26"/>
    <mergeCell ref="C22:C26"/>
    <mergeCell ref="D22:D26"/>
    <mergeCell ref="E22:E26"/>
    <mergeCell ref="F22:F26"/>
    <mergeCell ref="G22:G26"/>
    <mergeCell ref="H22:H26"/>
    <mergeCell ref="L6:M6"/>
    <mergeCell ref="BB10:BB11"/>
    <mergeCell ref="D6:K6"/>
    <mergeCell ref="A1:C4"/>
    <mergeCell ref="A5:C5"/>
    <mergeCell ref="A6:C6"/>
    <mergeCell ref="A10:A11"/>
    <mergeCell ref="A12:A16"/>
    <mergeCell ref="A17:A21"/>
    <mergeCell ref="AQ9:AQ11"/>
    <mergeCell ref="AR9:AR11"/>
    <mergeCell ref="AS9:AS11"/>
    <mergeCell ref="AV12:AV16"/>
    <mergeCell ref="K17:K21"/>
    <mergeCell ref="Q12:Q16"/>
    <mergeCell ref="R12:R16"/>
    <mergeCell ref="S12:S16"/>
    <mergeCell ref="T12:T16"/>
    <mergeCell ref="I12:I16"/>
    <mergeCell ref="L9:L11"/>
    <mergeCell ref="N9:N11"/>
    <mergeCell ref="O9:O11"/>
    <mergeCell ref="P9:P11"/>
    <mergeCell ref="AY12:AY16"/>
    <mergeCell ref="BF12:BG12"/>
    <mergeCell ref="BB5:BC5"/>
    <mergeCell ref="D1:BA1"/>
    <mergeCell ref="BB1:BC1"/>
    <mergeCell ref="D2:BA2"/>
    <mergeCell ref="BB2:BC2"/>
    <mergeCell ref="D3:BA3"/>
    <mergeCell ref="BB3:BC3"/>
    <mergeCell ref="D4:BA4"/>
    <mergeCell ref="BB4:BC4"/>
    <mergeCell ref="X6:AI6"/>
    <mergeCell ref="BB6:BC6"/>
    <mergeCell ref="D5:E5"/>
    <mergeCell ref="W7:AS7"/>
    <mergeCell ref="AT7:BC9"/>
    <mergeCell ref="V9:V11"/>
    <mergeCell ref="AB9:AI9"/>
    <mergeCell ref="AG10:AI10"/>
    <mergeCell ref="Q9:Q11"/>
    <mergeCell ref="L5:M5"/>
    <mergeCell ref="BB12:BB16"/>
    <mergeCell ref="BC12:BC16"/>
    <mergeCell ref="AW12:AW16"/>
    <mergeCell ref="AX12:AX16"/>
    <mergeCell ref="B17:B21"/>
    <mergeCell ref="C17:C21"/>
    <mergeCell ref="D17:D21"/>
    <mergeCell ref="E17:E21"/>
    <mergeCell ref="F17:F21"/>
    <mergeCell ref="AS12:AS16"/>
    <mergeCell ref="AT12:AT16"/>
    <mergeCell ref="AU12:AU16"/>
    <mergeCell ref="V12:V16"/>
    <mergeCell ref="AN12:AN16"/>
    <mergeCell ref="AO12:AO16"/>
    <mergeCell ref="AP12:AP16"/>
    <mergeCell ref="AQ12:AQ16"/>
    <mergeCell ref="AR12:AR16"/>
    <mergeCell ref="G17:G21"/>
    <mergeCell ref="H17:H21"/>
    <mergeCell ref="I17:I21"/>
    <mergeCell ref="J17:J21"/>
    <mergeCell ref="J12:J16"/>
    <mergeCell ref="K12:K16"/>
    <mergeCell ref="L12:L16"/>
    <mergeCell ref="M12:M16"/>
    <mergeCell ref="N12:N16"/>
    <mergeCell ref="O12:O16"/>
    <mergeCell ref="BC10:BC11"/>
    <mergeCell ref="AU10:AU11"/>
    <mergeCell ref="AV10:AV11"/>
    <mergeCell ref="AW10:AW11"/>
    <mergeCell ref="AX10:AZ10"/>
    <mergeCell ref="BA10:BA11"/>
    <mergeCell ref="M9:M11"/>
    <mergeCell ref="W8:AA10"/>
    <mergeCell ref="AB8:AS8"/>
    <mergeCell ref="AB10:AF10"/>
    <mergeCell ref="AJ9:AJ10"/>
    <mergeCell ref="AL9:AL10"/>
    <mergeCell ref="AM9:AM10"/>
    <mergeCell ref="AT10:AT11"/>
    <mergeCell ref="BB17:BB21"/>
    <mergeCell ref="K8:V8"/>
    <mergeCell ref="AN9:AN11"/>
    <mergeCell ref="AO9:AO11"/>
    <mergeCell ref="AP9:AP11"/>
    <mergeCell ref="R9:R11"/>
    <mergeCell ref="S9:S11"/>
    <mergeCell ref="T9:T11"/>
    <mergeCell ref="U9:U11"/>
    <mergeCell ref="AZ12:AZ16"/>
    <mergeCell ref="BA12:BA16"/>
    <mergeCell ref="U12:U16"/>
    <mergeCell ref="L17:L21"/>
    <mergeCell ref="AN17:AN21"/>
    <mergeCell ref="P12:P16"/>
    <mergeCell ref="BC17:BC21"/>
    <mergeCell ref="AW17:AW21"/>
    <mergeCell ref="AX17:AX21"/>
    <mergeCell ref="AY17:AY21"/>
    <mergeCell ref="AZ17:AZ21"/>
    <mergeCell ref="BA17:BA21"/>
    <mergeCell ref="M17:M21"/>
    <mergeCell ref="N17:N21"/>
    <mergeCell ref="O17:O21"/>
    <mergeCell ref="P17:P21"/>
    <mergeCell ref="Q17:Q21"/>
    <mergeCell ref="R17:R21"/>
    <mergeCell ref="U17:U21"/>
    <mergeCell ref="V17:V21"/>
    <mergeCell ref="AV17:AV21"/>
    <mergeCell ref="AP17:AP21"/>
    <mergeCell ref="AQ17:AQ21"/>
    <mergeCell ref="AR17:AR21"/>
    <mergeCell ref="AS17:AS21"/>
    <mergeCell ref="AT17:AT21"/>
    <mergeCell ref="AU17:AU21"/>
    <mergeCell ref="S17:S21"/>
    <mergeCell ref="T17:T21"/>
    <mergeCell ref="AO17:AO21"/>
    <mergeCell ref="I22:I26"/>
    <mergeCell ref="J22:J26"/>
    <mergeCell ref="K22:K26"/>
    <mergeCell ref="L22:L26"/>
    <mergeCell ref="M22:M26"/>
    <mergeCell ref="N22:N26"/>
    <mergeCell ref="O22:O26"/>
    <mergeCell ref="P22:P26"/>
    <mergeCell ref="Q22:Q26"/>
    <mergeCell ref="AS22:AS26"/>
    <mergeCell ref="AT22:AT26"/>
    <mergeCell ref="AU22:AU26"/>
    <mergeCell ref="AV22:AV26"/>
    <mergeCell ref="AW22:AW26"/>
    <mergeCell ref="AX22:AX26"/>
    <mergeCell ref="AY22:AY26"/>
    <mergeCell ref="AZ22:AZ26"/>
    <mergeCell ref="R22:R26"/>
    <mergeCell ref="S22:S26"/>
    <mergeCell ref="T22:T26"/>
    <mergeCell ref="U22:U26"/>
    <mergeCell ref="V22:V26"/>
    <mergeCell ref="AN22:AN26"/>
    <mergeCell ref="AO22:AO26"/>
    <mergeCell ref="AP22:AP26"/>
    <mergeCell ref="AQ22:AQ26"/>
    <mergeCell ref="O27:O31"/>
    <mergeCell ref="P27:P31"/>
    <mergeCell ref="Q27:Q31"/>
    <mergeCell ref="R27:R31"/>
    <mergeCell ref="S27:S31"/>
    <mergeCell ref="T27:T31"/>
    <mergeCell ref="U27:U31"/>
    <mergeCell ref="V27:V31"/>
    <mergeCell ref="AR22:AR26"/>
    <mergeCell ref="F27:F31"/>
    <mergeCell ref="G27:G31"/>
    <mergeCell ref="H27:H31"/>
    <mergeCell ref="I27:I31"/>
    <mergeCell ref="J27:J31"/>
    <mergeCell ref="K27:K31"/>
    <mergeCell ref="L27:L31"/>
    <mergeCell ref="M27:M31"/>
    <mergeCell ref="N27:N31"/>
    <mergeCell ref="A7:V7"/>
    <mergeCell ref="AN27:AN31"/>
    <mergeCell ref="AO27:AO31"/>
    <mergeCell ref="AY27:AY31"/>
    <mergeCell ref="AZ27:AZ31"/>
    <mergeCell ref="BA27:BA31"/>
    <mergeCell ref="BB27:BB31"/>
    <mergeCell ref="BC27:BC31"/>
    <mergeCell ref="AP27:AP31"/>
    <mergeCell ref="AQ27:AQ31"/>
    <mergeCell ref="AR27:AR31"/>
    <mergeCell ref="AS27:AS31"/>
    <mergeCell ref="AT27:AT31"/>
    <mergeCell ref="AU27:AU31"/>
    <mergeCell ref="AV27:AV31"/>
    <mergeCell ref="AW27:AW31"/>
    <mergeCell ref="AX27:AX31"/>
    <mergeCell ref="BA22:BA26"/>
    <mergeCell ref="BB22:BB26"/>
    <mergeCell ref="BC22:BC26"/>
    <mergeCell ref="B27:B31"/>
    <mergeCell ref="C27:C31"/>
    <mergeCell ref="D27:D31"/>
    <mergeCell ref="E27:E31"/>
    <mergeCell ref="AN32:AN36"/>
    <mergeCell ref="AO32:AO36"/>
    <mergeCell ref="AP32:AP36"/>
    <mergeCell ref="AQ32:AQ36"/>
    <mergeCell ref="AR32:AR36"/>
    <mergeCell ref="AS32:AS36"/>
    <mergeCell ref="AT32:AT36"/>
    <mergeCell ref="AU32:AU36"/>
    <mergeCell ref="A32:A36"/>
    <mergeCell ref="B32:B36"/>
    <mergeCell ref="F32:F36"/>
    <mergeCell ref="G32:G36"/>
    <mergeCell ref="H32:H36"/>
    <mergeCell ref="I32:I36"/>
    <mergeCell ref="J32:J36"/>
    <mergeCell ref="K32:K36"/>
    <mergeCell ref="L32:L36"/>
    <mergeCell ref="M32:M36"/>
    <mergeCell ref="N32:N36"/>
    <mergeCell ref="O32:O36"/>
    <mergeCell ref="P32:P36"/>
    <mergeCell ref="Q32:Q36"/>
    <mergeCell ref="R32:R36"/>
    <mergeCell ref="S32:S36"/>
    <mergeCell ref="T32:T36"/>
    <mergeCell ref="U32:U36"/>
    <mergeCell ref="V32:V36"/>
    <mergeCell ref="C32:C36"/>
    <mergeCell ref="D32:D36"/>
    <mergeCell ref="E32:E36"/>
    <mergeCell ref="AY32:AY36"/>
    <mergeCell ref="AZ32:AZ36"/>
    <mergeCell ref="BA32:BA36"/>
    <mergeCell ref="BB32:BB36"/>
    <mergeCell ref="BC32:BC36"/>
    <mergeCell ref="AV32:AV36"/>
    <mergeCell ref="AW32:AW36"/>
    <mergeCell ref="AX32:AX36"/>
  </mergeCells>
  <conditionalFormatting sqref="L12">
    <cfRule type="cellIs" dxfId="272" priority="1068" operator="equal">
      <formula>"Muy Alta"</formula>
    </cfRule>
    <cfRule type="cellIs" dxfId="271" priority="1069" operator="equal">
      <formula>"Alta"</formula>
    </cfRule>
    <cfRule type="cellIs" dxfId="270" priority="1070" operator="equal">
      <formula>"Media"</formula>
    </cfRule>
    <cfRule type="cellIs" dxfId="269" priority="1071" operator="equal">
      <formula>"Baja"</formula>
    </cfRule>
    <cfRule type="cellIs" dxfId="268" priority="1072" operator="equal">
      <formula>"Muy Baja"</formula>
    </cfRule>
  </conditionalFormatting>
  <conditionalFormatting sqref="L17">
    <cfRule type="cellIs" dxfId="267" priority="1033" operator="equal">
      <formula>"Muy Alta"</formula>
    </cfRule>
    <cfRule type="cellIs" dxfId="266" priority="1034" operator="equal">
      <formula>"Alta"</formula>
    </cfRule>
    <cfRule type="cellIs" dxfId="265" priority="1035" operator="equal">
      <formula>"Media"</formula>
    </cfRule>
    <cfRule type="cellIs" dxfId="264" priority="1036" operator="equal">
      <formula>"Baja"</formula>
    </cfRule>
    <cfRule type="cellIs" dxfId="263" priority="1037" operator="equal">
      <formula>"Muy Baja"</formula>
    </cfRule>
  </conditionalFormatting>
  <conditionalFormatting sqref="L22">
    <cfRule type="cellIs" dxfId="262" priority="198" operator="equal">
      <formula>"Muy Alta"</formula>
    </cfRule>
    <cfRule type="cellIs" dxfId="261" priority="199" operator="equal">
      <formula>"Alta"</formula>
    </cfRule>
    <cfRule type="cellIs" dxfId="260" priority="200" operator="equal">
      <formula>"Media"</formula>
    </cfRule>
    <cfRule type="cellIs" dxfId="259" priority="201" operator="equal">
      <formula>"Baja"</formula>
    </cfRule>
    <cfRule type="cellIs" dxfId="258" priority="202" operator="equal">
      <formula>"Muy Baja"</formula>
    </cfRule>
  </conditionalFormatting>
  <conditionalFormatting sqref="L27">
    <cfRule type="cellIs" dxfId="257" priority="145" operator="equal">
      <formula>"Muy Alta"</formula>
    </cfRule>
    <cfRule type="cellIs" dxfId="256" priority="146" operator="equal">
      <formula>"Alta"</formula>
    </cfRule>
    <cfRule type="cellIs" dxfId="255" priority="147" operator="equal">
      <formula>"Media"</formula>
    </cfRule>
    <cfRule type="cellIs" dxfId="254" priority="148" operator="equal">
      <formula>"Baja"</formula>
    </cfRule>
    <cfRule type="cellIs" dxfId="253" priority="149" operator="equal">
      <formula>"Muy Baja"</formula>
    </cfRule>
  </conditionalFormatting>
  <conditionalFormatting sqref="L32">
    <cfRule type="cellIs" dxfId="252" priority="92" operator="equal">
      <formula>"Muy Alta"</formula>
    </cfRule>
    <cfRule type="cellIs" dxfId="251" priority="93" operator="equal">
      <formula>"Alta"</formula>
    </cfRule>
    <cfRule type="cellIs" dxfId="250" priority="94" operator="equal">
      <formula>"Media"</formula>
    </cfRule>
    <cfRule type="cellIs" dxfId="249" priority="95" operator="equal">
      <formula>"Baja"</formula>
    </cfRule>
    <cfRule type="cellIs" dxfId="248" priority="96" operator="equal">
      <formula>"Muy Baja"</formula>
    </cfRule>
  </conditionalFormatting>
  <conditionalFormatting sqref="N12">
    <cfRule type="cellIs" dxfId="242" priority="213" operator="equal">
      <formula>$V$12</formula>
    </cfRule>
    <cfRule type="cellIs" dxfId="241" priority="214" operator="equal">
      <formula>$V$13</formula>
    </cfRule>
    <cfRule type="cellIs" dxfId="240" priority="215" operator="equal">
      <formula>$V$14</formula>
    </cfRule>
    <cfRule type="cellIs" dxfId="239" priority="216" operator="equal">
      <formula>$V$15</formula>
    </cfRule>
    <cfRule type="cellIs" dxfId="238" priority="217" operator="equal">
      <formula>$V$16</formula>
    </cfRule>
  </conditionalFormatting>
  <conditionalFormatting sqref="N17 N22 N27 N32">
    <cfRule type="cellIs" dxfId="237" priority="252" operator="equal">
      <formula>$V$12</formula>
    </cfRule>
    <cfRule type="cellIs" dxfId="236" priority="253" operator="equal">
      <formula>$V$13</formula>
    </cfRule>
    <cfRule type="cellIs" dxfId="235" priority="254" operator="equal">
      <formula>$V$14</formula>
    </cfRule>
    <cfRule type="cellIs" dxfId="234" priority="255" operator="equal">
      <formula>$V$15</formula>
    </cfRule>
    <cfRule type="cellIs" dxfId="233" priority="256" operator="equal">
      <formula>$V$16</formula>
    </cfRule>
  </conditionalFormatting>
  <conditionalFormatting sqref="P12 P17">
    <cfRule type="cellIs" dxfId="232" priority="1063" operator="equal">
      <formula>"catastrofico"</formula>
    </cfRule>
    <cfRule type="cellIs" dxfId="231" priority="1064" operator="equal">
      <formula>"Mayor"</formula>
    </cfRule>
    <cfRule type="cellIs" dxfId="230" priority="1065" operator="equal">
      <formula>"Moderado"</formula>
    </cfRule>
    <cfRule type="cellIs" dxfId="229" priority="1066" operator="equal">
      <formula>"menor"</formula>
    </cfRule>
    <cfRule type="cellIs" dxfId="228" priority="1067" operator="equal">
      <formula>"leve"</formula>
    </cfRule>
  </conditionalFormatting>
  <conditionalFormatting sqref="P22">
    <cfRule type="cellIs" dxfId="227" priority="208" operator="equal">
      <formula>"catastrofico"</formula>
    </cfRule>
    <cfRule type="cellIs" dxfId="226" priority="209" operator="equal">
      <formula>"Mayor"</formula>
    </cfRule>
    <cfRule type="cellIs" dxfId="225" priority="210" operator="equal">
      <formula>"Moderado"</formula>
    </cfRule>
    <cfRule type="cellIs" dxfId="224" priority="211" operator="equal">
      <formula>"menor"</formula>
    </cfRule>
    <cfRule type="cellIs" dxfId="223" priority="212" operator="equal">
      <formula>"leve"</formula>
    </cfRule>
  </conditionalFormatting>
  <conditionalFormatting sqref="P27">
    <cfRule type="cellIs" dxfId="222" priority="155" operator="equal">
      <formula>"catastrofico"</formula>
    </cfRule>
    <cfRule type="cellIs" dxfId="221" priority="156" operator="equal">
      <formula>"Mayor"</formula>
    </cfRule>
    <cfRule type="cellIs" dxfId="220" priority="157" operator="equal">
      <formula>"Moderado"</formula>
    </cfRule>
    <cfRule type="cellIs" dxfId="219" priority="158" operator="equal">
      <formula>"menor"</formula>
    </cfRule>
    <cfRule type="cellIs" dxfId="218" priority="159" operator="equal">
      <formula>"leve"</formula>
    </cfRule>
  </conditionalFormatting>
  <conditionalFormatting sqref="P32">
    <cfRule type="cellIs" dxfId="217" priority="102" operator="equal">
      <formula>"catastrofico"</formula>
    </cfRule>
    <cfRule type="cellIs" dxfId="216" priority="103" operator="equal">
      <formula>"Mayor"</formula>
    </cfRule>
    <cfRule type="cellIs" dxfId="215" priority="104" operator="equal">
      <formula>"Moderado"</formula>
    </cfRule>
    <cfRule type="cellIs" dxfId="214" priority="105" operator="equal">
      <formula>"menor"</formula>
    </cfRule>
    <cfRule type="cellIs" dxfId="213" priority="106" operator="equal">
      <formula>"leve"</formula>
    </cfRule>
  </conditionalFormatting>
  <conditionalFormatting sqref="R12">
    <cfRule type="cellIs" dxfId="207" priority="1058" operator="equal">
      <formula>"catastrofico"</formula>
    </cfRule>
    <cfRule type="cellIs" dxfId="206" priority="1059" operator="equal">
      <formula>"Mayor"</formula>
    </cfRule>
    <cfRule type="cellIs" dxfId="205" priority="1060" operator="equal">
      <formula>"Moderado"</formula>
    </cfRule>
    <cfRule type="cellIs" dxfId="204" priority="1061" operator="equal">
      <formula>"menor"</formula>
    </cfRule>
    <cfRule type="cellIs" dxfId="203" priority="1062" operator="equal">
      <formula>"leve"</formula>
    </cfRule>
  </conditionalFormatting>
  <conditionalFormatting sqref="R17">
    <cfRule type="cellIs" dxfId="202" priority="1028" operator="equal">
      <formula>"catastrofico"</formula>
    </cfRule>
    <cfRule type="cellIs" dxfId="201" priority="1029" operator="equal">
      <formula>"Mayor"</formula>
    </cfRule>
    <cfRule type="cellIs" dxfId="200" priority="1030" operator="equal">
      <formula>"Moderado"</formula>
    </cfRule>
    <cfRule type="cellIs" dxfId="199" priority="1031" operator="equal">
      <formula>"menor"</formula>
    </cfRule>
    <cfRule type="cellIs" dxfId="198" priority="1032" operator="equal">
      <formula>"leve"</formula>
    </cfRule>
  </conditionalFormatting>
  <conditionalFormatting sqref="R22">
    <cfRule type="cellIs" dxfId="197" priority="193" operator="equal">
      <formula>"catastrofico"</formula>
    </cfRule>
    <cfRule type="cellIs" dxfId="196" priority="194" operator="equal">
      <formula>"Mayor"</formula>
    </cfRule>
    <cfRule type="cellIs" dxfId="195" priority="195" operator="equal">
      <formula>"Moderado"</formula>
    </cfRule>
    <cfRule type="cellIs" dxfId="194" priority="196" operator="equal">
      <formula>"menor"</formula>
    </cfRule>
    <cfRule type="cellIs" dxfId="193" priority="197" operator="equal">
      <formula>"leve"</formula>
    </cfRule>
  </conditionalFormatting>
  <conditionalFormatting sqref="R27">
    <cfRule type="cellIs" dxfId="192" priority="140" operator="equal">
      <formula>"catastrofico"</formula>
    </cfRule>
    <cfRule type="cellIs" dxfId="191" priority="141" operator="equal">
      <formula>"Mayor"</formula>
    </cfRule>
    <cfRule type="cellIs" dxfId="190" priority="142" operator="equal">
      <formula>"Moderado"</formula>
    </cfRule>
    <cfRule type="cellIs" dxfId="189" priority="143" operator="equal">
      <formula>"menor"</formula>
    </cfRule>
    <cfRule type="cellIs" dxfId="188" priority="144" operator="equal">
      <formula>"leve"</formula>
    </cfRule>
  </conditionalFormatting>
  <conditionalFormatting sqref="R32">
    <cfRule type="cellIs" dxfId="187" priority="87" operator="equal">
      <formula>"catastrofico"</formula>
    </cfRule>
    <cfRule type="cellIs" dxfId="186" priority="88" operator="equal">
      <formula>"Mayor"</formula>
    </cfRule>
    <cfRule type="cellIs" dxfId="185" priority="89" operator="equal">
      <formula>"Moderado"</formula>
    </cfRule>
    <cfRule type="cellIs" dxfId="184" priority="90" operator="equal">
      <formula>"menor"</formula>
    </cfRule>
    <cfRule type="cellIs" dxfId="183" priority="91" operator="equal">
      <formula>"leve"</formula>
    </cfRule>
  </conditionalFormatting>
  <conditionalFormatting sqref="T12">
    <cfRule type="cellIs" dxfId="177" priority="1053" operator="equal">
      <formula>"catastrofico"</formula>
    </cfRule>
    <cfRule type="cellIs" dxfId="176" priority="1054" operator="equal">
      <formula>"Mayor"</formula>
    </cfRule>
    <cfRule type="cellIs" dxfId="175" priority="1055" operator="equal">
      <formula>"Moderado"</formula>
    </cfRule>
    <cfRule type="cellIs" dxfId="174" priority="1056" operator="equal">
      <formula>"menor"</formula>
    </cfRule>
    <cfRule type="cellIs" dxfId="173" priority="1057" operator="equal">
      <formula>"leve"</formula>
    </cfRule>
  </conditionalFormatting>
  <conditionalFormatting sqref="T17">
    <cfRule type="cellIs" dxfId="172" priority="1023" operator="equal">
      <formula>"catastrofico"</formula>
    </cfRule>
    <cfRule type="cellIs" dxfId="171" priority="1024" operator="equal">
      <formula>"Mayor"</formula>
    </cfRule>
    <cfRule type="cellIs" dxfId="170" priority="1025" operator="equal">
      <formula>"Moderado"</formula>
    </cfRule>
    <cfRule type="cellIs" dxfId="169" priority="1026" operator="equal">
      <formula>"menor"</formula>
    </cfRule>
    <cfRule type="cellIs" dxfId="168" priority="1027" operator="equal">
      <formula>"leve"</formula>
    </cfRule>
  </conditionalFormatting>
  <conditionalFormatting sqref="T22">
    <cfRule type="cellIs" dxfId="167" priority="188" operator="equal">
      <formula>"catastrofico"</formula>
    </cfRule>
    <cfRule type="cellIs" dxfId="166" priority="189" operator="equal">
      <formula>"Mayor"</formula>
    </cfRule>
    <cfRule type="cellIs" dxfId="165" priority="190" operator="equal">
      <formula>"Moderado"</formula>
    </cfRule>
    <cfRule type="cellIs" dxfId="164" priority="191" operator="equal">
      <formula>"menor"</formula>
    </cfRule>
    <cfRule type="cellIs" dxfId="163" priority="192" operator="equal">
      <formula>"leve"</formula>
    </cfRule>
  </conditionalFormatting>
  <conditionalFormatting sqref="T27">
    <cfRule type="cellIs" dxfId="162" priority="135" operator="equal">
      <formula>"catastrofico"</formula>
    </cfRule>
    <cfRule type="cellIs" dxfId="161" priority="136" operator="equal">
      <formula>"Mayor"</formula>
    </cfRule>
    <cfRule type="cellIs" dxfId="160" priority="137" operator="equal">
      <formula>"Moderado"</formula>
    </cfRule>
    <cfRule type="cellIs" dxfId="159" priority="138" operator="equal">
      <formula>"menor"</formula>
    </cfRule>
    <cfRule type="cellIs" dxfId="158" priority="139" operator="equal">
      <formula>"leve"</formula>
    </cfRule>
  </conditionalFormatting>
  <conditionalFormatting sqref="T32">
    <cfRule type="cellIs" dxfId="157" priority="82" operator="equal">
      <formula>"catastrofico"</formula>
    </cfRule>
    <cfRule type="cellIs" dxfId="156" priority="83" operator="equal">
      <formula>"Mayor"</formula>
    </cfRule>
    <cfRule type="cellIs" dxfId="155" priority="84" operator="equal">
      <formula>"Moderado"</formula>
    </cfRule>
    <cfRule type="cellIs" dxfId="154" priority="85" operator="equal">
      <formula>"menor"</formula>
    </cfRule>
    <cfRule type="cellIs" dxfId="153" priority="86" operator="equal">
      <formula>"leve"</formula>
    </cfRule>
  </conditionalFormatting>
  <conditionalFormatting sqref="U12">
    <cfRule type="cellIs" dxfId="147" priority="1073" operator="equal">
      <formula>#REF!</formula>
    </cfRule>
    <cfRule type="cellIs" dxfId="146" priority="1074" operator="equal">
      <formula>#REF!</formula>
    </cfRule>
    <cfRule type="cellIs" dxfId="145" priority="1075" operator="equal">
      <formula>#REF!</formula>
    </cfRule>
    <cfRule type="cellIs" dxfId="144" priority="1076" operator="equal">
      <formula>#REF!</formula>
    </cfRule>
    <cfRule type="cellIs" dxfId="143" priority="1077" operator="equal">
      <formula>#REF!</formula>
    </cfRule>
  </conditionalFormatting>
  <conditionalFormatting sqref="U17">
    <cfRule type="cellIs" dxfId="142" priority="1038" operator="equal">
      <formula>#REF!</formula>
    </cfRule>
    <cfRule type="cellIs" dxfId="141" priority="1039" operator="equal">
      <formula>#REF!</formula>
    </cfRule>
    <cfRule type="cellIs" dxfId="140" priority="1040" operator="equal">
      <formula>#REF!</formula>
    </cfRule>
    <cfRule type="cellIs" dxfId="139" priority="1041" operator="equal">
      <formula>#REF!</formula>
    </cfRule>
    <cfRule type="cellIs" dxfId="138" priority="1042" operator="equal">
      <formula>#REF!</formula>
    </cfRule>
  </conditionalFormatting>
  <conditionalFormatting sqref="U22">
    <cfRule type="cellIs" dxfId="137" priority="203" operator="equal">
      <formula>#REF!</formula>
    </cfRule>
    <cfRule type="cellIs" dxfId="136" priority="204" operator="equal">
      <formula>#REF!</formula>
    </cfRule>
    <cfRule type="cellIs" dxfId="135" priority="205" operator="equal">
      <formula>#REF!</formula>
    </cfRule>
    <cfRule type="cellIs" dxfId="134" priority="206" operator="equal">
      <formula>#REF!</formula>
    </cfRule>
    <cfRule type="cellIs" dxfId="133" priority="207" operator="equal">
      <formula>#REF!</formula>
    </cfRule>
  </conditionalFormatting>
  <conditionalFormatting sqref="U27">
    <cfRule type="cellIs" dxfId="132" priority="150" operator="equal">
      <formula>#REF!</formula>
    </cfRule>
    <cfRule type="cellIs" dxfId="131" priority="151" operator="equal">
      <formula>#REF!</formula>
    </cfRule>
    <cfRule type="cellIs" dxfId="130" priority="152" operator="equal">
      <formula>#REF!</formula>
    </cfRule>
    <cfRule type="cellIs" dxfId="129" priority="153" operator="equal">
      <formula>#REF!</formula>
    </cfRule>
    <cfRule type="cellIs" dxfId="128" priority="154" operator="equal">
      <formula>#REF!</formula>
    </cfRule>
  </conditionalFormatting>
  <conditionalFormatting sqref="U32">
    <cfRule type="cellIs" dxfId="127" priority="97" operator="equal">
      <formula>#REF!</formula>
    </cfRule>
    <cfRule type="cellIs" dxfId="126" priority="98" operator="equal">
      <formula>#REF!</formula>
    </cfRule>
    <cfRule type="cellIs" dxfId="125" priority="99" operator="equal">
      <formula>#REF!</formula>
    </cfRule>
    <cfRule type="cellIs" dxfId="124" priority="100" operator="equal">
      <formula>#REF!</formula>
    </cfRule>
    <cfRule type="cellIs" dxfId="123" priority="101" operator="equal">
      <formula>#REF!</formula>
    </cfRule>
  </conditionalFormatting>
  <conditionalFormatting sqref="V12">
    <cfRule type="cellIs" dxfId="117" priority="847" operator="equal">
      <formula>"Extremo"</formula>
    </cfRule>
    <cfRule type="cellIs" dxfId="116" priority="848" operator="equal">
      <formula>"Alto"</formula>
    </cfRule>
    <cfRule type="cellIs" dxfId="115" priority="849" operator="equal">
      <formula>"Moderado"</formula>
    </cfRule>
    <cfRule type="cellIs" dxfId="114" priority="850" operator="equal">
      <formula>"Bajo"</formula>
    </cfRule>
  </conditionalFormatting>
  <conditionalFormatting sqref="V17">
    <cfRule type="cellIs" dxfId="113" priority="843" operator="equal">
      <formula>"Extremo"</formula>
    </cfRule>
    <cfRule type="cellIs" dxfId="112" priority="844" operator="equal">
      <formula>"Alto"</formula>
    </cfRule>
    <cfRule type="cellIs" dxfId="111" priority="845" operator="equal">
      <formula>"Moderado"</formula>
    </cfRule>
    <cfRule type="cellIs" dxfId="110" priority="846" operator="equal">
      <formula>"Bajo"</formula>
    </cfRule>
  </conditionalFormatting>
  <conditionalFormatting sqref="V22">
    <cfRule type="cellIs" dxfId="109" priority="169" operator="equal">
      <formula>"Extremo"</formula>
    </cfRule>
    <cfRule type="cellIs" dxfId="108" priority="170" operator="equal">
      <formula>"Alto"</formula>
    </cfRule>
    <cfRule type="cellIs" dxfId="107" priority="171" operator="equal">
      <formula>"Moderado"</formula>
    </cfRule>
    <cfRule type="cellIs" dxfId="106" priority="172" operator="equal">
      <formula>"Bajo"</formula>
    </cfRule>
  </conditionalFormatting>
  <conditionalFormatting sqref="V27">
    <cfRule type="cellIs" dxfId="105" priority="116" operator="equal">
      <formula>"Extremo"</formula>
    </cfRule>
    <cfRule type="cellIs" dxfId="104" priority="117" operator="equal">
      <formula>"Alto"</formula>
    </cfRule>
    <cfRule type="cellIs" dxfId="103" priority="118" operator="equal">
      <formula>"Moderado"</formula>
    </cfRule>
    <cfRule type="cellIs" dxfId="102" priority="119" operator="equal">
      <formula>"Bajo"</formula>
    </cfRule>
  </conditionalFormatting>
  <conditionalFormatting sqref="V32">
    <cfRule type="cellIs" dxfId="101" priority="63" operator="equal">
      <formula>"Extremo"</formula>
    </cfRule>
    <cfRule type="cellIs" dxfId="100" priority="64" operator="equal">
      <formula>"Alto"</formula>
    </cfRule>
    <cfRule type="cellIs" dxfId="99" priority="65" operator="equal">
      <formula>"Moderado"</formula>
    </cfRule>
    <cfRule type="cellIs" dxfId="98" priority="66" operator="equal">
      <formula>"Bajo"</formula>
    </cfRule>
  </conditionalFormatting>
  <conditionalFormatting sqref="AO12">
    <cfRule type="cellIs" dxfId="93" priority="1048" operator="equal">
      <formula>"Muy Alta"</formula>
    </cfRule>
    <cfRule type="cellIs" dxfId="92" priority="1049" operator="equal">
      <formula>"Alta"</formula>
    </cfRule>
    <cfRule type="cellIs" dxfId="91" priority="1050" operator="equal">
      <formula>"Media"</formula>
    </cfRule>
    <cfRule type="cellIs" dxfId="90" priority="1051" operator="equal">
      <formula>"Baja"</formula>
    </cfRule>
    <cfRule type="cellIs" dxfId="89" priority="1052" operator="equal">
      <formula>"Muy Baja"</formula>
    </cfRule>
  </conditionalFormatting>
  <conditionalFormatting sqref="AO17 AO22 AO27 AO32">
    <cfRule type="cellIs" dxfId="88" priority="1018" operator="equal">
      <formula>"Muy Alta"</formula>
    </cfRule>
    <cfRule type="cellIs" dxfId="87" priority="1019" operator="equal">
      <formula>"Alta"</formula>
    </cfRule>
    <cfRule type="cellIs" dxfId="86" priority="1020" operator="equal">
      <formula>"Media"</formula>
    </cfRule>
    <cfRule type="cellIs" dxfId="85" priority="1021" operator="equal">
      <formula>"Baja"</formula>
    </cfRule>
    <cfRule type="cellIs" dxfId="84" priority="1022" operator="equal">
      <formula>"Muy Baja"</formula>
    </cfRule>
  </conditionalFormatting>
  <conditionalFormatting sqref="AQ12">
    <cfRule type="cellIs" dxfId="83" priority="1043" operator="equal">
      <formula>"Catastrofico"</formula>
    </cfRule>
    <cfRule type="cellIs" dxfId="82" priority="1044" operator="equal">
      <formula>"Mayor"</formula>
    </cfRule>
    <cfRule type="cellIs" dxfId="81" priority="1045" operator="equal">
      <formula>"Moderado"</formula>
    </cfRule>
    <cfRule type="cellIs" dxfId="80" priority="1046" operator="equal">
      <formula>"Menor"</formula>
    </cfRule>
    <cfRule type="cellIs" dxfId="79" priority="1047" operator="equal">
      <formula>"Leve"</formula>
    </cfRule>
  </conditionalFormatting>
  <conditionalFormatting sqref="AQ17">
    <cfRule type="cellIs" dxfId="78" priority="1013" operator="equal">
      <formula>"Catastrofico"</formula>
    </cfRule>
    <cfRule type="cellIs" dxfId="77" priority="1014" operator="equal">
      <formula>"Mayor"</formula>
    </cfRule>
    <cfRule type="cellIs" dxfId="76" priority="1015" operator="equal">
      <formula>"Moderado"</formula>
    </cfRule>
    <cfRule type="cellIs" dxfId="75" priority="1016" operator="equal">
      <formula>"Menor"</formula>
    </cfRule>
    <cfRule type="cellIs" dxfId="74" priority="1017" operator="equal">
      <formula>"Leve"</formula>
    </cfRule>
  </conditionalFormatting>
  <conditionalFormatting sqref="AQ22">
    <cfRule type="cellIs" dxfId="73" priority="178" operator="equal">
      <formula>"Catastrofico"</formula>
    </cfRule>
    <cfRule type="cellIs" dxfId="72" priority="179" operator="equal">
      <formula>"Mayor"</formula>
    </cfRule>
    <cfRule type="cellIs" dxfId="71" priority="180" operator="equal">
      <formula>"Moderado"</formula>
    </cfRule>
    <cfRule type="cellIs" dxfId="70" priority="181" operator="equal">
      <formula>"Menor"</formula>
    </cfRule>
    <cfRule type="cellIs" dxfId="69" priority="182" operator="equal">
      <formula>"Leve"</formula>
    </cfRule>
  </conditionalFormatting>
  <conditionalFormatting sqref="AQ27">
    <cfRule type="cellIs" dxfId="68" priority="125" operator="equal">
      <formula>"Catastrofico"</formula>
    </cfRule>
    <cfRule type="cellIs" dxfId="67" priority="126" operator="equal">
      <formula>"Mayor"</formula>
    </cfRule>
    <cfRule type="cellIs" dxfId="66" priority="127" operator="equal">
      <formula>"Moderado"</formula>
    </cfRule>
    <cfRule type="cellIs" dxfId="65" priority="128" operator="equal">
      <formula>"Menor"</formula>
    </cfRule>
    <cfRule type="cellIs" dxfId="64" priority="129" operator="equal">
      <formula>"Leve"</formula>
    </cfRule>
  </conditionalFormatting>
  <conditionalFormatting sqref="AQ32">
    <cfRule type="cellIs" dxfId="63" priority="72" operator="equal">
      <formula>"Catastrofico"</formula>
    </cfRule>
    <cfRule type="cellIs" dxfId="62" priority="73" operator="equal">
      <formula>"Mayor"</formula>
    </cfRule>
    <cfRule type="cellIs" dxfId="61" priority="74" operator="equal">
      <formula>"Moderado"</formula>
    </cfRule>
    <cfRule type="cellIs" dxfId="60" priority="75" operator="equal">
      <formula>"Menor"</formula>
    </cfRule>
    <cfRule type="cellIs" dxfId="59" priority="76" operator="equal">
      <formula>"Leve"</formula>
    </cfRule>
  </conditionalFormatting>
  <conditionalFormatting sqref="AR12">
    <cfRule type="cellIs" dxfId="53" priority="886" operator="equal">
      <formula>"Extremo"</formula>
    </cfRule>
    <cfRule type="cellIs" dxfId="52" priority="887" operator="equal">
      <formula>"Alto"</formula>
    </cfRule>
    <cfRule type="cellIs" dxfId="51" priority="888" operator="equal">
      <formula>"Moderado"</formula>
    </cfRule>
    <cfRule type="cellIs" dxfId="50" priority="889" operator="equal">
      <formula>"Bajo"</formula>
    </cfRule>
  </conditionalFormatting>
  <conditionalFormatting sqref="AR17">
    <cfRule type="cellIs" dxfId="49" priority="835" operator="equal">
      <formula>"Extremo"</formula>
    </cfRule>
    <cfRule type="cellIs" dxfId="48" priority="836" operator="equal">
      <formula>"Alto"</formula>
    </cfRule>
    <cfRule type="cellIs" dxfId="47" priority="837" operator="equal">
      <formula>"Moderado"</formula>
    </cfRule>
    <cfRule type="cellIs" dxfId="46" priority="838" operator="equal">
      <formula>"Bajo"</formula>
    </cfRule>
  </conditionalFormatting>
  <conditionalFormatting sqref="AR22">
    <cfRule type="cellIs" dxfId="45" priority="165" operator="equal">
      <formula>"Extremo"</formula>
    </cfRule>
    <cfRule type="cellIs" dxfId="44" priority="166" operator="equal">
      <formula>"Alto"</formula>
    </cfRule>
    <cfRule type="cellIs" dxfId="43" priority="167" operator="equal">
      <formula>"Moderado"</formula>
    </cfRule>
    <cfRule type="cellIs" dxfId="42" priority="168" operator="equal">
      <formula>"Bajo"</formula>
    </cfRule>
  </conditionalFormatting>
  <conditionalFormatting sqref="AR27">
    <cfRule type="cellIs" dxfId="41" priority="112" operator="equal">
      <formula>"Extremo"</formula>
    </cfRule>
    <cfRule type="cellIs" dxfId="40" priority="113" operator="equal">
      <formula>"Alto"</formula>
    </cfRule>
    <cfRule type="cellIs" dxfId="39" priority="114" operator="equal">
      <formula>"Moderado"</formula>
    </cfRule>
    <cfRule type="cellIs" dxfId="38" priority="115" operator="equal">
      <formula>"Bajo"</formula>
    </cfRule>
  </conditionalFormatting>
  <conditionalFormatting sqref="AR32">
    <cfRule type="cellIs" dxfId="37" priority="59" operator="equal">
      <formula>"Extremo"</formula>
    </cfRule>
    <cfRule type="cellIs" dxfId="36" priority="60" operator="equal">
      <formula>"Alto"</formula>
    </cfRule>
    <cfRule type="cellIs" dxfId="35" priority="61" operator="equal">
      <formula>"Moderado"</formula>
    </cfRule>
    <cfRule type="cellIs" dxfId="34" priority="62" operator="equal">
      <formula>"Bajo"</formula>
    </cfRule>
  </conditionalFormatting>
  <conditionalFormatting sqref="AS12">
    <cfRule type="cellIs" dxfId="29" priority="921" operator="equal">
      <formula>"Evitar"</formula>
    </cfRule>
    <cfRule type="cellIs" dxfId="28" priority="922" operator="equal">
      <formula>"Aceptar"</formula>
    </cfRule>
    <cfRule type="cellIs" dxfId="27" priority="923" operator="equal">
      <formula>"reducir transferir"</formula>
    </cfRule>
    <cfRule type="cellIs" dxfId="26" priority="924" operator="equal">
      <formula>"reducir mitigar"</formula>
    </cfRule>
    <cfRule type="cellIs" dxfId="25" priority="925" operator="equal">
      <formula>"Reducir mitigar"</formula>
    </cfRule>
  </conditionalFormatting>
  <conditionalFormatting sqref="AS17">
    <cfRule type="cellIs" dxfId="24" priority="916" operator="equal">
      <formula>"Evitar"</formula>
    </cfRule>
    <cfRule type="cellIs" dxfId="23" priority="917" operator="equal">
      <formula>"Aceptar"</formula>
    </cfRule>
    <cfRule type="cellIs" dxfId="22" priority="918" operator="equal">
      <formula>"reducir transferir"</formula>
    </cfRule>
    <cfRule type="cellIs" dxfId="21" priority="919" operator="equal">
      <formula>"reducir mitigar"</formula>
    </cfRule>
    <cfRule type="cellIs" dxfId="20" priority="920" operator="equal">
      <formula>"Reducir mitigar"</formula>
    </cfRule>
  </conditionalFormatting>
  <conditionalFormatting sqref="AS22">
    <cfRule type="cellIs" dxfId="19" priority="173" operator="equal">
      <formula>"Evitar"</formula>
    </cfRule>
    <cfRule type="cellIs" dxfId="18" priority="174" operator="equal">
      <formula>"Aceptar"</formula>
    </cfRule>
    <cfRule type="cellIs" dxfId="17" priority="175" operator="equal">
      <formula>"reducir transferir"</formula>
    </cfRule>
    <cfRule type="cellIs" dxfId="16" priority="176" operator="equal">
      <formula>"reducir mitigar"</formula>
    </cfRule>
    <cfRule type="cellIs" dxfId="15" priority="177" operator="equal">
      <formula>"Reducir mitigar"</formula>
    </cfRule>
  </conditionalFormatting>
  <conditionalFormatting sqref="AS27">
    <cfRule type="cellIs" dxfId="14" priority="120" operator="equal">
      <formula>"Evitar"</formula>
    </cfRule>
    <cfRule type="cellIs" dxfId="13" priority="121" operator="equal">
      <formula>"Aceptar"</formula>
    </cfRule>
    <cfRule type="cellIs" dxfId="12" priority="122" operator="equal">
      <formula>"reducir transferir"</formula>
    </cfRule>
    <cfRule type="cellIs" dxfId="11" priority="123" operator="equal">
      <formula>"reducir mitigar"</formula>
    </cfRule>
    <cfRule type="cellIs" dxfId="10" priority="124" operator="equal">
      <formula>"Reducir mitigar"</formula>
    </cfRule>
  </conditionalFormatting>
  <conditionalFormatting sqref="AS32">
    <cfRule type="cellIs" dxfId="9" priority="67" operator="equal">
      <formula>"Evitar"</formula>
    </cfRule>
    <cfRule type="cellIs" dxfId="8" priority="68" operator="equal">
      <formula>"Aceptar"</formula>
    </cfRule>
    <cfRule type="cellIs" dxfId="7" priority="69" operator="equal">
      <formula>"reducir transferir"</formula>
    </cfRule>
    <cfRule type="cellIs" dxfId="6" priority="70" operator="equal">
      <formula>"reducir mitigar"</formula>
    </cfRule>
    <cfRule type="cellIs" dxfId="5" priority="71" operator="equal">
      <formula>"Reducir mitigar"</formula>
    </cfRule>
  </conditionalFormatting>
  <dataValidations count="16">
    <dataValidation type="list" allowBlank="1" showInputMessage="1" showErrorMessage="1" sqref="AS12 AS17 AS22 AS27 AS32" xr:uid="{00000000-0002-0000-0200-000000000000}">
      <formula1>"Reducir mitigar,Reducir Transferir,Aceptar,Evitar"</formula1>
    </dataValidation>
    <dataValidation type="list" allowBlank="1" showInputMessage="1" showErrorMessage="1" sqref="H17:I17 H22:I22 H12:I12 H27:I27 H32:I32" xr:uid="{A75C3734-9CAF-4D2C-9102-85BB649202EF}">
      <formula1>"Procesos,Evento externo,Talento humano,Tecnologias,Infraestructura"</formula1>
    </dataValidation>
    <dataValidation type="list" allowBlank="1" showInputMessage="1" showErrorMessage="1" sqref="K5" xr:uid="{00000000-0002-0000-0200-000005000000}">
      <formula1>"Estrategico,Misional,Apoyo"</formula1>
    </dataValidation>
    <dataValidation type="list" allowBlank="1" showInputMessage="1" showErrorMessage="1" sqref="AG16 AG21" xr:uid="{00000000-0002-0000-0200-00000A000000}">
      <formula1>"Documentado,Sin Documentar,NA"</formula1>
    </dataValidation>
    <dataValidation type="list" allowBlank="1" showInputMessage="1" showErrorMessage="1" sqref="AH16 AH21" xr:uid="{00000000-0002-0000-0200-00000B000000}">
      <formula1>"Continua,Aleatoria,NA"</formula1>
    </dataValidation>
    <dataValidation type="list" allowBlank="1" showInputMessage="1" showErrorMessage="1" sqref="AI16 AI21" xr:uid="{00000000-0002-0000-0200-00000C000000}">
      <formula1>"Con Registro,Sin Registro,NA"</formula1>
    </dataValidation>
    <dataValidation type="list" allowBlank="1" showInputMessage="1" showErrorMessage="1" sqref="AI12:AI15 AI17:AI20 AI32:AI35 AI22:AI24 AI27:AI30" xr:uid="{7FE22E9B-FCA3-49E7-9626-104079737CA8}">
      <formula1>"Con Registro,Sin Registro"</formula1>
    </dataValidation>
    <dataValidation type="list" allowBlank="1" showInputMessage="1" showErrorMessage="1" sqref="AH12:AH15 AH17:AH20 AH32:AH35 AH22:AH24 AH27:AH30" xr:uid="{4C9CC75E-86C3-4348-970A-F7E1C22DC17D}">
      <formula1>"Continua,Aleatoria"</formula1>
    </dataValidation>
    <dataValidation type="list" allowBlank="1" showInputMessage="1" showErrorMessage="1" sqref="AG12:AG15 AG17:AG20 AG32:AG35 AG22:AG24 AG27:AG30" xr:uid="{C8C14FEC-E568-4795-A2ED-136F33200050}">
      <formula1>"Documentado,Sin Documentar"</formula1>
    </dataValidation>
    <dataValidation type="list" allowBlank="1" showInputMessage="1" showErrorMessage="1" sqref="C12:C36" xr:uid="{EDD7440D-4F2B-4B67-B89B-6A8795339825}">
      <formula1>"Posibilidad de perdidad economica,Posibilidad de perdida reputacional,Posibilidad de perdida economica y reputacional,Posibilidad de perdida reputacional y economica"</formula1>
    </dataValidation>
    <dataValidation type="list" allowBlank="1" showInputMessage="1" showErrorMessage="1" sqref="G12:G36" xr:uid="{583B1B0B-ABCE-4639-88EA-1AC5AFEE69C1}">
      <formula1>"A Ejecucion y administracion de procesos,B Fraude externo,C Fraude interno,D Fallas teconologicas,E Relaciones laborales,F Usuarios productos y practicas organizacionales,G Daños activos fisicos"</formula1>
    </dataValidation>
    <dataValidation type="list" allowBlank="1" showInputMessage="1" showErrorMessage="1" sqref="N12:N36" xr:uid="{B25E1675-0BF5-4C87-B1B6-81A1DF346085}">
      <formula1>"N/A,menor a 10 SMLMV,ENTRE 10 Y 50 SMLMV,entre 50 y 100 SMLMV,entre 100 y 500 SMLMV,Mayor a 500 SMLMV"</formula1>
    </dataValidation>
    <dataValidation type="list" allowBlank="1" showInputMessage="1" showErrorMessage="1" sqref="BC12:BC36" xr:uid="{00000000-0002-0000-0200-000006000000}">
      <formula1>"Sin Iniciar,En proceso,Cerrado"</formula1>
    </dataValidation>
    <dataValidation type="list" allowBlank="1" showInputMessage="1" showErrorMessage="1" sqref="Q12:Q36" xr:uid="{00000000-0002-0000-0200-000007000000}">
      <formula1>$BI$1:$BI$6</formula1>
    </dataValidation>
    <dataValidation type="list" allowBlank="1" showInputMessage="1" showErrorMessage="1" sqref="AB12:AB36" xr:uid="{00000000-0002-0000-0200-000008000000}">
      <formula1>"Preventivo,Detectivo,Correctivo,NA"</formula1>
    </dataValidation>
    <dataValidation type="list" allowBlank="1" showInputMessage="1" showErrorMessage="1" sqref="AE12:AE36" xr:uid="{00000000-0002-0000-0200-000009000000}">
      <formula1>"Manual,Automatico,NA"</formula1>
    </dataValidation>
  </dataValidations>
  <pageMargins left="0.7" right="0.7" top="0.75" bottom="0.75" header="0.3" footer="0.3"/>
  <pageSetup orientation="portrait" horizontalDpi="4294967292" verticalDpi="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DF87B-40EE-498C-B450-082B9D100105}">
  <dimension ref="A2:C5"/>
  <sheetViews>
    <sheetView workbookViewId="0">
      <selection activeCell="B5" sqref="B5"/>
    </sheetView>
  </sheetViews>
  <sheetFormatPr baseColWidth="10" defaultColWidth="11.453125" defaultRowHeight="14.5" x14ac:dyDescent="0.35"/>
  <cols>
    <col min="1" max="1" width="11.7265625" customWidth="1"/>
    <col min="2" max="2" width="69.1796875" customWidth="1"/>
    <col min="3" max="3" width="13.54296875" customWidth="1"/>
  </cols>
  <sheetData>
    <row r="2" spans="1:3" x14ac:dyDescent="0.35">
      <c r="A2" s="197" t="s">
        <v>310</v>
      </c>
      <c r="B2" s="197"/>
      <c r="C2" s="197"/>
    </row>
    <row r="3" spans="1:3" x14ac:dyDescent="0.35">
      <c r="A3" s="58" t="s">
        <v>311</v>
      </c>
      <c r="B3" s="58" t="s">
        <v>312</v>
      </c>
      <c r="C3" s="58" t="s">
        <v>313</v>
      </c>
    </row>
    <row r="4" spans="1:3" x14ac:dyDescent="0.35">
      <c r="A4" s="55">
        <v>45028</v>
      </c>
      <c r="B4" s="56" t="s">
        <v>314</v>
      </c>
      <c r="C4" s="57" t="s">
        <v>315</v>
      </c>
    </row>
    <row r="5" spans="1:3" ht="30" customHeight="1" x14ac:dyDescent="0.35">
      <c r="A5" s="54">
        <v>45565</v>
      </c>
      <c r="B5" s="53" t="s">
        <v>316</v>
      </c>
      <c r="C5" s="43" t="s">
        <v>317</v>
      </c>
    </row>
  </sheetData>
  <mergeCells count="1">
    <mergeCell ref="A2:C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ceso xmlns="e63c261e-576a-4464-8e1a-3e600ab9cd37">Direccionamiento Estratégico</Proceso>
    <Macroproceso xmlns="e63c261e-576a-4464-8e1a-3e600ab9cd37">Planeación Territorial y Direccionamiento Estratégico</Macroproceso>
    <Subproceso xmlns="e63c261e-576a-4464-8e1a-3e600ab9cd37">Administración de Riesgo</Subproceso>
    <Pol_x00ed_ticadeGesti_x00f3_nyDesempe_x00f1_oconsusresponsablestransversalmente xmlns="e63c261e-576a-4464-8e1a-3e600ab9cd37" xsi:nil="true"/>
    <ConsecutivoDocumento xmlns="52fe8d8c-7713-4de2-94fa-5088926a82f0" xsi:nil="true"/>
    <IdControlCambios xmlns="47fca8cc-6480-428c-987f-00df926da507">170</IdControlCambios>
    <Inicial xmlns="e63c261e-576a-4464-8e1a-3e600ab9cd37" xsi:nil="true"/>
    <Pol_x00ed_ticadeGesti_x00f3_nyDesempe_x00f1_o xmlns="e63c261e-576a-4464-8e1a-3e600ab9cd37" xsi:nil="true"/>
    <Versi_x00f3_ndelDocumento xmlns="e63c261e-576a-4464-8e1a-3e600ab9cd37">2.0</Versi_x00f3_ndelDocumento>
    <Vigencia xmlns="e63c261e-576a-4464-8e1a-3e600ab9cd37" xsi:nil="true"/>
    <Cod xmlns="e63c261e-576a-4464-8e1a-3e600ab9cd37" xsi:nil="true"/>
    <TipodeDocumento xmlns="e63c261e-576a-4464-8e1a-3e600ab9cd37">Formato</TipodeDocumento>
    <Codigo xmlns="e63c261e-576a-4464-8e1a-3e600ab9cd37">PTDDE03-F003</Codigo>
    <NombredelDocumento xmlns="e63c261e-576a-4464-8e1a-3e600ab9cd37">Matriz De Riesgos Institucionales - Contexto e Identificación</NombredelDocument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422DA45122F514B84565F5B9ADE3D48" ma:contentTypeVersion="20" ma:contentTypeDescription="Crear nuevo documento." ma:contentTypeScope="" ma:versionID="d1f18ec20f41472623dfbc42c3698d77">
  <xsd:schema xmlns:xsd="http://www.w3.org/2001/XMLSchema" xmlns:xs="http://www.w3.org/2001/XMLSchema" xmlns:p="http://schemas.microsoft.com/office/2006/metadata/properties" xmlns:ns2="e63c261e-576a-4464-8e1a-3e600ab9cd37" xmlns:ns3="52fe8d8c-7713-4de2-94fa-5088926a82f0" xmlns:ns4="47fca8cc-6480-428c-987f-00df926da507" targetNamespace="http://schemas.microsoft.com/office/2006/metadata/properties" ma:root="true" ma:fieldsID="b5df96bf52819109281e1c1993cd6865" ns2:_="" ns3:_="" ns4:_="">
    <xsd:import namespace="e63c261e-576a-4464-8e1a-3e600ab9cd37"/>
    <xsd:import namespace="52fe8d8c-7713-4de2-94fa-5088926a82f0"/>
    <xsd:import namespace="47fca8cc-6480-428c-987f-00df926da507"/>
    <xsd:element name="properties">
      <xsd:complexType>
        <xsd:sequence>
          <xsd:element name="documentManagement">
            <xsd:complexType>
              <xsd:all>
                <xsd:element ref="ns2:NombredelDocumento" minOccurs="0"/>
                <xsd:element ref="ns2:Macroproceso" minOccurs="0"/>
                <xsd:element ref="ns2:Proceso" minOccurs="0"/>
                <xsd:element ref="ns2:Subproceso" minOccurs="0"/>
                <xsd:element ref="ns2:Cod" minOccurs="0"/>
                <xsd:element ref="ns2:TipodeDocumento" minOccurs="0"/>
                <xsd:element ref="ns2:Inicial" minOccurs="0"/>
                <xsd:element ref="ns2:Codigo" minOccurs="0"/>
                <xsd:element ref="ns2:Pol_x00ed_ticadeGesti_x00f3_nyDesempe_x00f1_o" minOccurs="0"/>
                <xsd:element ref="ns2:Pol_x00ed_ticadeGesti_x00f3_nyDesempe_x00f1_oconsusresponsablestransversalmente" minOccurs="0"/>
                <xsd:element ref="ns2:Versi_x00f3_ndelDocumento" minOccurs="0"/>
                <xsd:element ref="ns2:Vigencia" minOccurs="0"/>
                <xsd:element ref="ns2:MediaServiceMetadata" minOccurs="0"/>
                <xsd:element ref="ns2:MediaServiceFastMetadata" minOccurs="0"/>
                <xsd:element ref="ns3:ConsecutivoDocumento" minOccurs="0"/>
                <xsd:element ref="ns4:IdControlCambio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3c261e-576a-4464-8e1a-3e600ab9cd37" elementFormDefault="qualified">
    <xsd:import namespace="http://schemas.microsoft.com/office/2006/documentManagement/types"/>
    <xsd:import namespace="http://schemas.microsoft.com/office/infopath/2007/PartnerControls"/>
    <xsd:element name="NombredelDocumento" ma:index="8" nillable="true" ma:displayName="Nombre del Documento" ma:format="Dropdown" ma:internalName="NombredelDocumento">
      <xsd:simpleType>
        <xsd:restriction base="dms:Text">
          <xsd:maxLength value="255"/>
        </xsd:restriction>
      </xsd:simpleType>
    </xsd:element>
    <xsd:element name="Macroproceso" ma:index="9" nillable="true" ma:displayName="Macroproceso" ma:format="Dropdown" ma:internalName="Macroproceso">
      <xsd:simpleType>
        <xsd:restriction base="dms:Text">
          <xsd:maxLength value="255"/>
        </xsd:restriction>
      </xsd:simpleType>
    </xsd:element>
    <xsd:element name="Proceso" ma:index="10" nillable="true" ma:displayName="Proceso" ma:format="Dropdown" ma:internalName="Proceso">
      <xsd:simpleType>
        <xsd:restriction base="dms:Text">
          <xsd:maxLength value="255"/>
        </xsd:restriction>
      </xsd:simpleType>
    </xsd:element>
    <xsd:element name="Subproceso" ma:index="11" nillable="true" ma:displayName="Subproceso" ma:format="Dropdown" ma:internalName="Subproceso">
      <xsd:simpleType>
        <xsd:restriction base="dms:Text">
          <xsd:maxLength value="255"/>
        </xsd:restriction>
      </xsd:simpleType>
    </xsd:element>
    <xsd:element name="Cod" ma:index="12" nillable="true" ma:displayName="Cod" ma:format="Dropdown" ma:internalName="Cod">
      <xsd:simpleType>
        <xsd:restriction base="dms:Text">
          <xsd:maxLength value="255"/>
        </xsd:restriction>
      </xsd:simpleType>
    </xsd:element>
    <xsd:element name="TipodeDocumento" ma:index="13" nillable="true" ma:displayName="Tipo de Documento" ma:format="Dropdown" ma:internalName="TipodeDocumento">
      <xsd:simpleType>
        <xsd:restriction base="dms:Text">
          <xsd:maxLength value="255"/>
        </xsd:restriction>
      </xsd:simpleType>
    </xsd:element>
    <xsd:element name="Inicial" ma:index="14" nillable="true" ma:displayName="Inicial" ma:format="Dropdown" ma:internalName="Inicial">
      <xsd:simpleType>
        <xsd:restriction base="dms:Text">
          <xsd:maxLength value="255"/>
        </xsd:restriction>
      </xsd:simpleType>
    </xsd:element>
    <xsd:element name="Codigo" ma:index="15" nillable="true" ma:displayName="Código" ma:format="Dropdown" ma:internalName="Codigo">
      <xsd:simpleType>
        <xsd:restriction base="dms:Text">
          <xsd:maxLength value="255"/>
        </xsd:restriction>
      </xsd:simpleType>
    </xsd:element>
    <xsd:element name="Pol_x00ed_ticadeGesti_x00f3_nyDesempe_x00f1_o" ma:index="16" nillable="true" ma:displayName="Política de Gestión y Desempeño" ma:format="Dropdown" ma:internalName="Pol_x00ed_ticadeGesti_x00f3_nyDesempe_x00f1_o">
      <xsd:simpleType>
        <xsd:restriction base="dms:Text">
          <xsd:maxLength value="255"/>
        </xsd:restriction>
      </xsd:simpleType>
    </xsd:element>
    <xsd:element name="Pol_x00ed_ticadeGesti_x00f3_nyDesempe_x00f1_oconsusresponsablestransversalmente" ma:index="17" nillable="true" ma:displayName="Política de Gestión y Desempeño con sus responsables transversalmente" ma:format="Dropdown" ma:internalName="Pol_x00ed_ticadeGesti_x00f3_nyDesempe_x00f1_oconsusresponsablestransversalmente">
      <xsd:simpleType>
        <xsd:restriction base="dms:Text">
          <xsd:maxLength value="255"/>
        </xsd:restriction>
      </xsd:simpleType>
    </xsd:element>
    <xsd:element name="Versi_x00f3_ndelDocumento" ma:index="18" nillable="true" ma:displayName="Versión del Documento" ma:format="Dropdown" ma:internalName="Versi_x00f3_ndelDocumento">
      <xsd:simpleType>
        <xsd:restriction base="dms:Text">
          <xsd:maxLength value="255"/>
        </xsd:restriction>
      </xsd:simpleType>
    </xsd:element>
    <xsd:element name="Vigencia" ma:index="19" nillable="true" ma:displayName="Vigencia" ma:format="DateTime" ma:internalName="Vigencia">
      <xsd:simpleType>
        <xsd:restriction base="dms:DateTim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fe8d8c-7713-4de2-94fa-5088926a82f0" elementFormDefault="qualified">
    <xsd:import namespace="http://schemas.microsoft.com/office/2006/documentManagement/types"/>
    <xsd:import namespace="http://schemas.microsoft.com/office/infopath/2007/PartnerControls"/>
    <xsd:element name="ConsecutivoDocumento" ma:index="24" nillable="true" ma:displayName="ConsecutivoDocumento" ma:format="Dropdown" ma:internalName="ConsecutivoDocument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fca8cc-6480-428c-987f-00df926da507" elementFormDefault="qualified">
    <xsd:import namespace="http://schemas.microsoft.com/office/2006/documentManagement/types"/>
    <xsd:import namespace="http://schemas.microsoft.com/office/infopath/2007/PartnerControls"/>
    <xsd:element name="IdControlCambios" ma:index="25" nillable="true" ma:displayName="IdControlCambios" ma:format="Dropdown" ma:internalName="IdControlCambios" ma:percentage="FALSE">
      <xsd:simpleType>
        <xsd:restriction base="dms:Number"/>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EA2B1E-A1D7-4D93-8716-8048D5BB7CA7}">
  <ds:schemaRefs>
    <ds:schemaRef ds:uri="http://schemas.microsoft.com/office/2006/metadata/properties"/>
    <ds:schemaRef ds:uri="http://schemas.microsoft.com/office/infopath/2007/PartnerControls"/>
    <ds:schemaRef ds:uri="e63c261e-576a-4464-8e1a-3e600ab9cd37"/>
    <ds:schemaRef ds:uri="52fe8d8c-7713-4de2-94fa-5088926a82f0"/>
    <ds:schemaRef ds:uri="47fca8cc-6480-428c-987f-00df926da507"/>
  </ds:schemaRefs>
</ds:datastoreItem>
</file>

<file path=customXml/itemProps2.xml><?xml version="1.0" encoding="utf-8"?>
<ds:datastoreItem xmlns:ds="http://schemas.openxmlformats.org/officeDocument/2006/customXml" ds:itemID="{7629AA0B-BECC-41C8-BFDB-84C6D5D07A6F}">
  <ds:schemaRefs>
    <ds:schemaRef ds:uri="http://schemas.microsoft.com/sharepoint/v3/contenttype/forms"/>
  </ds:schemaRefs>
</ds:datastoreItem>
</file>

<file path=customXml/itemProps3.xml><?xml version="1.0" encoding="utf-8"?>
<ds:datastoreItem xmlns:ds="http://schemas.openxmlformats.org/officeDocument/2006/customXml" ds:itemID="{D9DB1557-D2E9-4364-A82F-FD2EC3D421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3c261e-576a-4464-8e1a-3e600ab9cd37"/>
    <ds:schemaRef ds:uri="52fe8d8c-7713-4de2-94fa-5088926a82f0"/>
    <ds:schemaRef ds:uri="47fca8cc-6480-428c-987f-00df926da5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CONTEXTO</vt:lpstr>
      <vt:lpstr>MATRIZ DE RIESGOS</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2025-01-17T21:43:08Z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0x0101002422DA45122F514B84565F5B9ADE3D48</vt:lpwstr>
  </property>
  <property fmtid="{D5CDD505-2E9C-101B-9397-08002B2CF9AE}" pid="3" name="Order">
    <vt:r8>8300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CargoSolicitadoPor">
    <vt:lpwstr> </vt:lpwstr>
  </property>
  <property fmtid="{D5CDD505-2E9C-101B-9397-08002B2CF9AE}" pid="13" name="CorreoElectronicoSolicitadoPor">
    <vt:lpwstr> </vt:lpwstr>
  </property>
  <property fmtid="{D5CDD505-2E9C-101B-9397-08002B2CF9AE}" pid="14" name="MotivoSolicitud">
    <vt:lpwstr>Creacion formato</vt:lpwstr>
  </property>
  <property fmtid="{D5CDD505-2E9C-101B-9397-08002B2CF9AE}" pid="15" name="SolicitadoPor">
    <vt:lpwstr>María Bernarda Pérez Cardona</vt:lpwstr>
  </property>
  <property fmtid="{D5CDD505-2E9C-101B-9397-08002B2CF9AE}" pid="16" name="CorreoRespValidacion">
    <vt:lpwstr>jemartinezp@cartagena.gov.co</vt:lpwstr>
  </property>
  <property fmtid="{D5CDD505-2E9C-101B-9397-08002B2CF9AE}" pid="17" name="ObservCalidad">
    <vt:lpwstr> </vt:lpwstr>
  </property>
  <property fmtid="{D5CDD505-2E9C-101B-9397-08002B2CF9AE}" pid="18" name="TipoDocumento">
    <vt:lpwstr>Documento</vt:lpwstr>
  </property>
  <property fmtid="{D5CDD505-2E9C-101B-9397-08002B2CF9AE}" pid="19" name="CargoRespValidacion">
    <vt:lpwstr>Asesor del Área de Calidad Secretaría General</vt:lpwstr>
  </property>
  <property fmtid="{D5CDD505-2E9C-101B-9397-08002B2CF9AE}" pid="20" name="RespValidacion">
    <vt:lpwstr>Jair Eliecer Martinez Pedrozo</vt:lpwstr>
  </property>
  <property fmtid="{D5CDD505-2E9C-101B-9397-08002B2CF9AE}" pid="21" name="EstadoSolicitud">
    <vt:lpwstr>Validado</vt:lpwstr>
  </property>
  <property fmtid="{D5CDD505-2E9C-101B-9397-08002B2CF9AE}" pid="22" name="NombreDocumento">
    <vt:lpwstr>Matriz De Riesgos Institucionales - Contexto e Identificación</vt:lpwstr>
  </property>
  <property fmtid="{D5CDD505-2E9C-101B-9397-08002B2CF9AE}" pid="23" name="TipoSolicitud">
    <vt:lpwstr>Modificación</vt:lpwstr>
  </property>
  <property fmtid="{D5CDD505-2E9C-101B-9397-08002B2CF9AE}" pid="24" name="CodigoDoc">
    <vt:lpwstr>PTDDE03-F003</vt:lpwstr>
  </property>
  <property fmtid="{D5CDD505-2E9C-101B-9397-08002B2CF9AE}" pid="25" name="ObservGestorCalidad">
    <vt:lpwstr> </vt:lpwstr>
  </property>
  <property fmtid="{D5CDD505-2E9C-101B-9397-08002B2CF9AE}" pid="26" name="SolicitudValidada">
    <vt:lpwstr>Si</vt:lpwstr>
  </property>
  <property fmtid="{D5CDD505-2E9C-101B-9397-08002B2CF9AE}" pid="27" name="TipoDoc">
    <vt:lpwstr>Formato</vt:lpwstr>
  </property>
  <property fmtid="{D5CDD505-2E9C-101B-9397-08002B2CF9AE}" pid="28" name="VersionDocumento">
    <vt:lpwstr>2.0</vt:lpwstr>
  </property>
</Properties>
</file>