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12" documentId="8_{B32C984D-DFB5-4CBD-A53A-5BFBBE6B8757}" xr6:coauthVersionLast="47" xr6:coauthVersionMax="47" xr10:uidLastSave="{38F2A932-2B42-4AC6-8924-476653C0BDBF}"/>
  <bookViews>
    <workbookView xWindow="-110" yWindow="-110" windowWidth="19420" windowHeight="10420" tabRatio="973"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 r:id="rId8"/>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6" i="29" l="1"/>
  <c r="AD36" i="29"/>
  <c r="AC36" i="29"/>
  <c r="AF35" i="29"/>
  <c r="AD35" i="29"/>
  <c r="AC35" i="29"/>
  <c r="AF34" i="29"/>
  <c r="AD34" i="29"/>
  <c r="AC34" i="29"/>
  <c r="AF33" i="29"/>
  <c r="AJ33" i="29" s="1"/>
  <c r="AD33" i="29"/>
  <c r="AC33" i="29"/>
  <c r="AF32" i="29"/>
  <c r="AD32" i="29"/>
  <c r="AC32" i="29"/>
  <c r="AF31" i="29"/>
  <c r="AD31" i="29"/>
  <c r="AC31" i="29"/>
  <c r="AF30" i="29"/>
  <c r="AD30" i="29"/>
  <c r="AC30" i="29"/>
  <c r="AF29" i="29"/>
  <c r="AD29" i="29"/>
  <c r="AC29" i="29"/>
  <c r="AF28" i="29"/>
  <c r="AD28" i="29"/>
  <c r="AC28" i="29"/>
  <c r="AF27" i="29"/>
  <c r="AD27" i="29"/>
  <c r="AC27" i="29"/>
  <c r="AF26" i="29"/>
  <c r="AD26" i="29"/>
  <c r="AC26" i="29"/>
  <c r="AF25" i="29"/>
  <c r="AD25" i="29"/>
  <c r="AC25" i="29"/>
  <c r="AF24" i="29"/>
  <c r="AD24" i="29"/>
  <c r="AC24" i="29"/>
  <c r="AF23" i="29"/>
  <c r="AD23" i="29"/>
  <c r="AC23" i="29"/>
  <c r="AF22" i="29"/>
  <c r="AD22" i="29"/>
  <c r="AC22" i="29"/>
  <c r="AA35" i="29"/>
  <c r="AA34" i="29"/>
  <c r="AA33" i="29"/>
  <c r="AA32" i="29"/>
  <c r="AA30" i="29"/>
  <c r="AA29" i="29"/>
  <c r="AA28" i="29"/>
  <c r="AA27" i="29"/>
  <c r="AA25" i="29"/>
  <c r="AA24" i="29"/>
  <c r="AA23" i="29"/>
  <c r="AA22" i="29"/>
  <c r="AF20" i="29"/>
  <c r="AD20" i="29"/>
  <c r="AC20" i="29"/>
  <c r="AA20" i="29"/>
  <c r="AF19" i="29"/>
  <c r="AD19" i="29"/>
  <c r="AC19" i="29"/>
  <c r="AA19" i="29"/>
  <c r="AF18" i="29"/>
  <c r="AD18" i="29"/>
  <c r="AC18" i="29"/>
  <c r="AA18" i="29"/>
  <c r="AF17" i="29"/>
  <c r="AD17" i="29"/>
  <c r="AC17" i="29"/>
  <c r="AJ17" i="29" s="1"/>
  <c r="AA17" i="29"/>
  <c r="AF15" i="29"/>
  <c r="AD15" i="29"/>
  <c r="AC15" i="29"/>
  <c r="AA15" i="29"/>
  <c r="AF14" i="29"/>
  <c r="AD14" i="29"/>
  <c r="AC14" i="29"/>
  <c r="AA14" i="29"/>
  <c r="AF13" i="29"/>
  <c r="AD13" i="29"/>
  <c r="AC13" i="29"/>
  <c r="AA13" i="29"/>
  <c r="AF12" i="29"/>
  <c r="AD12" i="29"/>
  <c r="AC12" i="29"/>
  <c r="AA12" i="29"/>
  <c r="L12" i="29"/>
  <c r="M12" i="29" s="1"/>
  <c r="O12" i="29"/>
  <c r="P12" i="29" s="1"/>
  <c r="S12" i="29"/>
  <c r="R12" i="29" s="1"/>
  <c r="L17" i="29"/>
  <c r="M17" i="29" s="1"/>
  <c r="O17" i="29"/>
  <c r="P17" i="29" s="1"/>
  <c r="S17" i="29"/>
  <c r="U17" i="29" s="1"/>
  <c r="T17" i="29" s="1"/>
  <c r="V17" i="29" s="1"/>
  <c r="L22" i="29"/>
  <c r="M22" i="29" s="1"/>
  <c r="O22" i="29"/>
  <c r="P22" i="29" s="1"/>
  <c r="S22" i="29"/>
  <c r="U22" i="29" s="1"/>
  <c r="T22" i="29" s="1"/>
  <c r="L27" i="29"/>
  <c r="O27" i="29"/>
  <c r="P27" i="29" s="1"/>
  <c r="S27" i="29"/>
  <c r="U27" i="29" s="1"/>
  <c r="T27" i="29" s="1"/>
  <c r="L32" i="29"/>
  <c r="M32" i="29"/>
  <c r="O32" i="29"/>
  <c r="P32" i="29" s="1"/>
  <c r="S32" i="29"/>
  <c r="R32" i="29" s="1"/>
  <c r="J32" i="29"/>
  <c r="J27" i="29"/>
  <c r="J22" i="29"/>
  <c r="J17" i="29"/>
  <c r="J12" i="29"/>
  <c r="F32" i="29"/>
  <c r="AJ22" i="29" l="1"/>
  <c r="AK22" i="29" s="1"/>
  <c r="AL22" i="29" s="1"/>
  <c r="AK23" i="29" s="1"/>
  <c r="AL23" i="29" s="1"/>
  <c r="AJ30" i="29"/>
  <c r="AJ18" i="29"/>
  <c r="AJ23" i="29"/>
  <c r="AJ31" i="29"/>
  <c r="AJ26" i="29"/>
  <c r="AJ34" i="29"/>
  <c r="AJ32" i="29"/>
  <c r="AJ20" i="29"/>
  <c r="AJ19" i="29"/>
  <c r="AJ29" i="29"/>
  <c r="AM17" i="29"/>
  <c r="AM18" i="29" s="1"/>
  <c r="AM19" i="29" s="1"/>
  <c r="AM20" i="29" s="1"/>
  <c r="AJ24" i="29"/>
  <c r="AJ27" i="29"/>
  <c r="AM27" i="29"/>
  <c r="AM28" i="29" s="1"/>
  <c r="AM29" i="29" s="1"/>
  <c r="AM30" i="29" s="1"/>
  <c r="AM31" i="29" s="1"/>
  <c r="AK32" i="29"/>
  <c r="AL32" i="29" s="1"/>
  <c r="AK33" i="29" s="1"/>
  <c r="AL33" i="29" s="1"/>
  <c r="AM22" i="29"/>
  <c r="AM23" i="29" s="1"/>
  <c r="AM24" i="29" s="1"/>
  <c r="AM25" i="29" s="1"/>
  <c r="AM26" i="29" s="1"/>
  <c r="AJ25" i="29"/>
  <c r="V22" i="29"/>
  <c r="AJ28" i="29"/>
  <c r="AJ36" i="29"/>
  <c r="AJ35" i="29"/>
  <c r="AJ12" i="29"/>
  <c r="AK12" i="29" s="1"/>
  <c r="AL12" i="29" s="1"/>
  <c r="AJ14" i="29"/>
  <c r="AK17" i="29"/>
  <c r="AL17" i="29" s="1"/>
  <c r="AJ13" i="29"/>
  <c r="AJ15" i="29"/>
  <c r="U32" i="29"/>
  <c r="AM32" i="29" s="1"/>
  <c r="AM33" i="29" s="1"/>
  <c r="AM34" i="29" s="1"/>
  <c r="AM35" i="29" s="1"/>
  <c r="AM36" i="29" s="1"/>
  <c r="R27" i="29"/>
  <c r="R17" i="29"/>
  <c r="U12" i="29"/>
  <c r="T12" i="29" s="1"/>
  <c r="V12" i="29" s="1"/>
  <c r="V27" i="29"/>
  <c r="R22" i="29"/>
  <c r="M27" i="29"/>
  <c r="AM12" i="29" l="1"/>
  <c r="AM13" i="29" s="1"/>
  <c r="AM14" i="29" s="1"/>
  <c r="AM15" i="29" s="1"/>
  <c r="AK13" i="29"/>
  <c r="AL13" i="29" s="1"/>
  <c r="AK14" i="29" s="1"/>
  <c r="AL14" i="29" s="1"/>
  <c r="AK27" i="29"/>
  <c r="AL27" i="29" s="1"/>
  <c r="AK28" i="29" s="1"/>
  <c r="AL28" i="29" s="1"/>
  <c r="AK29" i="29" s="1"/>
  <c r="AL29" i="29" s="1"/>
  <c r="AK18" i="29"/>
  <c r="AL18" i="29" s="1"/>
  <c r="AK34" i="29"/>
  <c r="AL34" i="29" s="1"/>
  <c r="AK24" i="29"/>
  <c r="AL24" i="29" s="1"/>
  <c r="T32" i="29"/>
  <c r="V32" i="29" s="1"/>
  <c r="AP32" i="29"/>
  <c r="AQ32" i="29" s="1"/>
  <c r="AK19" i="29" l="1"/>
  <c r="AL19" i="29"/>
  <c r="AK20" i="29" s="1"/>
  <c r="AL20" i="29" s="1"/>
  <c r="AK35" i="29"/>
  <c r="AL35" i="29" s="1"/>
  <c r="AK30" i="29"/>
  <c r="AL30" i="29" s="1"/>
  <c r="AK25" i="29"/>
  <c r="AL25" i="29" s="1"/>
  <c r="AK15" i="29"/>
  <c r="AL15" i="29" s="1"/>
  <c r="AK26" i="29" l="1"/>
  <c r="AL26" i="29" s="1"/>
  <c r="AK31" i="29"/>
  <c r="AL31" i="29" s="1"/>
  <c r="AK36" i="29"/>
  <c r="AL36" i="29" s="1"/>
  <c r="AN32" i="29" s="1"/>
  <c r="AO32" i="29" l="1"/>
  <c r="AR32" i="29" s="1"/>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F27" i="29"/>
  <c r="F22" i="29"/>
  <c r="F17" i="29"/>
  <c r="AP27" i="29" l="1"/>
  <c r="AQ27" i="29" s="1"/>
  <c r="AA16" i="29"/>
  <c r="AA21" i="29"/>
  <c r="AF21" i="29"/>
  <c r="AF16" i="29"/>
  <c r="AP22" i="29" l="1"/>
  <c r="AQ22" i="29" s="1"/>
  <c r="F12" i="29"/>
  <c r="AD21" i="29" l="1"/>
  <c r="AM21" i="29" s="1"/>
  <c r="AC21" i="29"/>
  <c r="AJ21" i="29" s="1"/>
  <c r="AK21" i="29" s="1"/>
  <c r="AL21" i="29" s="1"/>
  <c r="AD16" i="29"/>
  <c r="AC16" i="29"/>
  <c r="AN27" i="29" l="1"/>
  <c r="AN22" i="29"/>
  <c r="AO22" i="29" l="1"/>
  <c r="AR22" i="29" s="1"/>
  <c r="AO27" i="29"/>
  <c r="AR27" i="29" s="1"/>
  <c r="AJ16" i="29"/>
  <c r="AP17" i="29" l="1"/>
  <c r="AQ17" i="29" s="1"/>
  <c r="AM16" i="29"/>
  <c r="AN17" i="29" l="1"/>
  <c r="AO17" i="29" s="1"/>
  <c r="AR17" i="29" s="1"/>
  <c r="AK16" i="29"/>
  <c r="AP12" i="29"/>
  <c r="AQ12" i="29" s="1"/>
  <c r="AL16" i="29" l="1"/>
  <c r="AN12" i="29" s="1"/>
  <c r="AO12" i="29" s="1"/>
  <c r="AR1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tc={5987D665-EE49-49E8-B210-9E4887F8873A}</author>
    <author>tc={3648DEF1-8A46-4AED-9479-C243105011F8}</author>
  </authors>
  <commentList>
    <comment ref="A37" authorId="0" shapeId="0" xr:uid="{5987D665-EE49-49E8-B210-9E4887F8873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
      </text>
    </comment>
    <comment ref="F37" authorId="1" shapeId="0" xr:uid="{3648DEF1-8A46-4AED-9479-C243105011F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
      </text>
    </comment>
  </commentList>
</comments>
</file>

<file path=xl/sharedStrings.xml><?xml version="1.0" encoding="utf-8"?>
<sst xmlns="http://schemas.openxmlformats.org/spreadsheetml/2006/main" count="766" uniqueCount="391">
  <si>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</si>
  <si>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</si>
  <si>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</si>
  <si>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</si>
  <si>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</si>
  <si>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</si>
  <si>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</si>
  <si>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</si>
  <si>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</si>
  <si>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</si>
  <si>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</si>
  <si>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</si>
  <si>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</si>
  <si>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</si>
  <si>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</si>
  <si>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</si>
  <si>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</si>
  <si>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</si>
  <si>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</si>
  <si>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</si>
  <si>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</si>
  <si>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</si>
  <si>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</si>
  <si>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</si>
  <si>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</si>
  <si>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</si>
  <si>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</si>
  <si>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</si>
  <si>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</si>
  <si>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</si>
  <si>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</si>
  <si>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</si>
  <si>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</si>
  <si>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</si>
  <si>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</si>
  <si>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</si>
  <si>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</si>
  <si>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</si>
  <si>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</si>
  <si>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</si>
  <si>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</si>
  <si>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</si>
  <si>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</si>
  <si>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</si>
  <si>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</si>
  <si>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</si>
  <si>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</si>
  <si>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</si>
  <si>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</si>
  <si>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</si>
  <si>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</si>
  <si>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</si>
  <si>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</si>
  <si>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</si>
  <si>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</si>
  <si>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</si>
  <si>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</si>
  <si>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</si>
  <si>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</si>
  <si>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</si>
  <si>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</si>
  <si>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</si>
  <si>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</si>
  <si>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</si>
  <si>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</si>
  <si>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</si>
  <si>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</si>
  <si>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</si>
  <si>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</si>
  <si>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</si>
  <si>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</si>
  <si>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</si>
  <si>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</si>
  <si>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</si>
  <si>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</si>
  <si>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</si>
  <si>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</si>
  <si>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</si>
  <si>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</si>
  <si>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</si>
  <si>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</si>
  <si>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</si>
  <si>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</si>
  <si>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</si>
  <si>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</si>
  <si>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</si>
  <si>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</si>
  <si>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</si>
  <si>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</si>
  <si>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</si>
  <si>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</si>
  <si>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</si>
  <si>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</si>
  <si>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</si>
  <si>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</si>
  <si>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</si>
  <si>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</si>
  <si>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</si>
  <si>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</si>
  <si>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</si>
  <si>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</si>
  <si>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</si>
  <si>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</si>
  <si>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</si>
  <si>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</si>
  <si>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</si>
  <si>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</si>
  <si>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</si>
  <si>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</si>
  <si>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</si>
  <si>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</si>
  <si>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</si>
  <si>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</si>
  <si>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</si>
  <si>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</si>
  <si>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</si>
  <si>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</si>
  <si>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</si>
  <si>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</si>
  <si>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</si>
  <si>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</si>
  <si>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</si>
  <si>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</si>
  <si>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</si>
  <si>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</si>
  <si>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</si>
  <si>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</si>
  <si>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</si>
  <si>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</si>
  <si>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</si>
  <si>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</si>
  <si>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</si>
  <si>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</si>
  <si>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</si>
  <si>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</si>
  <si>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</si>
  <si>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</si>
  <si>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</si>
  <si>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</si>
  <si>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</si>
  <si>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</si>
  <si>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</si>
  <si>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</si>
  <si>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</si>
  <si>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</si>
  <si>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</si>
  <si>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</si>
  <si>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</si>
  <si>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</si>
  <si>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</si>
  <si>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</si>
  <si>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</si>
  <si>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</si>
  <si>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</si>
  <si>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</si>
  <si>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</si>
  <si>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</si>
  <si>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</si>
  <si>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</si>
  <si>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</si>
  <si>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</si>
  <si>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</si>
  <si>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</si>
  <si>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</si>
  <si>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</si>
  <si>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</si>
  <si>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</si>
  <si>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</si>
  <si>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</si>
  <si>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</si>
  <si>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</si>
  <si>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</si>
  <si>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</si>
  <si>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</si>
  <si>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</si>
  <si>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</si>
  <si>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</si>
  <si>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</si>
  <si>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</si>
  <si>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</si>
  <si>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</si>
  <si>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</si>
  <si>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</si>
  <si>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</si>
  <si>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</si>
  <si>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</si>
  <si>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</si>
  <si>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</si>
  <si>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</si>
  <si>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</si>
  <si>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</si>
  <si>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</si>
  <si>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</si>
  <si>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</si>
  <si>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</si>
  <si>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</si>
  <si>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</si>
  <si>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</si>
  <si>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</si>
  <si>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</si>
  <si>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</si>
  <si>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</si>
  <si>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</si>
  <si>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</si>
  <si>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</si>
  <si>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</si>
  <si>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</si>
  <si>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</si>
  <si>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</si>
  <si>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</si>
  <si>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</si>
  <si>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</si>
  <si>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</si>
  <si>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</si>
  <si>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</si>
  <si>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</si>
  <si>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</si>
  <si>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</si>
  <si>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</si>
  <si>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</si>
  <si>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</si>
  <si>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</si>
  <si>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</si>
  <si>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</si>
  <si>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</si>
  <si>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</si>
  <si>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</si>
  <si>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</si>
  <si>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</si>
  <si>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</si>
  <si>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</si>
  <si>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</si>
  <si>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</si>
  <si>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</si>
  <si>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</si>
  <si>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</si>
  <si>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</si>
  <si>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</si>
  <si>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</si>
  <si>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</si>
  <si>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</si>
  <si>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</si>
  <si>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</si>
  <si>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</si>
  <si>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</si>
  <si>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</si>
  <si>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</si>
  <si>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</si>
  <si>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</si>
  <si>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</si>
  <si>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</si>
  <si>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</si>
  <si>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</si>
  <si>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</si>
  <si>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</si>
  <si>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</si>
  <si>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</si>
  <si>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</si>
  <si>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</si>
  <si>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</si>
  <si>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</si>
  <si>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</si>
  <si>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</si>
  <si>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</si>
  <si>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</si>
  <si>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</si>
  <si>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</si>
  <si>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</si>
  <si>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</si>
  <si>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</si>
  <si>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</si>
  <si>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</si>
  <si>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</si>
  <si>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</si>
  <si>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</si>
  <si>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</si>
  <si>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</si>
  <si>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</si>
  <si>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</si>
  <si>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</si>
  <si>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</si>
  <si>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</si>
  <si>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</si>
  <si>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</si>
  <si>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</si>
  <si>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</si>
  <si>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</si>
  <si>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</si>
  <si>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</si>
  <si>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</si>
  <si>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</si>
  <si>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</si>
  <si>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</si>
  <si>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</si>
  <si>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</si>
  <si>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</si>
  <si>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</si>
  <si>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</si>
  <si>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</si>
  <si>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</si>
  <si>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</si>
  <si>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</si>
  <si>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</si>
  <si>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</si>
  <si>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</si>
  <si>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</si>
  <si>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</si>
  <si>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</si>
  <si>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</si>
  <si>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</si>
  <si>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</si>
  <si>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</si>
  <si>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</si>
  <si>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</si>
  <si>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</si>
  <si>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</si>
  <si>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</si>
  <si>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</si>
  <si>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Gestión Legal</t>
  </si>
  <si>
    <t>Contrtaación Estatal</t>
  </si>
  <si>
    <t>Apoyo</t>
  </si>
  <si>
    <t xml:space="preserve">1. En la Unidad Asesora de Contratación UAC se cuenta con un grupo de profesionales en derecho expertos en contratación estatal, así como profesionales contables y financieros.                                  
 2.  Articulación del modelo de operación por procesos con el MIPG.   </t>
  </si>
  <si>
    <t xml:space="preserve">1. Falta de coordinación entre las Unidades Internas de Contratación - UIC y la Unidad Asesora de Contratación - UAC.                      2.  Falta de divulgación y aplicación de los lineamientos expedidos por Colombia Compra Eficiente en materia de contratación estatal.  </t>
  </si>
  <si>
    <t xml:space="preserve">1. Infraestructura tecnologíca del Distrito de Cartagena                                           2.  Implimentación de las fases de la Política de Compras y Contratación.  </t>
  </si>
  <si>
    <t xml:space="preserve">1.  Demora de las dependencias del distrito en el suministro (Unidades Internas de Contratación - UIC) de la información requerida  para subsanar procesos contractuales.                          2. Falta de preparación en materia de contratación estatal por parte de los profesionales de las Unidades Internas de Contratación - UIC.                                     </t>
  </si>
  <si>
    <t xml:space="preserve">1. A traves de la Unidad Asesora de Contratación - UAC divulgar utilizando las plataformas digitales distritales (Sigob, Pagina web, etc) los lineamientos expedidos por Colombia Compra Eficiente en materia de contratación estatal para que sean aplicados por las Unidades Internas de Contratación -  UIC en los procesos contractuales.                          2.  Utilizar diferentes herramientas tecnologícas bajo la coordinación de la Unidad Asesora de Contratación -  UAC en asocio con las Unidades Internas de Contratación - UIC para realizar seguimiento en tiempo real de la contratación del distrito. </t>
  </si>
  <si>
    <t xml:space="preserve">1.  Por medio de la Unidad Asesora de Contratación - UAC coordinar mesas de trabajo y/o capacitaciones con las Unidades Internas de Contratación -  UIC para la implementación de los lineamientos de la Política de compras y contratación.                              2. Actualización de los procedimientos inherentes a las etapas  precontractual, contractual y poscontractual de conformidad con los  parametros del  MIPG y fortalecer su implementación y/o aplicación en las diferentes dependencias.    </t>
  </si>
  <si>
    <t xml:space="preserve">1. Articular con el equipo profesional experto de la Unidad Asesora de Contratación - UAC y la Oficina Asesora Informática y de comunicaciones y prensa,  la puesta en funcionamiento de las diferentes herramientas tecnologicas que permitan implementar las fases de la política de compras y contratación.  
</t>
  </si>
  <si>
    <t xml:space="preserve">1.  Prestar por medio de la Unidad Asesora de Contratación - UAC acompañamiento permanente a las diferentes Unidades Internas de Contratación - UIC para el cumplimiento de los lineamientos de la política de compras y contratación, y recolección de información  en aplicación de los procedimientos inherentes a la contratación pública  del Distrito. </t>
  </si>
  <si>
    <t>Posibilidad de perdida reputacional</t>
  </si>
  <si>
    <t>por retrasos en la apertura del proceso o publicación del contrato</t>
  </si>
  <si>
    <t>debido a la estructuracion del proceso sin estar publicado en el PAA o no coincidir con este</t>
  </si>
  <si>
    <t>Posibilidad de perdida economica y reputacional</t>
  </si>
  <si>
    <t>por sanciones del ente regulador</t>
  </si>
  <si>
    <t>debido a inconsistencias en los requisitos juridicos, tecnicos o financieros en los documentos previos de los procesos publicado y/o contratos suscritos</t>
  </si>
  <si>
    <t xml:space="preserve">por contratar un proponente que no cumple con los requisitos para llevar a cabo el objeto de la contratación, </t>
  </si>
  <si>
    <t>debido a una deficiente o equívoca evaluación de las ofertas</t>
  </si>
  <si>
    <t xml:space="preserve">por no cumplimiento del objeto contractual, </t>
  </si>
  <si>
    <t>debido a la inadecuada revisión de los requisitos y documentos necesarios en la contratación directa.</t>
  </si>
  <si>
    <t>por incumplimiento del objeto contratado</t>
  </si>
  <si>
    <t>debido a deficiencias en la supervisión y/o interventoria contractual</t>
  </si>
  <si>
    <t>Selección y Contratación</t>
  </si>
  <si>
    <t>R5</t>
  </si>
  <si>
    <t>A Ejecucion y administracion de procesos</t>
  </si>
  <si>
    <t>Procesos</t>
  </si>
  <si>
    <t>Ejecución Contractual</t>
  </si>
  <si>
    <t>entre 100 y 500 SMLMV</t>
  </si>
  <si>
    <t xml:space="preserve">Profesional jurídico responsable </t>
  </si>
  <si>
    <t>revisa que el objeto del futuro contrato coincida con lo publicado en el PAA</t>
  </si>
  <si>
    <t>cada vez que le sea asignado un proceso contractual.</t>
  </si>
  <si>
    <t>Preventivo</t>
  </si>
  <si>
    <t>Manual</t>
  </si>
  <si>
    <t>Documentado</t>
  </si>
  <si>
    <t>Continua</t>
  </si>
  <si>
    <t>Con Registro</t>
  </si>
  <si>
    <t xml:space="preserve">Profesional delegado para la publicación en plataformas estatal </t>
  </si>
  <si>
    <t>verifica que el objeto a contratar esté en el PAA y/o concida con este</t>
  </si>
  <si>
    <t>cada vez que un proceso de contratación vaya a publicarse</t>
  </si>
  <si>
    <t>Jefe oficina asesora juridica</t>
  </si>
  <si>
    <t>expide lineamiento metodológico para publicación y actualización del PAA</t>
  </si>
  <si>
    <t xml:space="preserve">una vez al año </t>
  </si>
  <si>
    <t>El servidor publico con delegacion contractual</t>
  </si>
  <si>
    <t>verificara que el objeto a contratar esté en el PAA y/o concida con este</t>
  </si>
  <si>
    <t>al momento de suscribir los documentos previos</t>
  </si>
  <si>
    <t>Reducir mitigar</t>
  </si>
  <si>
    <t>elaborará y/o actualizara los documentos del modelo de operación por procesos del macroproceso de gestion legal</t>
  </si>
  <si>
    <t>El profesional juridico y/o financiero</t>
  </si>
  <si>
    <t>utilizará los documentos del modelo de operación por procesos emitidos por la lider del macroproceso de gestion legal</t>
  </si>
  <si>
    <t>El Profesional jurídico y/o financiero</t>
  </si>
  <si>
    <t>revisar que los documentos previos estén ajustados a la ley</t>
  </si>
  <si>
    <t>verificara que los documentos previos estén ajustados a la ley</t>
  </si>
  <si>
    <t>El comité evaluador</t>
  </si>
  <si>
    <t xml:space="preserve">verifica el cumplimiento de los requisitos habilitantes y ponderantes de conformidad a lo señalado en el pliego de condiciones o invitación publica y adendas, </t>
  </si>
  <si>
    <t xml:space="preserve">cada vez que se adelante un proceso de selección </t>
  </si>
  <si>
    <t>emitir formato de evaluacion de procesos contractuales</t>
  </si>
  <si>
    <t>El ordenador del gasto</t>
  </si>
  <si>
    <t>verificará que el informe de evaluacion recomendado coincida con los formatos establecidos por el lider del macroproceso gestion legal</t>
  </si>
  <si>
    <t>cada vez que deba suscribir o adjudicar un contrato</t>
  </si>
  <si>
    <t>profesional jurídico y/o financiero</t>
  </si>
  <si>
    <t>cada vez que le sea asignada una contratación directa</t>
  </si>
  <si>
    <t xml:space="preserve">someterá a estudio de viabilidad el contrato a suscribir ante el comité asesor de contratacion </t>
  </si>
  <si>
    <t>cada vez que disponga la celebracion de una contratacion directa, exceptuando pas OPS</t>
  </si>
  <si>
    <t>verificará la idoneidad del contratista y suscribirá el certificado de idoneidad respectivo</t>
  </si>
  <si>
    <t>previo a la suscripcion del contrato</t>
  </si>
  <si>
    <t>expedirá memorando a los delegados sobre el reporte de los procesos sancionatorios contractuales y/o imposición de sanciones</t>
  </si>
  <si>
    <t xml:space="preserve">revisará la actualización del manual de supervisión contractual </t>
  </si>
  <si>
    <t xml:space="preserve">EL supervisor </t>
  </si>
  <si>
    <t>verificará que la publicación de los documentos de ejecucion contractual esté actualizada en el SECOP</t>
  </si>
  <si>
    <t xml:space="preserve">de manera permanente </t>
  </si>
  <si>
    <t>verificará que el contratista cumpla con la presentación de los informes de ejecucion pactados en el contrato</t>
  </si>
  <si>
    <t>Adquirir bienes, obras o servicios necesarios para satisfacer las necesidades misionales, planes, programas o proyectos de la entidad, asegurando que el 100% de los procesos contractuales cumplan con la normatividad vigente, contribuyendo a cumplimiento de los objetivos estratégicos de la organización durante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</si>
</sst>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8"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medium">
        <color rgb="FF000000"/>
      </top>
      <bottom/>
      <diagonal/>
    </border>
    <border>
      <left style="thin">
        <color indexed="64"/>
      </left>
      <right style="thin">
        <color indexed="64"/>
      </right>
      <top style="medium">
        <color indexed="64"/>
      </top>
      <bottom style="thin">
        <color indexed="64"/>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198">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29" xfId="2"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22" fillId="0" borderId="17" xfId="2" applyFont="1" applyBorder="1" applyAlignment="1">
      <alignment horizontal="center" vertical="center" wrapText="1"/>
    </xf>
    <xf numFmtId="0" fontId="8" fillId="0" borderId="1" xfId="1" applyFont="1" applyBorder="1" applyAlignment="1">
      <alignment horizontal="center" vertical="center" wrapText="1"/>
    </xf>
    <xf numFmtId="0" fontId="0" fillId="0" borderId="1" xfId="0" applyBorder="1" applyAlignment="1">
      <alignment vertical="top" wrapText="1"/>
    </xf>
    <xf numFmtId="0" fontId="9" fillId="6" borderId="1" xfId="2" applyFont="1" applyFill="1" applyBorder="1" applyAlignment="1" applyProtection="1">
      <alignment horizontal="left" vertical="center" wrapText="1"/>
      <protection locked="0"/>
    </xf>
    <xf numFmtId="0" fontId="9" fillId="6" borderId="42" xfId="2" applyFont="1" applyFill="1" applyBorder="1" applyAlignment="1" applyProtection="1">
      <alignment horizontal="left" vertical="center" wrapText="1"/>
      <protection locked="0"/>
    </xf>
    <xf numFmtId="0" fontId="37" fillId="0" borderId="42" xfId="2"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horizontal="justify" vertical="top" wrapText="1"/>
    </xf>
    <xf numFmtId="0" fontId="22" fillId="0" borderId="1" xfId="2" applyFont="1" applyBorder="1" applyAlignment="1">
      <alignment horizontal="justify" vertical="top"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1"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6" borderId="1"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30" xfId="2" applyFont="1" applyBorder="1" applyAlignment="1">
      <alignment horizontal="center" vertical="center" wrapText="1"/>
    </xf>
    <xf numFmtId="0" fontId="22" fillId="6" borderId="2" xfId="2" applyFont="1" applyFill="1" applyBorder="1" applyAlignment="1" applyProtection="1">
      <alignment horizontal="center" vertical="center" wrapText="1"/>
      <protection locked="0"/>
    </xf>
    <xf numFmtId="0" fontId="22" fillId="6" borderId="10" xfId="2" applyFont="1" applyFill="1" applyBorder="1" applyAlignment="1" applyProtection="1">
      <alignment horizontal="center" vertical="center" wrapText="1"/>
      <protection locked="0"/>
    </xf>
    <xf numFmtId="0" fontId="22" fillId="6" borderId="6" xfId="2" applyFont="1" applyFill="1" applyBorder="1" applyAlignment="1" applyProtection="1">
      <alignment horizontal="center" vertical="center" wrapText="1"/>
      <protection locked="0"/>
    </xf>
    <xf numFmtId="9" fontId="27" fillId="0" borderId="41"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30" xfId="2" applyNumberFormat="1" applyFont="1" applyBorder="1" applyAlignment="1">
      <alignment horizontal="center" vertical="center" wrapText="1"/>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6" xfId="0" applyNumberFormat="1" applyFont="1" applyBorder="1" applyAlignment="1" applyProtection="1">
      <alignment horizontal="center" vertical="center" wrapText="1"/>
      <protection locked="0"/>
    </xf>
    <xf numFmtId="9" fontId="27" fillId="0" borderId="4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41"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0" fontId="26" fillId="0" borderId="41" xfId="2" applyFont="1" applyBorder="1" applyAlignment="1">
      <alignment horizontal="center" vertical="center"/>
    </xf>
    <xf numFmtId="0" fontId="26" fillId="0" borderId="10" xfId="2" applyFont="1" applyBorder="1" applyAlignment="1">
      <alignment horizontal="center" vertical="center"/>
    </xf>
    <xf numFmtId="0" fontId="26" fillId="0" borderId="30" xfId="2" applyFont="1" applyBorder="1" applyAlignment="1">
      <alignment horizontal="center" vertical="center"/>
    </xf>
    <xf numFmtId="0" fontId="9" fillId="0" borderId="24" xfId="2" applyFont="1" applyBorder="1" applyAlignment="1">
      <alignment horizontal="center" vertical="center" wrapText="1"/>
    </xf>
    <xf numFmtId="0" fontId="9" fillId="0" borderId="34" xfId="2" applyFont="1" applyBorder="1" applyAlignment="1">
      <alignment horizontal="center" vertical="center" wrapText="1"/>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1" xfId="2" applyFont="1" applyBorder="1" applyAlignment="1">
      <alignment horizontal="center" vertical="center"/>
    </xf>
    <xf numFmtId="0" fontId="26" fillId="0" borderId="29" xfId="2" applyFont="1" applyBorder="1" applyAlignment="1">
      <alignment horizontal="center" vertical="center"/>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6" fillId="0" borderId="2" xfId="2" applyFont="1" applyBorder="1" applyAlignment="1">
      <alignment horizontal="center" vertical="center" wrapText="1"/>
    </xf>
    <xf numFmtId="9" fontId="27" fillId="0" borderId="2" xfId="2"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6" xfId="2" applyFont="1" applyBorder="1" applyAlignment="1">
      <alignment horizontal="center" vertical="center" wrapText="1"/>
    </xf>
    <xf numFmtId="9" fontId="27" fillId="0" borderId="6" xfId="2"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26" fillId="0" borderId="6" xfId="2" applyFont="1" applyBorder="1" applyAlignment="1">
      <alignment horizontal="center" vertical="center"/>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9" xfId="2" applyFont="1" applyBorder="1" applyAlignment="1" applyProtection="1">
      <alignment horizontal="center" vertical="center" wrapText="1"/>
      <protection locked="0"/>
    </xf>
    <xf numFmtId="3" fontId="22" fillId="6" borderId="2" xfId="2" applyNumberFormat="1" applyFont="1" applyFill="1" applyBorder="1" applyAlignment="1" applyProtection="1">
      <alignment horizontal="center" vertical="center" wrapText="1"/>
      <protection locked="0"/>
    </xf>
    <xf numFmtId="3" fontId="22" fillId="6" borderId="10" xfId="2" applyNumberFormat="1" applyFont="1" applyFill="1" applyBorder="1" applyAlignment="1" applyProtection="1">
      <alignment horizontal="center" vertical="center" wrapText="1"/>
      <protection locked="0"/>
    </xf>
    <xf numFmtId="3" fontId="22" fillId="6" borderId="6" xfId="2" applyNumberFormat="1" applyFont="1" applyFill="1" applyBorder="1" applyAlignment="1" applyProtection="1">
      <alignment horizontal="center" vertical="center" wrapText="1"/>
      <protection locked="0"/>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6"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5"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left" vertical="center" wrapText="1"/>
      <protection locked="0"/>
    </xf>
    <xf numFmtId="0" fontId="9" fillId="3" borderId="15" xfId="2" applyFont="1" applyFill="1" applyBorder="1" applyAlignment="1">
      <alignment horizontal="center"/>
    </xf>
    <xf numFmtId="0" fontId="11" fillId="4" borderId="37" xfId="2" applyFont="1" applyFill="1" applyBorder="1" applyAlignment="1">
      <alignment horizontal="center" vertical="center" wrapText="1"/>
    </xf>
    <xf numFmtId="0" fontId="11" fillId="4" borderId="38"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3" fontId="22" fillId="6" borderId="1" xfId="2" applyNumberFormat="1" applyFont="1" applyFill="1" applyBorder="1" applyAlignment="1" applyProtection="1">
      <alignment horizontal="center" vertical="center" wrapText="1"/>
      <protection locked="0"/>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73">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oneCellAnchor>
    <xdr:from>
      <xdr:col>27</xdr:col>
      <xdr:colOff>1152525</xdr:colOff>
      <xdr:row>14</xdr:row>
      <xdr:rowOff>0</xdr:rowOff>
    </xdr:from>
    <xdr:ext cx="95250" cy="171450"/>
    <xdr:sp macro="" textlink="">
      <xdr:nvSpPr>
        <xdr:cNvPr id="105" name="Text Box 16">
          <a:extLst>
            <a:ext uri="{FF2B5EF4-FFF2-40B4-BE49-F238E27FC236}">
              <a16:creationId xmlns:a16="http://schemas.microsoft.com/office/drawing/2014/main" id="{9BC12923-0568-43B7-B91C-C3295CA04B23}"/>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6" name="Text Box 17">
          <a:extLst>
            <a:ext uri="{FF2B5EF4-FFF2-40B4-BE49-F238E27FC236}">
              <a16:creationId xmlns:a16="http://schemas.microsoft.com/office/drawing/2014/main" id="{F31489BE-A4F8-49DE-9177-88B4DD12E962}"/>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7" name="Text Box 18">
          <a:extLst>
            <a:ext uri="{FF2B5EF4-FFF2-40B4-BE49-F238E27FC236}">
              <a16:creationId xmlns:a16="http://schemas.microsoft.com/office/drawing/2014/main" id="{D732FFAD-B7B1-4C9F-8DF0-A55137CECBCD}"/>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08" name="Text Box 19">
          <a:extLst>
            <a:ext uri="{FF2B5EF4-FFF2-40B4-BE49-F238E27FC236}">
              <a16:creationId xmlns:a16="http://schemas.microsoft.com/office/drawing/2014/main" id="{65190D04-FFFA-47B5-AE3E-4326FFB6CCA0}"/>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09" name="Text Box 15">
          <a:extLst>
            <a:ext uri="{FF2B5EF4-FFF2-40B4-BE49-F238E27FC236}">
              <a16:creationId xmlns:a16="http://schemas.microsoft.com/office/drawing/2014/main" id="{29B40AE1-D7AF-4729-8CED-4BAAAD12F589}"/>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0" name="Text Box 16">
          <a:extLst>
            <a:ext uri="{FF2B5EF4-FFF2-40B4-BE49-F238E27FC236}">
              <a16:creationId xmlns:a16="http://schemas.microsoft.com/office/drawing/2014/main" id="{CA60CD7D-C354-43FF-9D49-FD9F6AAED378}"/>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0</xdr:rowOff>
    </xdr:from>
    <xdr:ext cx="95250" cy="171450"/>
    <xdr:sp macro="" textlink="">
      <xdr:nvSpPr>
        <xdr:cNvPr id="111" name="Text Box 17">
          <a:extLst>
            <a:ext uri="{FF2B5EF4-FFF2-40B4-BE49-F238E27FC236}">
              <a16:creationId xmlns:a16="http://schemas.microsoft.com/office/drawing/2014/main" id="{7C56EFE9-3087-4D66-9258-1F71982F5FDC}"/>
            </a:ext>
          </a:extLst>
        </xdr:cNvPr>
        <xdr:cNvSpPr txBox="1">
          <a:spLocks noChangeArrowheads="1"/>
        </xdr:cNvSpPr>
      </xdr:nvSpPr>
      <xdr:spPr bwMode="auto">
        <a:xfrm>
          <a:off x="3305492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14</xdr:row>
      <xdr:rowOff>15875</xdr:rowOff>
    </xdr:from>
    <xdr:ext cx="95250" cy="171450"/>
    <xdr:sp macro="" textlink="">
      <xdr:nvSpPr>
        <xdr:cNvPr id="112" name="Text Box 18">
          <a:extLst>
            <a:ext uri="{FF2B5EF4-FFF2-40B4-BE49-F238E27FC236}">
              <a16:creationId xmlns:a16="http://schemas.microsoft.com/office/drawing/2014/main" id="{7080CD1A-81D0-450B-B2F2-45C1A473DA3D}"/>
            </a:ext>
          </a:extLst>
        </xdr:cNvPr>
        <xdr:cNvSpPr txBox="1">
          <a:spLocks noChangeArrowheads="1"/>
        </xdr:cNvSpPr>
      </xdr:nvSpPr>
      <xdr:spPr bwMode="auto">
        <a:xfrm>
          <a:off x="3305651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13" name="Text Box 15">
          <a:extLst>
            <a:ext uri="{FF2B5EF4-FFF2-40B4-BE49-F238E27FC236}">
              <a16:creationId xmlns:a16="http://schemas.microsoft.com/office/drawing/2014/main" id="{DF7971B1-4C01-4D58-B48E-D9CF696B08A0}"/>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4" name="Text Box 16">
          <a:extLst>
            <a:ext uri="{FF2B5EF4-FFF2-40B4-BE49-F238E27FC236}">
              <a16:creationId xmlns:a16="http://schemas.microsoft.com/office/drawing/2014/main" id="{AABFB6B1-1C1B-4D8F-BB24-C2AFBD59ABD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5" name="Text Box 17">
          <a:extLst>
            <a:ext uri="{FF2B5EF4-FFF2-40B4-BE49-F238E27FC236}">
              <a16:creationId xmlns:a16="http://schemas.microsoft.com/office/drawing/2014/main" id="{16E00111-6A20-4DF2-B4FC-A9AA3949192A}"/>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6" name="Text Box 18">
          <a:extLst>
            <a:ext uri="{FF2B5EF4-FFF2-40B4-BE49-F238E27FC236}">
              <a16:creationId xmlns:a16="http://schemas.microsoft.com/office/drawing/2014/main" id="{F8379D9C-9D42-403A-8D16-C79C6E504C4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7" name="Text Box 19">
          <a:extLst>
            <a:ext uri="{FF2B5EF4-FFF2-40B4-BE49-F238E27FC236}">
              <a16:creationId xmlns:a16="http://schemas.microsoft.com/office/drawing/2014/main" id="{D923E7EF-3B6D-4DE3-B79D-0C4B1A2103F1}"/>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18" name="Text Box 16">
          <a:extLst>
            <a:ext uri="{FF2B5EF4-FFF2-40B4-BE49-F238E27FC236}">
              <a16:creationId xmlns:a16="http://schemas.microsoft.com/office/drawing/2014/main" id="{7F17BB30-8938-49EA-9E8B-6705258DFEFC}"/>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19" name="Text Box 15">
          <a:extLst>
            <a:ext uri="{FF2B5EF4-FFF2-40B4-BE49-F238E27FC236}">
              <a16:creationId xmlns:a16="http://schemas.microsoft.com/office/drawing/2014/main" id="{464B784E-B197-4A9E-910D-1E9E05AD648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20" name="Text Box 15">
          <a:extLst>
            <a:ext uri="{FF2B5EF4-FFF2-40B4-BE49-F238E27FC236}">
              <a16:creationId xmlns:a16="http://schemas.microsoft.com/office/drawing/2014/main" id="{0653ABDD-BB3E-463E-9457-1C595EAE4AD7}"/>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21" name="Text Box 15">
          <a:extLst>
            <a:ext uri="{FF2B5EF4-FFF2-40B4-BE49-F238E27FC236}">
              <a16:creationId xmlns:a16="http://schemas.microsoft.com/office/drawing/2014/main" id="{0FFEC7CC-EB8A-4F86-A82C-D9F66AFE86F1}"/>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22" name="Text Box 15">
          <a:extLst>
            <a:ext uri="{FF2B5EF4-FFF2-40B4-BE49-F238E27FC236}">
              <a16:creationId xmlns:a16="http://schemas.microsoft.com/office/drawing/2014/main" id="{2A1B4C97-C211-41E2-A860-D637ED5E47EC}"/>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3" name="Text Box 16">
          <a:extLst>
            <a:ext uri="{FF2B5EF4-FFF2-40B4-BE49-F238E27FC236}">
              <a16:creationId xmlns:a16="http://schemas.microsoft.com/office/drawing/2014/main" id="{94E6B128-3F31-417A-93BE-1FB4521CA5D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4" name="Text Box 17">
          <a:extLst>
            <a:ext uri="{FF2B5EF4-FFF2-40B4-BE49-F238E27FC236}">
              <a16:creationId xmlns:a16="http://schemas.microsoft.com/office/drawing/2014/main" id="{AB38C444-D12C-46F6-BC0C-BCE8006B0E36}"/>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5" name="Text Box 18">
          <a:extLst>
            <a:ext uri="{FF2B5EF4-FFF2-40B4-BE49-F238E27FC236}">
              <a16:creationId xmlns:a16="http://schemas.microsoft.com/office/drawing/2014/main" id="{5D59CE9C-28A4-46A1-9EE0-D4EAB92035D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6" name="Text Box 19">
          <a:extLst>
            <a:ext uri="{FF2B5EF4-FFF2-40B4-BE49-F238E27FC236}">
              <a16:creationId xmlns:a16="http://schemas.microsoft.com/office/drawing/2014/main" id="{A998B092-256C-4367-8842-36FF3E5CC9A2}"/>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27" name="Text Box 15">
          <a:extLst>
            <a:ext uri="{FF2B5EF4-FFF2-40B4-BE49-F238E27FC236}">
              <a16:creationId xmlns:a16="http://schemas.microsoft.com/office/drawing/2014/main" id="{D5EE0A59-CCA5-4C72-8CEE-B6EF4D2C859A}"/>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8" name="Text Box 16">
          <a:extLst>
            <a:ext uri="{FF2B5EF4-FFF2-40B4-BE49-F238E27FC236}">
              <a16:creationId xmlns:a16="http://schemas.microsoft.com/office/drawing/2014/main" id="{D35DFE4B-13A6-4781-8F89-81BD10236589}"/>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0</xdr:rowOff>
    </xdr:from>
    <xdr:ext cx="95250" cy="171450"/>
    <xdr:sp macro="" textlink="">
      <xdr:nvSpPr>
        <xdr:cNvPr id="129" name="Text Box 17">
          <a:extLst>
            <a:ext uri="{FF2B5EF4-FFF2-40B4-BE49-F238E27FC236}">
              <a16:creationId xmlns:a16="http://schemas.microsoft.com/office/drawing/2014/main" id="{6EF1A49D-E7ED-44EC-9D00-5E1EEBA4AC0E}"/>
            </a:ext>
          </a:extLst>
        </xdr:cNvPr>
        <xdr:cNvSpPr txBox="1">
          <a:spLocks noChangeArrowheads="1"/>
        </xdr:cNvSpPr>
      </xdr:nvSpPr>
      <xdr:spPr bwMode="auto">
        <a:xfrm>
          <a:off x="35385375" y="5886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14</xdr:row>
      <xdr:rowOff>15875</xdr:rowOff>
    </xdr:from>
    <xdr:ext cx="95250" cy="171450"/>
    <xdr:sp macro="" textlink="">
      <xdr:nvSpPr>
        <xdr:cNvPr id="130" name="Text Box 18">
          <a:extLst>
            <a:ext uri="{FF2B5EF4-FFF2-40B4-BE49-F238E27FC236}">
              <a16:creationId xmlns:a16="http://schemas.microsoft.com/office/drawing/2014/main" id="{520DF5CE-174B-4A4A-AB6B-39A28AC1022F}"/>
            </a:ext>
          </a:extLst>
        </xdr:cNvPr>
        <xdr:cNvSpPr txBox="1">
          <a:spLocks noChangeArrowheads="1"/>
        </xdr:cNvSpPr>
      </xdr:nvSpPr>
      <xdr:spPr bwMode="auto">
        <a:xfrm>
          <a:off x="35386962" y="5902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31" name="Text Box 15">
          <a:extLst>
            <a:ext uri="{FF2B5EF4-FFF2-40B4-BE49-F238E27FC236}">
              <a16:creationId xmlns:a16="http://schemas.microsoft.com/office/drawing/2014/main" id="{7D2389B2-18B0-442A-BA67-45AA99D5D930}"/>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2" name="Text Box 15">
          <a:extLst>
            <a:ext uri="{FF2B5EF4-FFF2-40B4-BE49-F238E27FC236}">
              <a16:creationId xmlns:a16="http://schemas.microsoft.com/office/drawing/2014/main" id="{1BB7A621-BC35-4BDA-B6B8-1393DACA02EE}"/>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 name="Text Box 15">
          <a:extLst>
            <a:ext uri="{FF2B5EF4-FFF2-40B4-BE49-F238E27FC236}">
              <a16:creationId xmlns:a16="http://schemas.microsoft.com/office/drawing/2014/main" id="{F93E9E89-5EE2-4637-92EE-9975814B7B01}"/>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34" name="Text Box 15">
          <a:extLst>
            <a:ext uri="{FF2B5EF4-FFF2-40B4-BE49-F238E27FC236}">
              <a16:creationId xmlns:a16="http://schemas.microsoft.com/office/drawing/2014/main" id="{4177517C-986C-4695-AF2F-534E5ED2B4B6}"/>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35" name="Text Box 15">
          <a:extLst>
            <a:ext uri="{FF2B5EF4-FFF2-40B4-BE49-F238E27FC236}">
              <a16:creationId xmlns:a16="http://schemas.microsoft.com/office/drawing/2014/main" id="{FD6C70D8-2240-4EA7-908C-EACE4C4F7BAC}"/>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36" name="Text Box 15">
          <a:extLst>
            <a:ext uri="{FF2B5EF4-FFF2-40B4-BE49-F238E27FC236}">
              <a16:creationId xmlns:a16="http://schemas.microsoft.com/office/drawing/2014/main" id="{9FC487BD-9D9E-41CB-BD09-97939542B36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37" name="Text Box 15">
          <a:extLst>
            <a:ext uri="{FF2B5EF4-FFF2-40B4-BE49-F238E27FC236}">
              <a16:creationId xmlns:a16="http://schemas.microsoft.com/office/drawing/2014/main" id="{50F84F72-B5AC-4F14-96F1-90192353D5F4}"/>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442269"/>
    <xdr:sp macro="" textlink="">
      <xdr:nvSpPr>
        <xdr:cNvPr id="138" name="Text Box 15">
          <a:extLst>
            <a:ext uri="{FF2B5EF4-FFF2-40B4-BE49-F238E27FC236}">
              <a16:creationId xmlns:a16="http://schemas.microsoft.com/office/drawing/2014/main" id="{62EBD839-D65A-4B33-A301-D498FF271403}"/>
            </a:ext>
          </a:extLst>
        </xdr:cNvPr>
        <xdr:cNvSpPr txBox="1">
          <a:spLocks noChangeArrowheads="1"/>
        </xdr:cNvSpPr>
      </xdr:nvSpPr>
      <xdr:spPr bwMode="auto">
        <a:xfrm>
          <a:off x="3305492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14</xdr:row>
      <xdr:rowOff>504825</xdr:rowOff>
    </xdr:from>
    <xdr:ext cx="95250" cy="213632"/>
    <xdr:sp macro="" textlink="">
      <xdr:nvSpPr>
        <xdr:cNvPr id="139" name="Text Box 15">
          <a:extLst>
            <a:ext uri="{FF2B5EF4-FFF2-40B4-BE49-F238E27FC236}">
              <a16:creationId xmlns:a16="http://schemas.microsoft.com/office/drawing/2014/main" id="{7471C04E-152C-4718-BB48-2530AC50F904}"/>
            </a:ext>
          </a:extLst>
        </xdr:cNvPr>
        <xdr:cNvSpPr txBox="1">
          <a:spLocks noChangeArrowheads="1"/>
        </xdr:cNvSpPr>
      </xdr:nvSpPr>
      <xdr:spPr bwMode="auto">
        <a:xfrm>
          <a:off x="3305492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0" name="Text Box 15">
          <a:extLst>
            <a:ext uri="{FF2B5EF4-FFF2-40B4-BE49-F238E27FC236}">
              <a16:creationId xmlns:a16="http://schemas.microsoft.com/office/drawing/2014/main" id="{C9DCBE4F-9C0E-44CA-9F8C-D0C77A61DEF5}"/>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1" name="Text Box 15">
          <a:extLst>
            <a:ext uri="{FF2B5EF4-FFF2-40B4-BE49-F238E27FC236}">
              <a16:creationId xmlns:a16="http://schemas.microsoft.com/office/drawing/2014/main" id="{7757D463-5948-4EAB-999B-9DBCC0D08D5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442269"/>
    <xdr:sp macro="" textlink="">
      <xdr:nvSpPr>
        <xdr:cNvPr id="142" name="Text Box 15">
          <a:extLst>
            <a:ext uri="{FF2B5EF4-FFF2-40B4-BE49-F238E27FC236}">
              <a16:creationId xmlns:a16="http://schemas.microsoft.com/office/drawing/2014/main" id="{E43DEC93-39FD-46AD-A040-77FE65D2372E}"/>
            </a:ext>
          </a:extLst>
        </xdr:cNvPr>
        <xdr:cNvSpPr txBox="1">
          <a:spLocks noChangeArrowheads="1"/>
        </xdr:cNvSpPr>
      </xdr:nvSpPr>
      <xdr:spPr bwMode="auto">
        <a:xfrm>
          <a:off x="35385375" y="6384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14</xdr:row>
      <xdr:rowOff>504825</xdr:rowOff>
    </xdr:from>
    <xdr:ext cx="95250" cy="213632"/>
    <xdr:sp macro="" textlink="">
      <xdr:nvSpPr>
        <xdr:cNvPr id="143" name="Text Box 15">
          <a:extLst>
            <a:ext uri="{FF2B5EF4-FFF2-40B4-BE49-F238E27FC236}">
              <a16:creationId xmlns:a16="http://schemas.microsoft.com/office/drawing/2014/main" id="{C6028729-0BBB-498B-A757-89061D63AA2F}"/>
            </a:ext>
          </a:extLst>
        </xdr:cNvPr>
        <xdr:cNvSpPr txBox="1">
          <a:spLocks noChangeArrowheads="1"/>
        </xdr:cNvSpPr>
      </xdr:nvSpPr>
      <xdr:spPr bwMode="auto">
        <a:xfrm>
          <a:off x="35385375" y="6384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4" name="Text Box 15">
          <a:extLst>
            <a:ext uri="{FF2B5EF4-FFF2-40B4-BE49-F238E27FC236}">
              <a16:creationId xmlns:a16="http://schemas.microsoft.com/office/drawing/2014/main" id="{B75044B0-86B8-4275-ABF6-0FB4CF771C10}"/>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5" name="Text Box 15">
          <a:extLst>
            <a:ext uri="{FF2B5EF4-FFF2-40B4-BE49-F238E27FC236}">
              <a16:creationId xmlns:a16="http://schemas.microsoft.com/office/drawing/2014/main" id="{6FC434E4-4F98-4C87-8361-7A5690DEA58E}"/>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46" name="Text Box 15">
          <a:extLst>
            <a:ext uri="{FF2B5EF4-FFF2-40B4-BE49-F238E27FC236}">
              <a16:creationId xmlns:a16="http://schemas.microsoft.com/office/drawing/2014/main" id="{68E4E089-FD10-4FE3-ADE1-3962E28F8877}"/>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47" name="Text Box 15">
          <a:extLst>
            <a:ext uri="{FF2B5EF4-FFF2-40B4-BE49-F238E27FC236}">
              <a16:creationId xmlns:a16="http://schemas.microsoft.com/office/drawing/2014/main" id="{631F80AD-8970-4304-B13B-083503516656}"/>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442269"/>
    <xdr:sp macro="" textlink="">
      <xdr:nvSpPr>
        <xdr:cNvPr id="148" name="Text Box 15">
          <a:extLst>
            <a:ext uri="{FF2B5EF4-FFF2-40B4-BE49-F238E27FC236}">
              <a16:creationId xmlns:a16="http://schemas.microsoft.com/office/drawing/2014/main" id="{E97A4D26-05A9-4296-9D61-93EBCA38FE05}"/>
            </a:ext>
          </a:extLst>
        </xdr:cNvPr>
        <xdr:cNvSpPr txBox="1">
          <a:spLocks noChangeArrowheads="1"/>
        </xdr:cNvSpPr>
      </xdr:nvSpPr>
      <xdr:spPr bwMode="auto">
        <a:xfrm>
          <a:off x="3305492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504825</xdr:rowOff>
    </xdr:from>
    <xdr:ext cx="95250" cy="213632"/>
    <xdr:sp macro="" textlink="">
      <xdr:nvSpPr>
        <xdr:cNvPr id="149" name="Text Box 15">
          <a:extLst>
            <a:ext uri="{FF2B5EF4-FFF2-40B4-BE49-F238E27FC236}">
              <a16:creationId xmlns:a16="http://schemas.microsoft.com/office/drawing/2014/main" id="{7CFC9737-553D-4C12-988E-5CB36B4380B1}"/>
            </a:ext>
          </a:extLst>
        </xdr:cNvPr>
        <xdr:cNvSpPr txBox="1">
          <a:spLocks noChangeArrowheads="1"/>
        </xdr:cNvSpPr>
      </xdr:nvSpPr>
      <xdr:spPr bwMode="auto">
        <a:xfrm>
          <a:off x="3305492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442269"/>
    <xdr:sp macro="" textlink="">
      <xdr:nvSpPr>
        <xdr:cNvPr id="150" name="Text Box 15">
          <a:extLst>
            <a:ext uri="{FF2B5EF4-FFF2-40B4-BE49-F238E27FC236}">
              <a16:creationId xmlns:a16="http://schemas.microsoft.com/office/drawing/2014/main" id="{42C66AF7-AA8F-4589-A148-A7ABCFAED690}"/>
            </a:ext>
          </a:extLst>
        </xdr:cNvPr>
        <xdr:cNvSpPr txBox="1">
          <a:spLocks noChangeArrowheads="1"/>
        </xdr:cNvSpPr>
      </xdr:nvSpPr>
      <xdr:spPr bwMode="auto">
        <a:xfrm>
          <a:off x="35385375" y="588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504825</xdr:rowOff>
    </xdr:from>
    <xdr:ext cx="95250" cy="213632"/>
    <xdr:sp macro="" textlink="">
      <xdr:nvSpPr>
        <xdr:cNvPr id="151" name="Text Box 15">
          <a:extLst>
            <a:ext uri="{FF2B5EF4-FFF2-40B4-BE49-F238E27FC236}">
              <a16:creationId xmlns:a16="http://schemas.microsoft.com/office/drawing/2014/main" id="{2BE54881-FE85-423A-8C9B-919E95ED9619}"/>
            </a:ext>
          </a:extLst>
        </xdr:cNvPr>
        <xdr:cNvSpPr txBox="1">
          <a:spLocks noChangeArrowheads="1"/>
        </xdr:cNvSpPr>
      </xdr:nvSpPr>
      <xdr:spPr bwMode="auto">
        <a:xfrm>
          <a:off x="35385375" y="588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2" name="Text Box 16">
          <a:extLst>
            <a:ext uri="{FF2B5EF4-FFF2-40B4-BE49-F238E27FC236}">
              <a16:creationId xmlns:a16="http://schemas.microsoft.com/office/drawing/2014/main" id="{BAB5755B-344A-46FE-B856-D74ACC2C69D3}"/>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3" name="Text Box 17">
          <a:extLst>
            <a:ext uri="{FF2B5EF4-FFF2-40B4-BE49-F238E27FC236}">
              <a16:creationId xmlns:a16="http://schemas.microsoft.com/office/drawing/2014/main" id="{E4989E0F-DC6B-4FD1-ACB3-7952CDB92C82}"/>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4" name="Text Box 18">
          <a:extLst>
            <a:ext uri="{FF2B5EF4-FFF2-40B4-BE49-F238E27FC236}">
              <a16:creationId xmlns:a16="http://schemas.microsoft.com/office/drawing/2014/main" id="{E00031DA-2E90-4146-85DB-BFD21AA83B05}"/>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5" name="Text Box 19">
          <a:extLst>
            <a:ext uri="{FF2B5EF4-FFF2-40B4-BE49-F238E27FC236}">
              <a16:creationId xmlns:a16="http://schemas.microsoft.com/office/drawing/2014/main" id="{3132D472-2B37-4665-999F-0972C9F37D48}"/>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6" name="Text Box 16">
          <a:extLst>
            <a:ext uri="{FF2B5EF4-FFF2-40B4-BE49-F238E27FC236}">
              <a16:creationId xmlns:a16="http://schemas.microsoft.com/office/drawing/2014/main" id="{C6359D1C-F8A5-4310-B7D2-92481B1C9970}"/>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13</xdr:row>
      <xdr:rowOff>0</xdr:rowOff>
    </xdr:from>
    <xdr:ext cx="95250" cy="171450"/>
    <xdr:sp macro="" textlink="">
      <xdr:nvSpPr>
        <xdr:cNvPr id="157" name="Text Box 17">
          <a:extLst>
            <a:ext uri="{FF2B5EF4-FFF2-40B4-BE49-F238E27FC236}">
              <a16:creationId xmlns:a16="http://schemas.microsoft.com/office/drawing/2014/main" id="{06209916-CA80-43D4-BCA4-AE3DEE3FB1ED}"/>
            </a:ext>
          </a:extLst>
        </xdr:cNvPr>
        <xdr:cNvSpPr txBox="1">
          <a:spLocks noChangeArrowheads="1"/>
        </xdr:cNvSpPr>
      </xdr:nvSpPr>
      <xdr:spPr bwMode="auto">
        <a:xfrm>
          <a:off x="3305492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13</xdr:row>
      <xdr:rowOff>15875</xdr:rowOff>
    </xdr:from>
    <xdr:ext cx="95250" cy="171450"/>
    <xdr:sp macro="" textlink="">
      <xdr:nvSpPr>
        <xdr:cNvPr id="158" name="Text Box 18">
          <a:extLst>
            <a:ext uri="{FF2B5EF4-FFF2-40B4-BE49-F238E27FC236}">
              <a16:creationId xmlns:a16="http://schemas.microsoft.com/office/drawing/2014/main" id="{0EBB7FF1-021D-4BDF-8EF0-659263D67520}"/>
            </a:ext>
          </a:extLst>
        </xdr:cNvPr>
        <xdr:cNvSpPr txBox="1">
          <a:spLocks noChangeArrowheads="1"/>
        </xdr:cNvSpPr>
      </xdr:nvSpPr>
      <xdr:spPr bwMode="auto">
        <a:xfrm>
          <a:off x="3305651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59" name="Text Box 16">
          <a:extLst>
            <a:ext uri="{FF2B5EF4-FFF2-40B4-BE49-F238E27FC236}">
              <a16:creationId xmlns:a16="http://schemas.microsoft.com/office/drawing/2014/main" id="{E8B879EC-CE8A-4B50-8493-81B3F49F88D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0" name="Text Box 17">
          <a:extLst>
            <a:ext uri="{FF2B5EF4-FFF2-40B4-BE49-F238E27FC236}">
              <a16:creationId xmlns:a16="http://schemas.microsoft.com/office/drawing/2014/main" id="{C80BBA55-F87C-44E7-9F47-20732309AB93}"/>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1" name="Text Box 18">
          <a:extLst>
            <a:ext uri="{FF2B5EF4-FFF2-40B4-BE49-F238E27FC236}">
              <a16:creationId xmlns:a16="http://schemas.microsoft.com/office/drawing/2014/main" id="{4F8790D2-005C-49A1-88C1-3975110A7E35}"/>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2" name="Text Box 19">
          <a:extLst>
            <a:ext uri="{FF2B5EF4-FFF2-40B4-BE49-F238E27FC236}">
              <a16:creationId xmlns:a16="http://schemas.microsoft.com/office/drawing/2014/main" id="{F36510A5-59CD-497C-B7CE-8B1C16B5BE07}"/>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3" name="Text Box 16">
          <a:extLst>
            <a:ext uri="{FF2B5EF4-FFF2-40B4-BE49-F238E27FC236}">
              <a16:creationId xmlns:a16="http://schemas.microsoft.com/office/drawing/2014/main" id="{DB83B21F-DE71-4ADC-97B6-B21AA61BB22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64" name="Text Box 15">
          <a:extLst>
            <a:ext uri="{FF2B5EF4-FFF2-40B4-BE49-F238E27FC236}">
              <a16:creationId xmlns:a16="http://schemas.microsoft.com/office/drawing/2014/main" id="{BC47778F-714B-4DA7-BD0C-3C9B96719732}"/>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65" name="Text Box 15">
          <a:extLst>
            <a:ext uri="{FF2B5EF4-FFF2-40B4-BE49-F238E27FC236}">
              <a16:creationId xmlns:a16="http://schemas.microsoft.com/office/drawing/2014/main" id="{9F2CC48B-DBEB-4724-B9D2-BE212F6520F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6" name="Text Box 16">
          <a:extLst>
            <a:ext uri="{FF2B5EF4-FFF2-40B4-BE49-F238E27FC236}">
              <a16:creationId xmlns:a16="http://schemas.microsoft.com/office/drawing/2014/main" id="{4945DC03-FB1C-4747-9239-3CF731A35416}"/>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7" name="Text Box 17">
          <a:extLst>
            <a:ext uri="{FF2B5EF4-FFF2-40B4-BE49-F238E27FC236}">
              <a16:creationId xmlns:a16="http://schemas.microsoft.com/office/drawing/2014/main" id="{AC792031-65D1-4DF5-B8B4-A002E9459999}"/>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8" name="Text Box 18">
          <a:extLst>
            <a:ext uri="{FF2B5EF4-FFF2-40B4-BE49-F238E27FC236}">
              <a16:creationId xmlns:a16="http://schemas.microsoft.com/office/drawing/2014/main" id="{830096D8-BEF0-439B-A5F0-E6027D52376E}"/>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69" name="Text Box 19">
          <a:extLst>
            <a:ext uri="{FF2B5EF4-FFF2-40B4-BE49-F238E27FC236}">
              <a16:creationId xmlns:a16="http://schemas.microsoft.com/office/drawing/2014/main" id="{ED1E66D9-DE9A-4046-8BBE-349B695B0DEA}"/>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0" name="Text Box 16">
          <a:extLst>
            <a:ext uri="{FF2B5EF4-FFF2-40B4-BE49-F238E27FC236}">
              <a16:creationId xmlns:a16="http://schemas.microsoft.com/office/drawing/2014/main" id="{9C88916E-CA38-482F-A3AC-321188791ED8}"/>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13</xdr:row>
      <xdr:rowOff>0</xdr:rowOff>
    </xdr:from>
    <xdr:ext cx="95250" cy="171450"/>
    <xdr:sp macro="" textlink="">
      <xdr:nvSpPr>
        <xdr:cNvPr id="171" name="Text Box 17">
          <a:extLst>
            <a:ext uri="{FF2B5EF4-FFF2-40B4-BE49-F238E27FC236}">
              <a16:creationId xmlns:a16="http://schemas.microsoft.com/office/drawing/2014/main" id="{A48B11C9-8EF1-4F7C-ABFB-4649B7453554}"/>
            </a:ext>
          </a:extLst>
        </xdr:cNvPr>
        <xdr:cNvSpPr txBox="1">
          <a:spLocks noChangeArrowheads="1"/>
        </xdr:cNvSpPr>
      </xdr:nvSpPr>
      <xdr:spPr bwMode="auto">
        <a:xfrm>
          <a:off x="35385375" y="5391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13</xdr:row>
      <xdr:rowOff>15875</xdr:rowOff>
    </xdr:from>
    <xdr:ext cx="95250" cy="171450"/>
    <xdr:sp macro="" textlink="">
      <xdr:nvSpPr>
        <xdr:cNvPr id="172" name="Text Box 18">
          <a:extLst>
            <a:ext uri="{FF2B5EF4-FFF2-40B4-BE49-F238E27FC236}">
              <a16:creationId xmlns:a16="http://schemas.microsoft.com/office/drawing/2014/main" id="{932A6146-8EC5-41F4-A73D-D5F55AC3D5D0}"/>
            </a:ext>
          </a:extLst>
        </xdr:cNvPr>
        <xdr:cNvSpPr txBox="1">
          <a:spLocks noChangeArrowheads="1"/>
        </xdr:cNvSpPr>
      </xdr:nvSpPr>
      <xdr:spPr bwMode="auto">
        <a:xfrm>
          <a:off x="35386962" y="5407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3" name="Text Box 15">
          <a:extLst>
            <a:ext uri="{FF2B5EF4-FFF2-40B4-BE49-F238E27FC236}">
              <a16:creationId xmlns:a16="http://schemas.microsoft.com/office/drawing/2014/main" id="{670555F6-4C86-4E80-912E-57A57F4C241D}"/>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4" name="Text Box 15">
          <a:extLst>
            <a:ext uri="{FF2B5EF4-FFF2-40B4-BE49-F238E27FC236}">
              <a16:creationId xmlns:a16="http://schemas.microsoft.com/office/drawing/2014/main" id="{E9291F4E-5220-49B1-A55B-C5AA682F8C17}"/>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5" name="Text Box 15">
          <a:extLst>
            <a:ext uri="{FF2B5EF4-FFF2-40B4-BE49-F238E27FC236}">
              <a16:creationId xmlns:a16="http://schemas.microsoft.com/office/drawing/2014/main" id="{3D1AD486-C518-46D2-8EFE-22BDCA596476}"/>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76" name="Text Box 15">
          <a:extLst>
            <a:ext uri="{FF2B5EF4-FFF2-40B4-BE49-F238E27FC236}">
              <a16:creationId xmlns:a16="http://schemas.microsoft.com/office/drawing/2014/main" id="{8B6E2024-1FF5-4D52-81AA-9616FCE66738}"/>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77" name="Text Box 15">
          <a:extLst>
            <a:ext uri="{FF2B5EF4-FFF2-40B4-BE49-F238E27FC236}">
              <a16:creationId xmlns:a16="http://schemas.microsoft.com/office/drawing/2014/main" id="{BB301584-B9F0-4B02-BE56-9517FA15DDCB}"/>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78" name="Text Box 15">
          <a:extLst>
            <a:ext uri="{FF2B5EF4-FFF2-40B4-BE49-F238E27FC236}">
              <a16:creationId xmlns:a16="http://schemas.microsoft.com/office/drawing/2014/main" id="{A7F207B4-0A24-4277-B5DD-4A74C77389E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79" name="Text Box 15">
          <a:extLst>
            <a:ext uri="{FF2B5EF4-FFF2-40B4-BE49-F238E27FC236}">
              <a16:creationId xmlns:a16="http://schemas.microsoft.com/office/drawing/2014/main" id="{497ECCD7-5913-4FFB-BE4A-347F30E8687A}"/>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0" name="Text Box 15">
          <a:extLst>
            <a:ext uri="{FF2B5EF4-FFF2-40B4-BE49-F238E27FC236}">
              <a16:creationId xmlns:a16="http://schemas.microsoft.com/office/drawing/2014/main" id="{CD411C95-F934-4B14-A6DF-A6AA3ACFEECB}"/>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1" name="Text Box 15">
          <a:extLst>
            <a:ext uri="{FF2B5EF4-FFF2-40B4-BE49-F238E27FC236}">
              <a16:creationId xmlns:a16="http://schemas.microsoft.com/office/drawing/2014/main" id="{38B3747C-F557-4F4F-B32B-2F212BDC68B8}"/>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2" name="Text Box 15">
          <a:extLst>
            <a:ext uri="{FF2B5EF4-FFF2-40B4-BE49-F238E27FC236}">
              <a16:creationId xmlns:a16="http://schemas.microsoft.com/office/drawing/2014/main" id="{6DF17B59-6491-48C2-B6CA-B814C57CDB3E}"/>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442269"/>
    <xdr:sp macro="" textlink="">
      <xdr:nvSpPr>
        <xdr:cNvPr id="183" name="Text Box 15">
          <a:extLst>
            <a:ext uri="{FF2B5EF4-FFF2-40B4-BE49-F238E27FC236}">
              <a16:creationId xmlns:a16="http://schemas.microsoft.com/office/drawing/2014/main" id="{9492217F-D52F-44CB-88C6-DD19E27D1E37}"/>
            </a:ext>
          </a:extLst>
        </xdr:cNvPr>
        <xdr:cNvSpPr txBox="1">
          <a:spLocks noChangeArrowheads="1"/>
        </xdr:cNvSpPr>
      </xdr:nvSpPr>
      <xdr:spPr bwMode="auto">
        <a:xfrm>
          <a:off x="3305492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504825</xdr:rowOff>
    </xdr:from>
    <xdr:ext cx="95250" cy="213632"/>
    <xdr:sp macro="" textlink="">
      <xdr:nvSpPr>
        <xdr:cNvPr id="184" name="Text Box 15">
          <a:extLst>
            <a:ext uri="{FF2B5EF4-FFF2-40B4-BE49-F238E27FC236}">
              <a16:creationId xmlns:a16="http://schemas.microsoft.com/office/drawing/2014/main" id="{4FF7F7EB-6F61-4FDD-99EC-1C8A7BC887BD}"/>
            </a:ext>
          </a:extLst>
        </xdr:cNvPr>
        <xdr:cNvSpPr txBox="1">
          <a:spLocks noChangeArrowheads="1"/>
        </xdr:cNvSpPr>
      </xdr:nvSpPr>
      <xdr:spPr bwMode="auto">
        <a:xfrm>
          <a:off x="3305492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85" name="Text Box 15">
          <a:extLst>
            <a:ext uri="{FF2B5EF4-FFF2-40B4-BE49-F238E27FC236}">
              <a16:creationId xmlns:a16="http://schemas.microsoft.com/office/drawing/2014/main" id="{E2384C61-6EE2-40F5-8816-C0573D3D07C2}"/>
            </a:ext>
          </a:extLst>
        </xdr:cNvPr>
        <xdr:cNvSpPr txBox="1">
          <a:spLocks noChangeArrowheads="1"/>
        </xdr:cNvSpPr>
      </xdr:nvSpPr>
      <xdr:spPr bwMode="auto">
        <a:xfrm>
          <a:off x="35385375" y="5387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86" name="Text Box 15">
          <a:extLst>
            <a:ext uri="{FF2B5EF4-FFF2-40B4-BE49-F238E27FC236}">
              <a16:creationId xmlns:a16="http://schemas.microsoft.com/office/drawing/2014/main" id="{858038FA-C402-48C4-B60B-39810B4A3A79}"/>
            </a:ext>
          </a:extLst>
        </xdr:cNvPr>
        <xdr:cNvSpPr txBox="1">
          <a:spLocks noChangeArrowheads="1"/>
        </xdr:cNvSpPr>
      </xdr:nvSpPr>
      <xdr:spPr bwMode="auto">
        <a:xfrm>
          <a:off x="35385375" y="5387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 name="Text Box 16">
          <a:extLst>
            <a:ext uri="{FF2B5EF4-FFF2-40B4-BE49-F238E27FC236}">
              <a16:creationId xmlns:a16="http://schemas.microsoft.com/office/drawing/2014/main" id="{74E9B821-5CD6-4CAD-9E7C-1F4F5A78C86F}"/>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 name="Text Box 17">
          <a:extLst>
            <a:ext uri="{FF2B5EF4-FFF2-40B4-BE49-F238E27FC236}">
              <a16:creationId xmlns:a16="http://schemas.microsoft.com/office/drawing/2014/main" id="{75FE7632-60D3-4CCE-B8BA-DFB5F77A90E2}"/>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 name="Text Box 18">
          <a:extLst>
            <a:ext uri="{FF2B5EF4-FFF2-40B4-BE49-F238E27FC236}">
              <a16:creationId xmlns:a16="http://schemas.microsoft.com/office/drawing/2014/main" id="{44739F20-348F-46F5-A64E-7B067E1CA14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 name="Text Box 19">
          <a:extLst>
            <a:ext uri="{FF2B5EF4-FFF2-40B4-BE49-F238E27FC236}">
              <a16:creationId xmlns:a16="http://schemas.microsoft.com/office/drawing/2014/main" id="{6702510F-CE70-4599-9154-3EBAF279C58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1" name="Text Box 16">
          <a:extLst>
            <a:ext uri="{FF2B5EF4-FFF2-40B4-BE49-F238E27FC236}">
              <a16:creationId xmlns:a16="http://schemas.microsoft.com/office/drawing/2014/main" id="{292C1856-0F57-4D80-ABE4-DD9CA09CA894}"/>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2" name="Text Box 17">
          <a:extLst>
            <a:ext uri="{FF2B5EF4-FFF2-40B4-BE49-F238E27FC236}">
              <a16:creationId xmlns:a16="http://schemas.microsoft.com/office/drawing/2014/main" id="{AD29A821-0B3B-45E5-B62D-3AFB799DA930}"/>
            </a:ext>
          </a:extLst>
        </xdr:cNvPr>
        <xdr:cNvSpPr txBox="1">
          <a:spLocks noChangeArrowheads="1"/>
        </xdr:cNvSpPr>
      </xdr:nvSpPr>
      <xdr:spPr bwMode="auto">
        <a:xfrm>
          <a:off x="3305492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15875</xdr:rowOff>
    </xdr:from>
    <xdr:ext cx="95250" cy="171450"/>
    <xdr:sp macro="" textlink="">
      <xdr:nvSpPr>
        <xdr:cNvPr id="193" name="Text Box 18">
          <a:extLst>
            <a:ext uri="{FF2B5EF4-FFF2-40B4-BE49-F238E27FC236}">
              <a16:creationId xmlns:a16="http://schemas.microsoft.com/office/drawing/2014/main" id="{D46284A2-375B-4A3A-BC7C-D39CA1072E0F}"/>
            </a:ext>
          </a:extLst>
        </xdr:cNvPr>
        <xdr:cNvSpPr txBox="1">
          <a:spLocks noChangeArrowheads="1"/>
        </xdr:cNvSpPr>
      </xdr:nvSpPr>
      <xdr:spPr bwMode="auto">
        <a:xfrm>
          <a:off x="3305651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4" name="Text Box 16">
          <a:extLst>
            <a:ext uri="{FF2B5EF4-FFF2-40B4-BE49-F238E27FC236}">
              <a16:creationId xmlns:a16="http://schemas.microsoft.com/office/drawing/2014/main" id="{82D4134F-AB90-42D8-866C-658FFD86F087}"/>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5" name="Text Box 17">
          <a:extLst>
            <a:ext uri="{FF2B5EF4-FFF2-40B4-BE49-F238E27FC236}">
              <a16:creationId xmlns:a16="http://schemas.microsoft.com/office/drawing/2014/main" id="{EAEA67EE-42DF-4A40-A31E-49BCBC76556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6" name="Text Box 18">
          <a:extLst>
            <a:ext uri="{FF2B5EF4-FFF2-40B4-BE49-F238E27FC236}">
              <a16:creationId xmlns:a16="http://schemas.microsoft.com/office/drawing/2014/main" id="{2903C871-A129-4A8A-A652-67011B31219A}"/>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7" name="Text Box 19">
          <a:extLst>
            <a:ext uri="{FF2B5EF4-FFF2-40B4-BE49-F238E27FC236}">
              <a16:creationId xmlns:a16="http://schemas.microsoft.com/office/drawing/2014/main" id="{E1614984-9034-4165-94C3-21F84A18E381}"/>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8" name="Text Box 16">
          <a:extLst>
            <a:ext uri="{FF2B5EF4-FFF2-40B4-BE49-F238E27FC236}">
              <a16:creationId xmlns:a16="http://schemas.microsoft.com/office/drawing/2014/main" id="{5764D308-2424-4E03-B83E-DBA599298ABC}"/>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199" name="Text Box 15">
          <a:extLst>
            <a:ext uri="{FF2B5EF4-FFF2-40B4-BE49-F238E27FC236}">
              <a16:creationId xmlns:a16="http://schemas.microsoft.com/office/drawing/2014/main" id="{2D48DBA5-2694-46F3-86E8-2F0B7E05AE3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00" name="Text Box 15">
          <a:extLst>
            <a:ext uri="{FF2B5EF4-FFF2-40B4-BE49-F238E27FC236}">
              <a16:creationId xmlns:a16="http://schemas.microsoft.com/office/drawing/2014/main" id="{A01BACE0-CD10-4E16-8123-C18668E232A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1" name="Text Box 16">
          <a:extLst>
            <a:ext uri="{FF2B5EF4-FFF2-40B4-BE49-F238E27FC236}">
              <a16:creationId xmlns:a16="http://schemas.microsoft.com/office/drawing/2014/main" id="{E774CC18-198C-4969-83AA-50F3F8A9F8FB}"/>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2" name="Text Box 17">
          <a:extLst>
            <a:ext uri="{FF2B5EF4-FFF2-40B4-BE49-F238E27FC236}">
              <a16:creationId xmlns:a16="http://schemas.microsoft.com/office/drawing/2014/main" id="{05296E00-1751-4E40-92B9-B858DE4C4DD0}"/>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3" name="Text Box 18">
          <a:extLst>
            <a:ext uri="{FF2B5EF4-FFF2-40B4-BE49-F238E27FC236}">
              <a16:creationId xmlns:a16="http://schemas.microsoft.com/office/drawing/2014/main" id="{3CA3F701-E6D6-46A6-A27A-CDCC4FCEAD25}"/>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4" name="Text Box 19">
          <a:extLst>
            <a:ext uri="{FF2B5EF4-FFF2-40B4-BE49-F238E27FC236}">
              <a16:creationId xmlns:a16="http://schemas.microsoft.com/office/drawing/2014/main" id="{1C99BDE0-DB58-45A2-A577-4A8B7E918118}"/>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5" name="Text Box 16">
          <a:extLst>
            <a:ext uri="{FF2B5EF4-FFF2-40B4-BE49-F238E27FC236}">
              <a16:creationId xmlns:a16="http://schemas.microsoft.com/office/drawing/2014/main" id="{F2B9F702-AC8C-4A47-8334-D4E7C22E0BDE}"/>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6" name="Text Box 17">
          <a:extLst>
            <a:ext uri="{FF2B5EF4-FFF2-40B4-BE49-F238E27FC236}">
              <a16:creationId xmlns:a16="http://schemas.microsoft.com/office/drawing/2014/main" id="{F238F904-E61D-4061-B173-340FB206F02F}"/>
            </a:ext>
          </a:extLst>
        </xdr:cNvPr>
        <xdr:cNvSpPr txBox="1">
          <a:spLocks noChangeArrowheads="1"/>
        </xdr:cNvSpPr>
      </xdr:nvSpPr>
      <xdr:spPr bwMode="auto">
        <a:xfrm>
          <a:off x="35385375" y="488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15875</xdr:rowOff>
    </xdr:from>
    <xdr:ext cx="95250" cy="171450"/>
    <xdr:sp macro="" textlink="">
      <xdr:nvSpPr>
        <xdr:cNvPr id="207" name="Text Box 18">
          <a:extLst>
            <a:ext uri="{FF2B5EF4-FFF2-40B4-BE49-F238E27FC236}">
              <a16:creationId xmlns:a16="http://schemas.microsoft.com/office/drawing/2014/main" id="{FB80992E-D943-44CD-BB93-DE91489FB6EA}"/>
            </a:ext>
          </a:extLst>
        </xdr:cNvPr>
        <xdr:cNvSpPr txBox="1">
          <a:spLocks noChangeArrowheads="1"/>
        </xdr:cNvSpPr>
      </xdr:nvSpPr>
      <xdr:spPr bwMode="auto">
        <a:xfrm>
          <a:off x="35386962" y="4905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08" name="Text Box 15">
          <a:extLst>
            <a:ext uri="{FF2B5EF4-FFF2-40B4-BE49-F238E27FC236}">
              <a16:creationId xmlns:a16="http://schemas.microsoft.com/office/drawing/2014/main" id="{906C8605-C9CD-487B-B420-F4CBB114C17C}"/>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09" name="Text Box 15">
          <a:extLst>
            <a:ext uri="{FF2B5EF4-FFF2-40B4-BE49-F238E27FC236}">
              <a16:creationId xmlns:a16="http://schemas.microsoft.com/office/drawing/2014/main" id="{19526247-C535-4631-B095-E159B0BCBFAA}"/>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0" name="Text Box 15">
          <a:extLst>
            <a:ext uri="{FF2B5EF4-FFF2-40B4-BE49-F238E27FC236}">
              <a16:creationId xmlns:a16="http://schemas.microsoft.com/office/drawing/2014/main" id="{AF17DACB-3E59-46A7-A929-79EEC1918A43}"/>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1" name="Text Box 15">
          <a:extLst>
            <a:ext uri="{FF2B5EF4-FFF2-40B4-BE49-F238E27FC236}">
              <a16:creationId xmlns:a16="http://schemas.microsoft.com/office/drawing/2014/main" id="{633E3636-5B28-4F86-8C30-DD00F1BC3B2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2" name="Text Box 15">
          <a:extLst>
            <a:ext uri="{FF2B5EF4-FFF2-40B4-BE49-F238E27FC236}">
              <a16:creationId xmlns:a16="http://schemas.microsoft.com/office/drawing/2014/main" id="{3A1757D8-9A5F-4185-940D-A13F73645BD3}"/>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3" name="Text Box 15">
          <a:extLst>
            <a:ext uri="{FF2B5EF4-FFF2-40B4-BE49-F238E27FC236}">
              <a16:creationId xmlns:a16="http://schemas.microsoft.com/office/drawing/2014/main" id="{0DD0BCC9-AAC4-4DEC-A66B-202A25E22DAC}"/>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4" name="Text Box 15">
          <a:extLst>
            <a:ext uri="{FF2B5EF4-FFF2-40B4-BE49-F238E27FC236}">
              <a16:creationId xmlns:a16="http://schemas.microsoft.com/office/drawing/2014/main" id="{A4CA83C0-EDCF-4F46-B98A-D8A3F33E138C}"/>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5" name="Text Box 15">
          <a:extLst>
            <a:ext uri="{FF2B5EF4-FFF2-40B4-BE49-F238E27FC236}">
              <a16:creationId xmlns:a16="http://schemas.microsoft.com/office/drawing/2014/main" id="{10AA89C1-6641-4307-9BEA-F672600CB83B}"/>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16" name="Text Box 15">
          <a:extLst>
            <a:ext uri="{FF2B5EF4-FFF2-40B4-BE49-F238E27FC236}">
              <a16:creationId xmlns:a16="http://schemas.microsoft.com/office/drawing/2014/main" id="{9FC06B9F-C708-42C0-9181-83749FE25157}"/>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17" name="Text Box 15">
          <a:extLst>
            <a:ext uri="{FF2B5EF4-FFF2-40B4-BE49-F238E27FC236}">
              <a16:creationId xmlns:a16="http://schemas.microsoft.com/office/drawing/2014/main" id="{2751905A-10B5-4AFD-9ED1-6BA918ECA210}"/>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442269"/>
    <xdr:sp macro="" textlink="">
      <xdr:nvSpPr>
        <xdr:cNvPr id="218" name="Text Box 15">
          <a:extLst>
            <a:ext uri="{FF2B5EF4-FFF2-40B4-BE49-F238E27FC236}">
              <a16:creationId xmlns:a16="http://schemas.microsoft.com/office/drawing/2014/main" id="{00A59198-C280-4F97-BB25-CBA38361512A}"/>
            </a:ext>
          </a:extLst>
        </xdr:cNvPr>
        <xdr:cNvSpPr txBox="1">
          <a:spLocks noChangeArrowheads="1"/>
        </xdr:cNvSpPr>
      </xdr:nvSpPr>
      <xdr:spPr bwMode="auto">
        <a:xfrm>
          <a:off x="3305492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504825</xdr:rowOff>
    </xdr:from>
    <xdr:ext cx="95250" cy="213632"/>
    <xdr:sp macro="" textlink="">
      <xdr:nvSpPr>
        <xdr:cNvPr id="219" name="Text Box 15">
          <a:extLst>
            <a:ext uri="{FF2B5EF4-FFF2-40B4-BE49-F238E27FC236}">
              <a16:creationId xmlns:a16="http://schemas.microsoft.com/office/drawing/2014/main" id="{5CE754FA-5A18-4DF1-90C9-0B2CA8F0BCDE}"/>
            </a:ext>
          </a:extLst>
        </xdr:cNvPr>
        <xdr:cNvSpPr txBox="1">
          <a:spLocks noChangeArrowheads="1"/>
        </xdr:cNvSpPr>
      </xdr:nvSpPr>
      <xdr:spPr bwMode="auto">
        <a:xfrm>
          <a:off x="3305492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220" name="Text Box 15">
          <a:extLst>
            <a:ext uri="{FF2B5EF4-FFF2-40B4-BE49-F238E27FC236}">
              <a16:creationId xmlns:a16="http://schemas.microsoft.com/office/drawing/2014/main" id="{13360280-6E34-4CD1-ADB7-5C58B3385FBD}"/>
            </a:ext>
          </a:extLst>
        </xdr:cNvPr>
        <xdr:cNvSpPr txBox="1">
          <a:spLocks noChangeArrowheads="1"/>
        </xdr:cNvSpPr>
      </xdr:nvSpPr>
      <xdr:spPr bwMode="auto">
        <a:xfrm>
          <a:off x="35385375" y="488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221" name="Text Box 15">
          <a:extLst>
            <a:ext uri="{FF2B5EF4-FFF2-40B4-BE49-F238E27FC236}">
              <a16:creationId xmlns:a16="http://schemas.microsoft.com/office/drawing/2014/main" id="{1DB79C37-5F44-4765-B639-F5805AB373BD}"/>
            </a:ext>
          </a:extLst>
        </xdr:cNvPr>
        <xdr:cNvSpPr txBox="1">
          <a:spLocks noChangeArrowheads="1"/>
        </xdr:cNvSpPr>
      </xdr:nvSpPr>
      <xdr:spPr bwMode="auto">
        <a:xfrm>
          <a:off x="35385375" y="488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2" name="Text Box 16">
          <a:extLst>
            <a:ext uri="{FF2B5EF4-FFF2-40B4-BE49-F238E27FC236}">
              <a16:creationId xmlns:a16="http://schemas.microsoft.com/office/drawing/2014/main" id="{4336DAA9-D54A-4397-A8CC-5D3C54F32D11}"/>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3" name="Text Box 17">
          <a:extLst>
            <a:ext uri="{FF2B5EF4-FFF2-40B4-BE49-F238E27FC236}">
              <a16:creationId xmlns:a16="http://schemas.microsoft.com/office/drawing/2014/main" id="{6A60B729-2D29-4A42-8602-4B36716E9CF7}"/>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4" name="Text Box 18">
          <a:extLst>
            <a:ext uri="{FF2B5EF4-FFF2-40B4-BE49-F238E27FC236}">
              <a16:creationId xmlns:a16="http://schemas.microsoft.com/office/drawing/2014/main" id="{3B59868B-4050-445A-ABD5-9A99C2FBDF43}"/>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5" name="Text Box 19">
          <a:extLst>
            <a:ext uri="{FF2B5EF4-FFF2-40B4-BE49-F238E27FC236}">
              <a16:creationId xmlns:a16="http://schemas.microsoft.com/office/drawing/2014/main" id="{0B525F68-4ACD-4C44-9977-D6B67782899B}"/>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6" name="Text Box 16">
          <a:extLst>
            <a:ext uri="{FF2B5EF4-FFF2-40B4-BE49-F238E27FC236}">
              <a16:creationId xmlns:a16="http://schemas.microsoft.com/office/drawing/2014/main" id="{6BABADE7-1C49-45B1-A0B9-47E0EE252225}"/>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11</xdr:row>
      <xdr:rowOff>0</xdr:rowOff>
    </xdr:from>
    <xdr:ext cx="95250" cy="171450"/>
    <xdr:sp macro="" textlink="">
      <xdr:nvSpPr>
        <xdr:cNvPr id="227" name="Text Box 17">
          <a:extLst>
            <a:ext uri="{FF2B5EF4-FFF2-40B4-BE49-F238E27FC236}">
              <a16:creationId xmlns:a16="http://schemas.microsoft.com/office/drawing/2014/main" id="{8F818E6A-DF8C-44D5-B41E-C6F553849916}"/>
            </a:ext>
          </a:extLst>
        </xdr:cNvPr>
        <xdr:cNvSpPr txBox="1">
          <a:spLocks noChangeArrowheads="1"/>
        </xdr:cNvSpPr>
      </xdr:nvSpPr>
      <xdr:spPr bwMode="auto">
        <a:xfrm>
          <a:off x="3305492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11</xdr:row>
      <xdr:rowOff>15875</xdr:rowOff>
    </xdr:from>
    <xdr:ext cx="95250" cy="171450"/>
    <xdr:sp macro="" textlink="">
      <xdr:nvSpPr>
        <xdr:cNvPr id="228" name="Text Box 18">
          <a:extLst>
            <a:ext uri="{FF2B5EF4-FFF2-40B4-BE49-F238E27FC236}">
              <a16:creationId xmlns:a16="http://schemas.microsoft.com/office/drawing/2014/main" id="{E826679E-E9ED-44E3-B4D7-17A013734859}"/>
            </a:ext>
          </a:extLst>
        </xdr:cNvPr>
        <xdr:cNvSpPr txBox="1">
          <a:spLocks noChangeArrowheads="1"/>
        </xdr:cNvSpPr>
      </xdr:nvSpPr>
      <xdr:spPr bwMode="auto">
        <a:xfrm>
          <a:off x="3305651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29" name="Text Box 16">
          <a:extLst>
            <a:ext uri="{FF2B5EF4-FFF2-40B4-BE49-F238E27FC236}">
              <a16:creationId xmlns:a16="http://schemas.microsoft.com/office/drawing/2014/main" id="{6CEE647C-913B-4A66-AC1A-1AB5D7CAFC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0" name="Text Box 17">
          <a:extLst>
            <a:ext uri="{FF2B5EF4-FFF2-40B4-BE49-F238E27FC236}">
              <a16:creationId xmlns:a16="http://schemas.microsoft.com/office/drawing/2014/main" id="{98B789C6-4520-4430-89FC-8CD87054CCC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1" name="Text Box 18">
          <a:extLst>
            <a:ext uri="{FF2B5EF4-FFF2-40B4-BE49-F238E27FC236}">
              <a16:creationId xmlns:a16="http://schemas.microsoft.com/office/drawing/2014/main" id="{911704BC-4F9C-4E25-8FDE-D3BEBD9599D4}"/>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2" name="Text Box 19">
          <a:extLst>
            <a:ext uri="{FF2B5EF4-FFF2-40B4-BE49-F238E27FC236}">
              <a16:creationId xmlns:a16="http://schemas.microsoft.com/office/drawing/2014/main" id="{1A69FAA6-797A-4DC5-837B-87557DD40C2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3" name="Text Box 16">
          <a:extLst>
            <a:ext uri="{FF2B5EF4-FFF2-40B4-BE49-F238E27FC236}">
              <a16:creationId xmlns:a16="http://schemas.microsoft.com/office/drawing/2014/main" id="{868B647B-BACE-462E-9E04-2929BF8D3D3E}"/>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34" name="Text Box 15">
          <a:extLst>
            <a:ext uri="{FF2B5EF4-FFF2-40B4-BE49-F238E27FC236}">
              <a16:creationId xmlns:a16="http://schemas.microsoft.com/office/drawing/2014/main" id="{4B8743DB-8F29-460A-8750-B61358F98569}"/>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5" name="Text Box 16">
          <a:extLst>
            <a:ext uri="{FF2B5EF4-FFF2-40B4-BE49-F238E27FC236}">
              <a16:creationId xmlns:a16="http://schemas.microsoft.com/office/drawing/2014/main" id="{A7963764-E304-4323-A749-D375645509F9}"/>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6" name="Text Box 17">
          <a:extLst>
            <a:ext uri="{FF2B5EF4-FFF2-40B4-BE49-F238E27FC236}">
              <a16:creationId xmlns:a16="http://schemas.microsoft.com/office/drawing/2014/main" id="{7AC02567-6860-4907-B0DC-160C96878271}"/>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7" name="Text Box 18">
          <a:extLst>
            <a:ext uri="{FF2B5EF4-FFF2-40B4-BE49-F238E27FC236}">
              <a16:creationId xmlns:a16="http://schemas.microsoft.com/office/drawing/2014/main" id="{741DE207-898D-4FAF-B98C-F2A65B72E27C}"/>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8" name="Text Box 19">
          <a:extLst>
            <a:ext uri="{FF2B5EF4-FFF2-40B4-BE49-F238E27FC236}">
              <a16:creationId xmlns:a16="http://schemas.microsoft.com/office/drawing/2014/main" id="{C5082BE2-4B7C-462C-A09B-92D41FFFF250}"/>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39" name="Text Box 16">
          <a:extLst>
            <a:ext uri="{FF2B5EF4-FFF2-40B4-BE49-F238E27FC236}">
              <a16:creationId xmlns:a16="http://schemas.microsoft.com/office/drawing/2014/main" id="{CC27EC79-3697-486A-A2C6-97A44C4D3A45}"/>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171450"/>
    <xdr:sp macro="" textlink="">
      <xdr:nvSpPr>
        <xdr:cNvPr id="240" name="Text Box 17">
          <a:extLst>
            <a:ext uri="{FF2B5EF4-FFF2-40B4-BE49-F238E27FC236}">
              <a16:creationId xmlns:a16="http://schemas.microsoft.com/office/drawing/2014/main" id="{AC4AED9A-F462-412D-9D9F-98AA2780090D}"/>
            </a:ext>
          </a:extLst>
        </xdr:cNvPr>
        <xdr:cNvSpPr txBox="1">
          <a:spLocks noChangeArrowheads="1"/>
        </xdr:cNvSpPr>
      </xdr:nvSpPr>
      <xdr:spPr bwMode="auto">
        <a:xfrm>
          <a:off x="35385375" y="4387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11</xdr:row>
      <xdr:rowOff>15875</xdr:rowOff>
    </xdr:from>
    <xdr:ext cx="95250" cy="171450"/>
    <xdr:sp macro="" textlink="">
      <xdr:nvSpPr>
        <xdr:cNvPr id="241" name="Text Box 18">
          <a:extLst>
            <a:ext uri="{FF2B5EF4-FFF2-40B4-BE49-F238E27FC236}">
              <a16:creationId xmlns:a16="http://schemas.microsoft.com/office/drawing/2014/main" id="{BE47EFE9-F0A5-4FC7-BDED-44EC3F227D53}"/>
            </a:ext>
          </a:extLst>
        </xdr:cNvPr>
        <xdr:cNvSpPr txBox="1">
          <a:spLocks noChangeArrowheads="1"/>
        </xdr:cNvSpPr>
      </xdr:nvSpPr>
      <xdr:spPr bwMode="auto">
        <a:xfrm>
          <a:off x="35386962" y="4403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2" name="Text Box 15">
          <a:extLst>
            <a:ext uri="{FF2B5EF4-FFF2-40B4-BE49-F238E27FC236}">
              <a16:creationId xmlns:a16="http://schemas.microsoft.com/office/drawing/2014/main" id="{0AC7780B-FC25-4E15-873C-105F143ABBE1}"/>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3" name="Text Box 15">
          <a:extLst>
            <a:ext uri="{FF2B5EF4-FFF2-40B4-BE49-F238E27FC236}">
              <a16:creationId xmlns:a16="http://schemas.microsoft.com/office/drawing/2014/main" id="{EF183F0E-B3D4-4932-8E87-96D4077F8060}"/>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4" name="Text Box 15">
          <a:extLst>
            <a:ext uri="{FF2B5EF4-FFF2-40B4-BE49-F238E27FC236}">
              <a16:creationId xmlns:a16="http://schemas.microsoft.com/office/drawing/2014/main" id="{15219672-F9BC-406F-BA5B-C74FC2A26B08}"/>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5" name="Text Box 15">
          <a:extLst>
            <a:ext uri="{FF2B5EF4-FFF2-40B4-BE49-F238E27FC236}">
              <a16:creationId xmlns:a16="http://schemas.microsoft.com/office/drawing/2014/main" id="{B310533D-12E1-4766-8F65-DE2E5492F35A}"/>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6" name="Text Box 15">
          <a:extLst>
            <a:ext uri="{FF2B5EF4-FFF2-40B4-BE49-F238E27FC236}">
              <a16:creationId xmlns:a16="http://schemas.microsoft.com/office/drawing/2014/main" id="{8B111B61-321D-4340-BABA-CA6133A8B98C}"/>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10</xdr:row>
      <xdr:rowOff>504825</xdr:rowOff>
    </xdr:from>
    <xdr:ext cx="95250" cy="442269"/>
    <xdr:sp macro="" textlink="">
      <xdr:nvSpPr>
        <xdr:cNvPr id="247" name="Text Box 15">
          <a:extLst>
            <a:ext uri="{FF2B5EF4-FFF2-40B4-BE49-F238E27FC236}">
              <a16:creationId xmlns:a16="http://schemas.microsoft.com/office/drawing/2014/main" id="{3E53882A-F21F-4C7C-8FC2-D5745E4B06B7}"/>
            </a:ext>
          </a:extLst>
        </xdr:cNvPr>
        <xdr:cNvSpPr txBox="1">
          <a:spLocks noChangeArrowheads="1"/>
        </xdr:cNvSpPr>
      </xdr:nvSpPr>
      <xdr:spPr bwMode="auto">
        <a:xfrm>
          <a:off x="3305492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10</xdr:row>
      <xdr:rowOff>504825</xdr:rowOff>
    </xdr:from>
    <xdr:ext cx="95250" cy="442269"/>
    <xdr:sp macro="" textlink="">
      <xdr:nvSpPr>
        <xdr:cNvPr id="248" name="Text Box 15">
          <a:extLst>
            <a:ext uri="{FF2B5EF4-FFF2-40B4-BE49-F238E27FC236}">
              <a16:creationId xmlns:a16="http://schemas.microsoft.com/office/drawing/2014/main" id="{FB5D9269-90FC-4BA6-9C07-678374B9D8F5}"/>
            </a:ext>
          </a:extLst>
        </xdr:cNvPr>
        <xdr:cNvSpPr txBox="1">
          <a:spLocks noChangeArrowheads="1"/>
        </xdr:cNvSpPr>
      </xdr:nvSpPr>
      <xdr:spPr bwMode="auto">
        <a:xfrm>
          <a:off x="35385375" y="4162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19</xdr:row>
      <xdr:rowOff>544285</xdr:rowOff>
    </xdr:from>
    <xdr:ext cx="95250" cy="171450"/>
    <xdr:sp macro="" textlink="">
      <xdr:nvSpPr>
        <xdr:cNvPr id="249" name="Text Box 16">
          <a:extLst>
            <a:ext uri="{FF2B5EF4-FFF2-40B4-BE49-F238E27FC236}">
              <a16:creationId xmlns:a16="http://schemas.microsoft.com/office/drawing/2014/main" id="{FE62654B-B9DC-4B06-95F1-9BBDEBF78FE3}"/>
            </a:ext>
          </a:extLst>
        </xdr:cNvPr>
        <xdr:cNvSpPr txBox="1">
          <a:spLocks noChangeArrowheads="1"/>
        </xdr:cNvSpPr>
      </xdr:nvSpPr>
      <xdr:spPr bwMode="auto">
        <a:xfrm>
          <a:off x="33062182" y="889453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0" name="Text Box 17">
          <a:extLst>
            <a:ext uri="{FF2B5EF4-FFF2-40B4-BE49-F238E27FC236}">
              <a16:creationId xmlns:a16="http://schemas.microsoft.com/office/drawing/2014/main" id="{A16AB4A9-A471-4FCF-A543-20D2B422CA73}"/>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1" name="Text Box 18">
          <a:extLst>
            <a:ext uri="{FF2B5EF4-FFF2-40B4-BE49-F238E27FC236}">
              <a16:creationId xmlns:a16="http://schemas.microsoft.com/office/drawing/2014/main" id="{7ACBE02A-03FE-4F36-B889-36283C47252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2" name="Text Box 19">
          <a:extLst>
            <a:ext uri="{FF2B5EF4-FFF2-40B4-BE49-F238E27FC236}">
              <a16:creationId xmlns:a16="http://schemas.microsoft.com/office/drawing/2014/main" id="{F50A9FE1-7136-489F-890D-DB4744513F7C}"/>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53" name="Text Box 15">
          <a:extLst>
            <a:ext uri="{FF2B5EF4-FFF2-40B4-BE49-F238E27FC236}">
              <a16:creationId xmlns:a16="http://schemas.microsoft.com/office/drawing/2014/main" id="{9F9642E9-B5E4-4D3A-90DB-5359A4FCBD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4" name="Text Box 16">
          <a:extLst>
            <a:ext uri="{FF2B5EF4-FFF2-40B4-BE49-F238E27FC236}">
              <a16:creationId xmlns:a16="http://schemas.microsoft.com/office/drawing/2014/main" id="{43AF28E5-84CE-4C42-A540-D8ABD1652C5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55" name="Text Box 17">
          <a:extLst>
            <a:ext uri="{FF2B5EF4-FFF2-40B4-BE49-F238E27FC236}">
              <a16:creationId xmlns:a16="http://schemas.microsoft.com/office/drawing/2014/main" id="{BAA2AD7F-802F-4435-A6FD-F9A918A66A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56" name="Text Box 18">
          <a:extLst>
            <a:ext uri="{FF2B5EF4-FFF2-40B4-BE49-F238E27FC236}">
              <a16:creationId xmlns:a16="http://schemas.microsoft.com/office/drawing/2014/main" id="{474AB829-0737-492D-8EFC-0B769665F5E8}"/>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57" name="Text Box 15">
          <a:extLst>
            <a:ext uri="{FF2B5EF4-FFF2-40B4-BE49-F238E27FC236}">
              <a16:creationId xmlns:a16="http://schemas.microsoft.com/office/drawing/2014/main" id="{2FD25A4C-CA7C-4896-8E9E-B1DE6656382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8" name="Text Box 16">
          <a:extLst>
            <a:ext uri="{FF2B5EF4-FFF2-40B4-BE49-F238E27FC236}">
              <a16:creationId xmlns:a16="http://schemas.microsoft.com/office/drawing/2014/main" id="{33343193-8D8B-4DC7-9836-4E8CD974881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59" name="Text Box 17">
          <a:extLst>
            <a:ext uri="{FF2B5EF4-FFF2-40B4-BE49-F238E27FC236}">
              <a16:creationId xmlns:a16="http://schemas.microsoft.com/office/drawing/2014/main" id="{9A898B40-4998-4565-963C-77177D7AF5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0" name="Text Box 18">
          <a:extLst>
            <a:ext uri="{FF2B5EF4-FFF2-40B4-BE49-F238E27FC236}">
              <a16:creationId xmlns:a16="http://schemas.microsoft.com/office/drawing/2014/main" id="{D1B50676-B389-4317-86BE-D4E4BFF9137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1" name="Text Box 19">
          <a:extLst>
            <a:ext uri="{FF2B5EF4-FFF2-40B4-BE49-F238E27FC236}">
              <a16:creationId xmlns:a16="http://schemas.microsoft.com/office/drawing/2014/main" id="{AFC83097-E95B-4A69-952C-B7B8CB13E94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62" name="Text Box 16">
          <a:extLst>
            <a:ext uri="{FF2B5EF4-FFF2-40B4-BE49-F238E27FC236}">
              <a16:creationId xmlns:a16="http://schemas.microsoft.com/office/drawing/2014/main" id="{D829B1AC-7236-4665-9722-10E58B23B60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3" name="Text Box 16">
          <a:extLst>
            <a:ext uri="{FF2B5EF4-FFF2-40B4-BE49-F238E27FC236}">
              <a16:creationId xmlns:a16="http://schemas.microsoft.com/office/drawing/2014/main" id="{9AF1080C-DCF1-4708-8A7D-867D6C6BD08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4" name="Text Box 17">
          <a:extLst>
            <a:ext uri="{FF2B5EF4-FFF2-40B4-BE49-F238E27FC236}">
              <a16:creationId xmlns:a16="http://schemas.microsoft.com/office/drawing/2014/main" id="{CCA79905-998A-4554-9FA3-09A91AA8482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5" name="Text Box 18">
          <a:extLst>
            <a:ext uri="{FF2B5EF4-FFF2-40B4-BE49-F238E27FC236}">
              <a16:creationId xmlns:a16="http://schemas.microsoft.com/office/drawing/2014/main" id="{B0FE1D15-C3C7-45A8-ADE7-CF51193F189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6" name="Text Box 19">
          <a:extLst>
            <a:ext uri="{FF2B5EF4-FFF2-40B4-BE49-F238E27FC236}">
              <a16:creationId xmlns:a16="http://schemas.microsoft.com/office/drawing/2014/main" id="{3DCE4AAB-502F-4E71-A7AD-354E6E2C1CF4}"/>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67" name="Text Box 15">
          <a:extLst>
            <a:ext uri="{FF2B5EF4-FFF2-40B4-BE49-F238E27FC236}">
              <a16:creationId xmlns:a16="http://schemas.microsoft.com/office/drawing/2014/main" id="{68C1FE48-7A3A-4D26-B5AA-79351F7702D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8" name="Text Box 16">
          <a:extLst>
            <a:ext uri="{FF2B5EF4-FFF2-40B4-BE49-F238E27FC236}">
              <a16:creationId xmlns:a16="http://schemas.microsoft.com/office/drawing/2014/main" id="{58219640-D43C-4909-8B7C-1C6C8DC9773F}"/>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269" name="Text Box 17">
          <a:extLst>
            <a:ext uri="{FF2B5EF4-FFF2-40B4-BE49-F238E27FC236}">
              <a16:creationId xmlns:a16="http://schemas.microsoft.com/office/drawing/2014/main" id="{44DFA8E0-6736-422E-BE1F-03CE59E11DB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270" name="Text Box 18">
          <a:extLst>
            <a:ext uri="{FF2B5EF4-FFF2-40B4-BE49-F238E27FC236}">
              <a16:creationId xmlns:a16="http://schemas.microsoft.com/office/drawing/2014/main" id="{D467CA43-D3DC-429B-8EFF-15E437F6B1D6}"/>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71" name="Text Box 15">
          <a:extLst>
            <a:ext uri="{FF2B5EF4-FFF2-40B4-BE49-F238E27FC236}">
              <a16:creationId xmlns:a16="http://schemas.microsoft.com/office/drawing/2014/main" id="{A2EAE2A5-9BC5-41B8-BE62-24FAE4574F57}"/>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272" name="Text Box 15">
          <a:extLst>
            <a:ext uri="{FF2B5EF4-FFF2-40B4-BE49-F238E27FC236}">
              <a16:creationId xmlns:a16="http://schemas.microsoft.com/office/drawing/2014/main" id="{C4C1DB62-B207-48A7-8C3F-D51916269F64}"/>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273" name="Text Box 15">
          <a:extLst>
            <a:ext uri="{FF2B5EF4-FFF2-40B4-BE49-F238E27FC236}">
              <a16:creationId xmlns:a16="http://schemas.microsoft.com/office/drawing/2014/main" id="{AD603D7E-B1EC-45D6-BA28-CF27DF7093B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4" name="Text Box 16">
          <a:extLst>
            <a:ext uri="{FF2B5EF4-FFF2-40B4-BE49-F238E27FC236}">
              <a16:creationId xmlns:a16="http://schemas.microsoft.com/office/drawing/2014/main" id="{177E0371-FCC2-4C90-B3B9-40D77F53828D}"/>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5" name="Text Box 17">
          <a:extLst>
            <a:ext uri="{FF2B5EF4-FFF2-40B4-BE49-F238E27FC236}">
              <a16:creationId xmlns:a16="http://schemas.microsoft.com/office/drawing/2014/main" id="{472FBA02-7EA4-4844-8F47-303B4FA9F50E}"/>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6" name="Text Box 18">
          <a:extLst>
            <a:ext uri="{FF2B5EF4-FFF2-40B4-BE49-F238E27FC236}">
              <a16:creationId xmlns:a16="http://schemas.microsoft.com/office/drawing/2014/main" id="{E3B48F99-946D-4014-9CBD-5D051C09B121}"/>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7" name="Text Box 19">
          <a:extLst>
            <a:ext uri="{FF2B5EF4-FFF2-40B4-BE49-F238E27FC236}">
              <a16:creationId xmlns:a16="http://schemas.microsoft.com/office/drawing/2014/main" id="{4611B2E1-D9C8-43F0-B0F0-2E15344BF90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78" name="Text Box 15">
          <a:extLst>
            <a:ext uri="{FF2B5EF4-FFF2-40B4-BE49-F238E27FC236}">
              <a16:creationId xmlns:a16="http://schemas.microsoft.com/office/drawing/2014/main" id="{5769F482-E503-49B9-8E10-08FAF0E24D4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79" name="Text Box 16">
          <a:extLst>
            <a:ext uri="{FF2B5EF4-FFF2-40B4-BE49-F238E27FC236}">
              <a16:creationId xmlns:a16="http://schemas.microsoft.com/office/drawing/2014/main" id="{BC566D91-BB7C-40B3-90D6-1288E3A9167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80" name="Text Box 17">
          <a:extLst>
            <a:ext uri="{FF2B5EF4-FFF2-40B4-BE49-F238E27FC236}">
              <a16:creationId xmlns:a16="http://schemas.microsoft.com/office/drawing/2014/main" id="{62ED432D-387E-4743-9EC6-A8567791B88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281" name="Text Box 18">
          <a:extLst>
            <a:ext uri="{FF2B5EF4-FFF2-40B4-BE49-F238E27FC236}">
              <a16:creationId xmlns:a16="http://schemas.microsoft.com/office/drawing/2014/main" id="{BEA5148D-EE9A-4886-8D8C-FC76E1B68D6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82" name="Text Box 15">
          <a:extLst>
            <a:ext uri="{FF2B5EF4-FFF2-40B4-BE49-F238E27FC236}">
              <a16:creationId xmlns:a16="http://schemas.microsoft.com/office/drawing/2014/main" id="{BFB69E99-8FC7-442A-B29D-94CDB14A0C2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83" name="Text Box 15">
          <a:extLst>
            <a:ext uri="{FF2B5EF4-FFF2-40B4-BE49-F238E27FC236}">
              <a16:creationId xmlns:a16="http://schemas.microsoft.com/office/drawing/2014/main" id="{805FD7D3-CE6A-4A62-AA08-1B9C0F7C5722}"/>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84" name="Text Box 15">
          <a:extLst>
            <a:ext uri="{FF2B5EF4-FFF2-40B4-BE49-F238E27FC236}">
              <a16:creationId xmlns:a16="http://schemas.microsoft.com/office/drawing/2014/main" id="{BB452FEB-D842-46C4-8104-71981853149C}"/>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5" name="Text Box 16">
          <a:extLst>
            <a:ext uri="{FF2B5EF4-FFF2-40B4-BE49-F238E27FC236}">
              <a16:creationId xmlns:a16="http://schemas.microsoft.com/office/drawing/2014/main" id="{42825A45-8552-4A1D-B9B7-239908C0D8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6" name="Text Box 17">
          <a:extLst>
            <a:ext uri="{FF2B5EF4-FFF2-40B4-BE49-F238E27FC236}">
              <a16:creationId xmlns:a16="http://schemas.microsoft.com/office/drawing/2014/main" id="{F3D4C00C-148C-4E47-BC78-B8779EDD9EC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7" name="Text Box 18">
          <a:extLst>
            <a:ext uri="{FF2B5EF4-FFF2-40B4-BE49-F238E27FC236}">
              <a16:creationId xmlns:a16="http://schemas.microsoft.com/office/drawing/2014/main" id="{C8686E6D-1209-4ABA-B164-438ABAFB09C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88" name="Text Box 19">
          <a:extLst>
            <a:ext uri="{FF2B5EF4-FFF2-40B4-BE49-F238E27FC236}">
              <a16:creationId xmlns:a16="http://schemas.microsoft.com/office/drawing/2014/main" id="{A1109D51-7239-4D82-8172-D665F9FCBD9A}"/>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89" name="Text Box 15">
          <a:extLst>
            <a:ext uri="{FF2B5EF4-FFF2-40B4-BE49-F238E27FC236}">
              <a16:creationId xmlns:a16="http://schemas.microsoft.com/office/drawing/2014/main" id="{3921CBEF-D3B6-4027-BC86-ECFBF1F25140}"/>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0" name="Text Box 16">
          <a:extLst>
            <a:ext uri="{FF2B5EF4-FFF2-40B4-BE49-F238E27FC236}">
              <a16:creationId xmlns:a16="http://schemas.microsoft.com/office/drawing/2014/main" id="{10285CA0-AE40-4F91-BBC6-448D2437078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291" name="Text Box 17">
          <a:extLst>
            <a:ext uri="{FF2B5EF4-FFF2-40B4-BE49-F238E27FC236}">
              <a16:creationId xmlns:a16="http://schemas.microsoft.com/office/drawing/2014/main" id="{915069A2-B959-47F7-8FEB-B3655B66F712}"/>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292" name="Text Box 18">
          <a:extLst>
            <a:ext uri="{FF2B5EF4-FFF2-40B4-BE49-F238E27FC236}">
              <a16:creationId xmlns:a16="http://schemas.microsoft.com/office/drawing/2014/main" id="{DC388F37-6EBB-49E3-A54E-0E32A9076F25}"/>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3" name="Text Box 15">
          <a:extLst>
            <a:ext uri="{FF2B5EF4-FFF2-40B4-BE49-F238E27FC236}">
              <a16:creationId xmlns:a16="http://schemas.microsoft.com/office/drawing/2014/main" id="{512ABC04-FCB8-447C-8FA5-F2A8486B86F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94" name="Text Box 15">
          <a:extLst>
            <a:ext uri="{FF2B5EF4-FFF2-40B4-BE49-F238E27FC236}">
              <a16:creationId xmlns:a16="http://schemas.microsoft.com/office/drawing/2014/main" id="{8C61D16A-821F-475D-9E36-D9AD1A8F2627}"/>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95" name="Text Box 15">
          <a:extLst>
            <a:ext uri="{FF2B5EF4-FFF2-40B4-BE49-F238E27FC236}">
              <a16:creationId xmlns:a16="http://schemas.microsoft.com/office/drawing/2014/main" id="{021737D0-8FA7-4773-9232-D8CD3AC05704}"/>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296" name="Text Box 15">
          <a:extLst>
            <a:ext uri="{FF2B5EF4-FFF2-40B4-BE49-F238E27FC236}">
              <a16:creationId xmlns:a16="http://schemas.microsoft.com/office/drawing/2014/main" id="{8D750FAA-233C-426E-BEFC-16336C8564D9}"/>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297" name="Text Box 15">
          <a:extLst>
            <a:ext uri="{FF2B5EF4-FFF2-40B4-BE49-F238E27FC236}">
              <a16:creationId xmlns:a16="http://schemas.microsoft.com/office/drawing/2014/main" id="{1343C254-4E7A-4969-9118-70B7A3BA5901}"/>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8" name="Text Box 16">
          <a:extLst>
            <a:ext uri="{FF2B5EF4-FFF2-40B4-BE49-F238E27FC236}">
              <a16:creationId xmlns:a16="http://schemas.microsoft.com/office/drawing/2014/main" id="{CF9B6433-B963-4662-A367-E726A73A878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299" name="Text Box 17">
          <a:extLst>
            <a:ext uri="{FF2B5EF4-FFF2-40B4-BE49-F238E27FC236}">
              <a16:creationId xmlns:a16="http://schemas.microsoft.com/office/drawing/2014/main" id="{0845134B-8C80-4619-8D24-F5F5620C45BC}"/>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0" name="Text Box 18">
          <a:extLst>
            <a:ext uri="{FF2B5EF4-FFF2-40B4-BE49-F238E27FC236}">
              <a16:creationId xmlns:a16="http://schemas.microsoft.com/office/drawing/2014/main" id="{623E12F0-4F18-4970-BD9D-7234E49ED45E}"/>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1" name="Text Box 19">
          <a:extLst>
            <a:ext uri="{FF2B5EF4-FFF2-40B4-BE49-F238E27FC236}">
              <a16:creationId xmlns:a16="http://schemas.microsoft.com/office/drawing/2014/main" id="{60680BEC-611C-4422-8865-BC98FC4EF2B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02" name="Text Box 15">
          <a:extLst>
            <a:ext uri="{FF2B5EF4-FFF2-40B4-BE49-F238E27FC236}">
              <a16:creationId xmlns:a16="http://schemas.microsoft.com/office/drawing/2014/main" id="{ED8A905C-CF6B-4215-95B1-BC11C02BF6F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3" name="Text Box 16">
          <a:extLst>
            <a:ext uri="{FF2B5EF4-FFF2-40B4-BE49-F238E27FC236}">
              <a16:creationId xmlns:a16="http://schemas.microsoft.com/office/drawing/2014/main" id="{22E4EF79-5425-4458-9B8B-6611D2C94F5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04" name="Text Box 17">
          <a:extLst>
            <a:ext uri="{FF2B5EF4-FFF2-40B4-BE49-F238E27FC236}">
              <a16:creationId xmlns:a16="http://schemas.microsoft.com/office/drawing/2014/main" id="{1C01FAB2-3430-4D88-BE3D-DE4FC3F7133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05" name="Text Box 18">
          <a:extLst>
            <a:ext uri="{FF2B5EF4-FFF2-40B4-BE49-F238E27FC236}">
              <a16:creationId xmlns:a16="http://schemas.microsoft.com/office/drawing/2014/main" id="{B02F4947-3E7E-4081-97FA-0911DB5ADED1}"/>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06" name="Text Box 15">
          <a:extLst>
            <a:ext uri="{FF2B5EF4-FFF2-40B4-BE49-F238E27FC236}">
              <a16:creationId xmlns:a16="http://schemas.microsoft.com/office/drawing/2014/main" id="{83027DAE-CBCB-4B46-B1B6-D8A14FBAF26A}"/>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7" name="Text Box 16">
          <a:extLst>
            <a:ext uri="{FF2B5EF4-FFF2-40B4-BE49-F238E27FC236}">
              <a16:creationId xmlns:a16="http://schemas.microsoft.com/office/drawing/2014/main" id="{60BF749D-EAE4-4840-A9C2-04FDCB643C0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8" name="Text Box 17">
          <a:extLst>
            <a:ext uri="{FF2B5EF4-FFF2-40B4-BE49-F238E27FC236}">
              <a16:creationId xmlns:a16="http://schemas.microsoft.com/office/drawing/2014/main" id="{ED679F38-18F9-4CBB-A294-4EAB8A047BB9}"/>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9" name="Text Box 18">
          <a:extLst>
            <a:ext uri="{FF2B5EF4-FFF2-40B4-BE49-F238E27FC236}">
              <a16:creationId xmlns:a16="http://schemas.microsoft.com/office/drawing/2014/main" id="{99D4601D-8D5C-42B4-81F7-20DBE63BDC7C}"/>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0" name="Text Box 19">
          <a:extLst>
            <a:ext uri="{FF2B5EF4-FFF2-40B4-BE49-F238E27FC236}">
              <a16:creationId xmlns:a16="http://schemas.microsoft.com/office/drawing/2014/main" id="{AE499453-03BF-4E6C-8EA8-129D8169A5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11" name="Text Box 15">
          <a:extLst>
            <a:ext uri="{FF2B5EF4-FFF2-40B4-BE49-F238E27FC236}">
              <a16:creationId xmlns:a16="http://schemas.microsoft.com/office/drawing/2014/main" id="{ADFBE54B-47A4-497F-9328-B4206628CB7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2" name="Text Box 16">
          <a:extLst>
            <a:ext uri="{FF2B5EF4-FFF2-40B4-BE49-F238E27FC236}">
              <a16:creationId xmlns:a16="http://schemas.microsoft.com/office/drawing/2014/main" id="{639804D5-3860-4A44-9647-9BE0596AB817}"/>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13" name="Text Box 17">
          <a:extLst>
            <a:ext uri="{FF2B5EF4-FFF2-40B4-BE49-F238E27FC236}">
              <a16:creationId xmlns:a16="http://schemas.microsoft.com/office/drawing/2014/main" id="{DC6211DC-485B-47FA-A426-27781396985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314" name="Text Box 18">
          <a:extLst>
            <a:ext uri="{FF2B5EF4-FFF2-40B4-BE49-F238E27FC236}">
              <a16:creationId xmlns:a16="http://schemas.microsoft.com/office/drawing/2014/main" id="{3382DF5B-9402-44A4-9563-ABB354FDF26A}"/>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15" name="Text Box 15">
          <a:extLst>
            <a:ext uri="{FF2B5EF4-FFF2-40B4-BE49-F238E27FC236}">
              <a16:creationId xmlns:a16="http://schemas.microsoft.com/office/drawing/2014/main" id="{50CD2D8C-49FB-41DA-84BE-7BEDECFE189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16" name="Text Box 15">
          <a:extLst>
            <a:ext uri="{FF2B5EF4-FFF2-40B4-BE49-F238E27FC236}">
              <a16:creationId xmlns:a16="http://schemas.microsoft.com/office/drawing/2014/main" id="{5110E288-684A-4202-8B7F-0619C04F42C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17" name="Text Box 15">
          <a:extLst>
            <a:ext uri="{FF2B5EF4-FFF2-40B4-BE49-F238E27FC236}">
              <a16:creationId xmlns:a16="http://schemas.microsoft.com/office/drawing/2014/main" id="{5D7EE09A-B7D0-4E9B-B6FB-211B54A16E13}"/>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8" name="Text Box 16">
          <a:extLst>
            <a:ext uri="{FF2B5EF4-FFF2-40B4-BE49-F238E27FC236}">
              <a16:creationId xmlns:a16="http://schemas.microsoft.com/office/drawing/2014/main" id="{D3455106-DE47-47C8-B33E-4C8680D0F63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19" name="Text Box 17">
          <a:extLst>
            <a:ext uri="{FF2B5EF4-FFF2-40B4-BE49-F238E27FC236}">
              <a16:creationId xmlns:a16="http://schemas.microsoft.com/office/drawing/2014/main" id="{AA76614A-D32A-4E09-880B-999C0FE0E92B}"/>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0" name="Text Box 18">
          <a:extLst>
            <a:ext uri="{FF2B5EF4-FFF2-40B4-BE49-F238E27FC236}">
              <a16:creationId xmlns:a16="http://schemas.microsoft.com/office/drawing/2014/main" id="{338B7923-E228-4C7E-87B7-80EEE9CFB00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1" name="Text Box 19">
          <a:extLst>
            <a:ext uri="{FF2B5EF4-FFF2-40B4-BE49-F238E27FC236}">
              <a16:creationId xmlns:a16="http://schemas.microsoft.com/office/drawing/2014/main" id="{B6F70305-403F-4251-9601-5F90F61B9826}"/>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22" name="Text Box 15">
          <a:extLst>
            <a:ext uri="{FF2B5EF4-FFF2-40B4-BE49-F238E27FC236}">
              <a16:creationId xmlns:a16="http://schemas.microsoft.com/office/drawing/2014/main" id="{4D8B4723-C01D-4BD3-BC95-96E99672B47A}"/>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3" name="Text Box 16">
          <a:extLst>
            <a:ext uri="{FF2B5EF4-FFF2-40B4-BE49-F238E27FC236}">
              <a16:creationId xmlns:a16="http://schemas.microsoft.com/office/drawing/2014/main" id="{28FC72AB-ED7B-4C6A-A00D-C326D56DE4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24" name="Text Box 17">
          <a:extLst>
            <a:ext uri="{FF2B5EF4-FFF2-40B4-BE49-F238E27FC236}">
              <a16:creationId xmlns:a16="http://schemas.microsoft.com/office/drawing/2014/main" id="{5404119C-03F5-40A5-9E95-942D92FC447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18</xdr:row>
      <xdr:rowOff>711200</xdr:rowOff>
    </xdr:from>
    <xdr:ext cx="95250" cy="171450"/>
    <xdr:sp macro="" textlink="">
      <xdr:nvSpPr>
        <xdr:cNvPr id="325" name="Text Box 18">
          <a:extLst>
            <a:ext uri="{FF2B5EF4-FFF2-40B4-BE49-F238E27FC236}">
              <a16:creationId xmlns:a16="http://schemas.microsoft.com/office/drawing/2014/main" id="{AD4D03D3-B3D4-42AE-BB15-5058B69AAD8A}"/>
            </a:ext>
          </a:extLst>
        </xdr:cNvPr>
        <xdr:cNvSpPr txBox="1">
          <a:spLocks noChangeArrowheads="1"/>
        </xdr:cNvSpPr>
      </xdr:nvSpPr>
      <xdr:spPr bwMode="auto">
        <a:xfrm>
          <a:off x="35390137"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26" name="Text Box 15">
          <a:extLst>
            <a:ext uri="{FF2B5EF4-FFF2-40B4-BE49-F238E27FC236}">
              <a16:creationId xmlns:a16="http://schemas.microsoft.com/office/drawing/2014/main" id="{9DBE0664-D58D-4EB0-A868-9BAEDF3DB095}"/>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27" name="Text Box 15">
          <a:extLst>
            <a:ext uri="{FF2B5EF4-FFF2-40B4-BE49-F238E27FC236}">
              <a16:creationId xmlns:a16="http://schemas.microsoft.com/office/drawing/2014/main" id="{2551BA24-7EDE-4602-A6C0-034B9A9623F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28" name="Text Box 15">
          <a:extLst>
            <a:ext uri="{FF2B5EF4-FFF2-40B4-BE49-F238E27FC236}">
              <a16:creationId xmlns:a16="http://schemas.microsoft.com/office/drawing/2014/main" id="{B24FF5B0-C06E-49D2-8B61-92EEDC7B27D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29" name="Text Box 16">
          <a:extLst>
            <a:ext uri="{FF2B5EF4-FFF2-40B4-BE49-F238E27FC236}">
              <a16:creationId xmlns:a16="http://schemas.microsoft.com/office/drawing/2014/main" id="{94824FB2-7EA8-407A-9126-1A913EEDFA83}"/>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0" name="Text Box 17">
          <a:extLst>
            <a:ext uri="{FF2B5EF4-FFF2-40B4-BE49-F238E27FC236}">
              <a16:creationId xmlns:a16="http://schemas.microsoft.com/office/drawing/2014/main" id="{23CABC2C-A828-4031-ACA0-F825095AAA4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1" name="Text Box 18">
          <a:extLst>
            <a:ext uri="{FF2B5EF4-FFF2-40B4-BE49-F238E27FC236}">
              <a16:creationId xmlns:a16="http://schemas.microsoft.com/office/drawing/2014/main" id="{32B4F667-7044-4AA3-B5E2-0CC0C7CA21E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2" name="Text Box 19">
          <a:extLst>
            <a:ext uri="{FF2B5EF4-FFF2-40B4-BE49-F238E27FC236}">
              <a16:creationId xmlns:a16="http://schemas.microsoft.com/office/drawing/2014/main" id="{3A12A443-CCA4-4441-8CF2-44DD77C2F92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33" name="Text Box 15">
          <a:extLst>
            <a:ext uri="{FF2B5EF4-FFF2-40B4-BE49-F238E27FC236}">
              <a16:creationId xmlns:a16="http://schemas.microsoft.com/office/drawing/2014/main" id="{0C71CF6B-6421-4D1B-BAC0-6536B09E0FBF}"/>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4" name="Text Box 16">
          <a:extLst>
            <a:ext uri="{FF2B5EF4-FFF2-40B4-BE49-F238E27FC236}">
              <a16:creationId xmlns:a16="http://schemas.microsoft.com/office/drawing/2014/main" id="{32BFD392-B20F-4987-BECC-25AB90906FE4}"/>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35" name="Text Box 17">
          <a:extLst>
            <a:ext uri="{FF2B5EF4-FFF2-40B4-BE49-F238E27FC236}">
              <a16:creationId xmlns:a16="http://schemas.microsoft.com/office/drawing/2014/main" id="{CC750CF2-6732-4162-920A-7312B42EE79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336" name="Text Box 18">
          <a:extLst>
            <a:ext uri="{FF2B5EF4-FFF2-40B4-BE49-F238E27FC236}">
              <a16:creationId xmlns:a16="http://schemas.microsoft.com/office/drawing/2014/main" id="{A29C19E1-7527-4B5E-9A39-0C1543BA7A76}"/>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37" name="Text Box 15">
          <a:extLst>
            <a:ext uri="{FF2B5EF4-FFF2-40B4-BE49-F238E27FC236}">
              <a16:creationId xmlns:a16="http://schemas.microsoft.com/office/drawing/2014/main" id="{F24C8816-CA7B-4A3C-8A67-57BEA19C1D0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38" name="Text Box 15">
          <a:extLst>
            <a:ext uri="{FF2B5EF4-FFF2-40B4-BE49-F238E27FC236}">
              <a16:creationId xmlns:a16="http://schemas.microsoft.com/office/drawing/2014/main" id="{B0D5B850-760C-49FF-BF9E-3D12DC614B35}"/>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39" name="Text Box 15">
          <a:extLst>
            <a:ext uri="{FF2B5EF4-FFF2-40B4-BE49-F238E27FC236}">
              <a16:creationId xmlns:a16="http://schemas.microsoft.com/office/drawing/2014/main" id="{4D3C49C1-FE61-4D63-9C50-4C7062411732}"/>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40" name="Text Box 15">
          <a:extLst>
            <a:ext uri="{FF2B5EF4-FFF2-40B4-BE49-F238E27FC236}">
              <a16:creationId xmlns:a16="http://schemas.microsoft.com/office/drawing/2014/main" id="{926A3C86-057B-4800-A8DB-EE93BBD77CED}"/>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41" name="Text Box 15">
          <a:extLst>
            <a:ext uri="{FF2B5EF4-FFF2-40B4-BE49-F238E27FC236}">
              <a16:creationId xmlns:a16="http://schemas.microsoft.com/office/drawing/2014/main" id="{56601235-D1F1-49EC-8AD0-A92FC4D5B724}"/>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342" name="Text Box 15">
          <a:extLst>
            <a:ext uri="{FF2B5EF4-FFF2-40B4-BE49-F238E27FC236}">
              <a16:creationId xmlns:a16="http://schemas.microsoft.com/office/drawing/2014/main" id="{5DBF4678-6A81-4020-AB3F-7122DF1D5E5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213632"/>
    <xdr:sp macro="" textlink="">
      <xdr:nvSpPr>
        <xdr:cNvPr id="343" name="Text Box 15">
          <a:extLst>
            <a:ext uri="{FF2B5EF4-FFF2-40B4-BE49-F238E27FC236}">
              <a16:creationId xmlns:a16="http://schemas.microsoft.com/office/drawing/2014/main" id="{B0F738DE-7E58-4373-9B78-085A54D922B4}"/>
            </a:ext>
          </a:extLst>
        </xdr:cNvPr>
        <xdr:cNvSpPr txBox="1">
          <a:spLocks noChangeArrowheads="1"/>
        </xdr:cNvSpPr>
      </xdr:nvSpPr>
      <xdr:spPr bwMode="auto">
        <a:xfrm>
          <a:off x="3305492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344" name="Text Box 15">
          <a:extLst>
            <a:ext uri="{FF2B5EF4-FFF2-40B4-BE49-F238E27FC236}">
              <a16:creationId xmlns:a16="http://schemas.microsoft.com/office/drawing/2014/main" id="{E65F99EF-E782-4E32-8CC9-EA6C9A257AE0}"/>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213632"/>
    <xdr:sp macro="" textlink="">
      <xdr:nvSpPr>
        <xdr:cNvPr id="345" name="Text Box 15">
          <a:extLst>
            <a:ext uri="{FF2B5EF4-FFF2-40B4-BE49-F238E27FC236}">
              <a16:creationId xmlns:a16="http://schemas.microsoft.com/office/drawing/2014/main" id="{C19F988B-0482-4367-BD7F-38C63FE247C2}"/>
            </a:ext>
          </a:extLst>
        </xdr:cNvPr>
        <xdr:cNvSpPr txBox="1">
          <a:spLocks noChangeArrowheads="1"/>
        </xdr:cNvSpPr>
      </xdr:nvSpPr>
      <xdr:spPr bwMode="auto">
        <a:xfrm>
          <a:off x="35385375" y="688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46" name="Text Box 15">
          <a:extLst>
            <a:ext uri="{FF2B5EF4-FFF2-40B4-BE49-F238E27FC236}">
              <a16:creationId xmlns:a16="http://schemas.microsoft.com/office/drawing/2014/main" id="{9BC27C90-8260-475C-98B3-CF033557E7E9}"/>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47" name="Text Box 15">
          <a:extLst>
            <a:ext uri="{FF2B5EF4-FFF2-40B4-BE49-F238E27FC236}">
              <a16:creationId xmlns:a16="http://schemas.microsoft.com/office/drawing/2014/main" id="{A1183CAE-5493-41B8-B64F-B8E98BFEBA2A}"/>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17</xdr:row>
      <xdr:rowOff>219075</xdr:rowOff>
    </xdr:from>
    <xdr:ext cx="95250" cy="442269"/>
    <xdr:sp macro="" textlink="">
      <xdr:nvSpPr>
        <xdr:cNvPr id="348" name="Text Box 15">
          <a:extLst>
            <a:ext uri="{FF2B5EF4-FFF2-40B4-BE49-F238E27FC236}">
              <a16:creationId xmlns:a16="http://schemas.microsoft.com/office/drawing/2014/main" id="{586B8354-033D-42DF-AD87-3DCEDCF3F250}"/>
            </a:ext>
          </a:extLst>
        </xdr:cNvPr>
        <xdr:cNvSpPr txBox="1">
          <a:spLocks noChangeArrowheads="1"/>
        </xdr:cNvSpPr>
      </xdr:nvSpPr>
      <xdr:spPr bwMode="auto">
        <a:xfrm>
          <a:off x="33020000" y="761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17</xdr:row>
      <xdr:rowOff>238125</xdr:rowOff>
    </xdr:from>
    <xdr:ext cx="95250" cy="213632"/>
    <xdr:sp macro="" textlink="">
      <xdr:nvSpPr>
        <xdr:cNvPr id="349" name="Text Box 15">
          <a:extLst>
            <a:ext uri="{FF2B5EF4-FFF2-40B4-BE49-F238E27FC236}">
              <a16:creationId xmlns:a16="http://schemas.microsoft.com/office/drawing/2014/main" id="{E3C9DA0E-AF8F-4A6C-8088-E0097F5D916E}"/>
            </a:ext>
          </a:extLst>
        </xdr:cNvPr>
        <xdr:cNvSpPr txBox="1">
          <a:spLocks noChangeArrowheads="1"/>
        </xdr:cNvSpPr>
      </xdr:nvSpPr>
      <xdr:spPr bwMode="auto">
        <a:xfrm>
          <a:off x="33067625" y="7629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0" name="Text Box 15">
          <a:extLst>
            <a:ext uri="{FF2B5EF4-FFF2-40B4-BE49-F238E27FC236}">
              <a16:creationId xmlns:a16="http://schemas.microsoft.com/office/drawing/2014/main" id="{E3B07291-524C-43FA-B010-1272EED19DBB}"/>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1" name="Text Box 15">
          <a:extLst>
            <a:ext uri="{FF2B5EF4-FFF2-40B4-BE49-F238E27FC236}">
              <a16:creationId xmlns:a16="http://schemas.microsoft.com/office/drawing/2014/main" id="{84FD38A4-8E90-459C-9C36-2A1548122A82}"/>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52" name="Text Box 15">
          <a:extLst>
            <a:ext uri="{FF2B5EF4-FFF2-40B4-BE49-F238E27FC236}">
              <a16:creationId xmlns:a16="http://schemas.microsoft.com/office/drawing/2014/main" id="{27FE8DFC-92BD-4279-9918-6188463B8EAC}"/>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53" name="Text Box 15">
          <a:extLst>
            <a:ext uri="{FF2B5EF4-FFF2-40B4-BE49-F238E27FC236}">
              <a16:creationId xmlns:a16="http://schemas.microsoft.com/office/drawing/2014/main" id="{0EDAE17E-69BE-4E98-8D35-BFCCF18B962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4" name="Text Box 15">
          <a:extLst>
            <a:ext uri="{FF2B5EF4-FFF2-40B4-BE49-F238E27FC236}">
              <a16:creationId xmlns:a16="http://schemas.microsoft.com/office/drawing/2014/main" id="{427EFE59-7A31-42E9-B921-0682FE576D69}"/>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5" name="Text Box 15">
          <a:extLst>
            <a:ext uri="{FF2B5EF4-FFF2-40B4-BE49-F238E27FC236}">
              <a16:creationId xmlns:a16="http://schemas.microsoft.com/office/drawing/2014/main" id="{12203BB6-4713-44DA-83C1-BBB8FD232DEE}"/>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56" name="Text Box 15">
          <a:extLst>
            <a:ext uri="{FF2B5EF4-FFF2-40B4-BE49-F238E27FC236}">
              <a16:creationId xmlns:a16="http://schemas.microsoft.com/office/drawing/2014/main" id="{44B339C6-6F99-4046-90C4-50859DCFC30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57" name="Text Box 15">
          <a:extLst>
            <a:ext uri="{FF2B5EF4-FFF2-40B4-BE49-F238E27FC236}">
              <a16:creationId xmlns:a16="http://schemas.microsoft.com/office/drawing/2014/main" id="{42A685EC-4594-4801-9B41-084FEFB1A7B5}"/>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358" name="Text Box 15">
          <a:extLst>
            <a:ext uri="{FF2B5EF4-FFF2-40B4-BE49-F238E27FC236}">
              <a16:creationId xmlns:a16="http://schemas.microsoft.com/office/drawing/2014/main" id="{6F0E5EC0-5A8C-4256-AB9A-61C945544794}"/>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359" name="Text Box 15">
          <a:extLst>
            <a:ext uri="{FF2B5EF4-FFF2-40B4-BE49-F238E27FC236}">
              <a16:creationId xmlns:a16="http://schemas.microsoft.com/office/drawing/2014/main" id="{796ACD9D-7DF2-4E30-AF0F-6D4C78A1A80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0" name="Text Box 15">
          <a:extLst>
            <a:ext uri="{FF2B5EF4-FFF2-40B4-BE49-F238E27FC236}">
              <a16:creationId xmlns:a16="http://schemas.microsoft.com/office/drawing/2014/main" id="{2B0F4775-1358-45DB-8239-3ECE51E7E365}"/>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1" name="Text Box 15">
          <a:extLst>
            <a:ext uri="{FF2B5EF4-FFF2-40B4-BE49-F238E27FC236}">
              <a16:creationId xmlns:a16="http://schemas.microsoft.com/office/drawing/2014/main" id="{C5A507D1-15FA-4CB9-8470-E19AE0B89FCB}"/>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62" name="Text Box 15">
          <a:extLst>
            <a:ext uri="{FF2B5EF4-FFF2-40B4-BE49-F238E27FC236}">
              <a16:creationId xmlns:a16="http://schemas.microsoft.com/office/drawing/2014/main" id="{F972E635-8008-481E-B7AE-F09BF2A67291}"/>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63" name="Text Box 15">
          <a:extLst>
            <a:ext uri="{FF2B5EF4-FFF2-40B4-BE49-F238E27FC236}">
              <a16:creationId xmlns:a16="http://schemas.microsoft.com/office/drawing/2014/main" id="{78E24F95-67B5-47BB-A8CF-920FCA1FED8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64" name="Text Box 15">
          <a:extLst>
            <a:ext uri="{FF2B5EF4-FFF2-40B4-BE49-F238E27FC236}">
              <a16:creationId xmlns:a16="http://schemas.microsoft.com/office/drawing/2014/main" id="{7411C2D7-4164-41F9-98BA-584E43B13E5F}"/>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65" name="Text Box 15">
          <a:extLst>
            <a:ext uri="{FF2B5EF4-FFF2-40B4-BE49-F238E27FC236}">
              <a16:creationId xmlns:a16="http://schemas.microsoft.com/office/drawing/2014/main" id="{2BE6EAE6-6D2F-4A9F-A60B-49F4591E0A0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66" name="Text Box 15">
          <a:extLst>
            <a:ext uri="{FF2B5EF4-FFF2-40B4-BE49-F238E27FC236}">
              <a16:creationId xmlns:a16="http://schemas.microsoft.com/office/drawing/2014/main" id="{AC7918CE-E74B-4409-9324-E864117EB7E6}"/>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67" name="Text Box 15">
          <a:extLst>
            <a:ext uri="{FF2B5EF4-FFF2-40B4-BE49-F238E27FC236}">
              <a16:creationId xmlns:a16="http://schemas.microsoft.com/office/drawing/2014/main" id="{204B92BE-A816-4B2F-B04B-0893C5579E6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68" name="Text Box 15">
          <a:extLst>
            <a:ext uri="{FF2B5EF4-FFF2-40B4-BE49-F238E27FC236}">
              <a16:creationId xmlns:a16="http://schemas.microsoft.com/office/drawing/2014/main" id="{838EF3A0-911A-4415-AF51-4F04E3C99C5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69" name="Text Box 15">
          <a:extLst>
            <a:ext uri="{FF2B5EF4-FFF2-40B4-BE49-F238E27FC236}">
              <a16:creationId xmlns:a16="http://schemas.microsoft.com/office/drawing/2014/main" id="{C2377700-D938-4B29-BF57-50E773DAFAAE}"/>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17</xdr:row>
      <xdr:rowOff>504825</xdr:rowOff>
    </xdr:from>
    <xdr:ext cx="95250" cy="442269"/>
    <xdr:sp macro="" textlink="">
      <xdr:nvSpPr>
        <xdr:cNvPr id="370" name="Text Box 15">
          <a:extLst>
            <a:ext uri="{FF2B5EF4-FFF2-40B4-BE49-F238E27FC236}">
              <a16:creationId xmlns:a16="http://schemas.microsoft.com/office/drawing/2014/main" id="{4D9395D2-BCDC-44FF-98E5-CA9814C9BE17}"/>
            </a:ext>
          </a:extLst>
        </xdr:cNvPr>
        <xdr:cNvSpPr txBox="1">
          <a:spLocks noChangeArrowheads="1"/>
        </xdr:cNvSpPr>
      </xdr:nvSpPr>
      <xdr:spPr bwMode="auto">
        <a:xfrm>
          <a:off x="354171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71" name="Text Box 15">
          <a:extLst>
            <a:ext uri="{FF2B5EF4-FFF2-40B4-BE49-F238E27FC236}">
              <a16:creationId xmlns:a16="http://schemas.microsoft.com/office/drawing/2014/main" id="{0D562733-3CE7-424A-A510-B9770CCF6515}"/>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2" name="Text Box 15">
          <a:extLst>
            <a:ext uri="{FF2B5EF4-FFF2-40B4-BE49-F238E27FC236}">
              <a16:creationId xmlns:a16="http://schemas.microsoft.com/office/drawing/2014/main" id="{A79EA3BF-15A1-43ED-A31E-2A6CF393172C}"/>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3" name="Text Box 15">
          <a:extLst>
            <a:ext uri="{FF2B5EF4-FFF2-40B4-BE49-F238E27FC236}">
              <a16:creationId xmlns:a16="http://schemas.microsoft.com/office/drawing/2014/main" id="{620D0697-4AE9-483A-B574-12BA66B31518}"/>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4" name="Text Box 15">
          <a:extLst>
            <a:ext uri="{FF2B5EF4-FFF2-40B4-BE49-F238E27FC236}">
              <a16:creationId xmlns:a16="http://schemas.microsoft.com/office/drawing/2014/main" id="{BC10512F-525F-4C5E-802D-4EF3CDDC25C9}"/>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5" name="Text Box 15">
          <a:extLst>
            <a:ext uri="{FF2B5EF4-FFF2-40B4-BE49-F238E27FC236}">
              <a16:creationId xmlns:a16="http://schemas.microsoft.com/office/drawing/2014/main" id="{48B7D041-A6B1-4DEA-A55A-5280AFF93FF3}"/>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376" name="Text Box 15">
          <a:extLst>
            <a:ext uri="{FF2B5EF4-FFF2-40B4-BE49-F238E27FC236}">
              <a16:creationId xmlns:a16="http://schemas.microsoft.com/office/drawing/2014/main" id="{83089391-A98C-46CD-BF03-BC720903686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377" name="Text Box 15">
          <a:extLst>
            <a:ext uri="{FF2B5EF4-FFF2-40B4-BE49-F238E27FC236}">
              <a16:creationId xmlns:a16="http://schemas.microsoft.com/office/drawing/2014/main" id="{76A95C95-5C37-4AF4-A1A3-ECF4C68ECC6F}"/>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78" name="Text Box 15">
          <a:extLst>
            <a:ext uri="{FF2B5EF4-FFF2-40B4-BE49-F238E27FC236}">
              <a16:creationId xmlns:a16="http://schemas.microsoft.com/office/drawing/2014/main" id="{3B6A1FD2-5830-49B2-8B3E-C048230593A5}"/>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79" name="Text Box 15">
          <a:extLst>
            <a:ext uri="{FF2B5EF4-FFF2-40B4-BE49-F238E27FC236}">
              <a16:creationId xmlns:a16="http://schemas.microsoft.com/office/drawing/2014/main" id="{19733B98-5604-40B8-95D2-483DF486B1D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380" name="Text Box 15">
          <a:extLst>
            <a:ext uri="{FF2B5EF4-FFF2-40B4-BE49-F238E27FC236}">
              <a16:creationId xmlns:a16="http://schemas.microsoft.com/office/drawing/2014/main" id="{601B9BF8-032A-468C-99BA-B828E2CDE17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381" name="Text Box 15">
          <a:extLst>
            <a:ext uri="{FF2B5EF4-FFF2-40B4-BE49-F238E27FC236}">
              <a16:creationId xmlns:a16="http://schemas.microsoft.com/office/drawing/2014/main" id="{68731F67-7553-4BBC-BCC2-22C1754AE80C}"/>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18</xdr:row>
      <xdr:rowOff>219075</xdr:rowOff>
    </xdr:from>
    <xdr:ext cx="95250" cy="442269"/>
    <xdr:sp macro="" textlink="">
      <xdr:nvSpPr>
        <xdr:cNvPr id="382" name="Text Box 15">
          <a:extLst>
            <a:ext uri="{FF2B5EF4-FFF2-40B4-BE49-F238E27FC236}">
              <a16:creationId xmlns:a16="http://schemas.microsoft.com/office/drawing/2014/main" id="{08D68AA2-694F-40A9-92CB-B4615B0BB0BD}"/>
            </a:ext>
          </a:extLst>
        </xdr:cNvPr>
        <xdr:cNvSpPr txBox="1">
          <a:spLocks noChangeArrowheads="1"/>
        </xdr:cNvSpPr>
      </xdr:nvSpPr>
      <xdr:spPr bwMode="auto">
        <a:xfrm>
          <a:off x="33020000" y="8112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19</xdr:row>
      <xdr:rowOff>219075</xdr:rowOff>
    </xdr:from>
    <xdr:ext cx="95250" cy="442269"/>
    <xdr:sp macro="" textlink="">
      <xdr:nvSpPr>
        <xdr:cNvPr id="383" name="Text Box 15">
          <a:extLst>
            <a:ext uri="{FF2B5EF4-FFF2-40B4-BE49-F238E27FC236}">
              <a16:creationId xmlns:a16="http://schemas.microsoft.com/office/drawing/2014/main" id="{54A2D1D1-3692-4588-AF12-B028A26D7C16}"/>
            </a:ext>
          </a:extLst>
        </xdr:cNvPr>
        <xdr:cNvSpPr txBox="1">
          <a:spLocks noChangeArrowheads="1"/>
        </xdr:cNvSpPr>
      </xdr:nvSpPr>
      <xdr:spPr bwMode="auto">
        <a:xfrm>
          <a:off x="33020000" y="8613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4" name="Text Box 16">
          <a:extLst>
            <a:ext uri="{FF2B5EF4-FFF2-40B4-BE49-F238E27FC236}">
              <a16:creationId xmlns:a16="http://schemas.microsoft.com/office/drawing/2014/main" id="{02F3147B-D0B2-48EC-A455-12D422F57185}"/>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5" name="Text Box 17">
          <a:extLst>
            <a:ext uri="{FF2B5EF4-FFF2-40B4-BE49-F238E27FC236}">
              <a16:creationId xmlns:a16="http://schemas.microsoft.com/office/drawing/2014/main" id="{EFBBAACD-C587-4258-887D-7B824535A3E4}"/>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6" name="Text Box 18">
          <a:extLst>
            <a:ext uri="{FF2B5EF4-FFF2-40B4-BE49-F238E27FC236}">
              <a16:creationId xmlns:a16="http://schemas.microsoft.com/office/drawing/2014/main" id="{044D38D7-4147-4D6A-BD3F-684F1CBA5EC6}"/>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7" name="Text Box 19">
          <a:extLst>
            <a:ext uri="{FF2B5EF4-FFF2-40B4-BE49-F238E27FC236}">
              <a16:creationId xmlns:a16="http://schemas.microsoft.com/office/drawing/2014/main" id="{1FBDB5DD-5F94-4FB5-99CB-AF0231EE9A8E}"/>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388" name="Text Box 15">
          <a:extLst>
            <a:ext uri="{FF2B5EF4-FFF2-40B4-BE49-F238E27FC236}">
              <a16:creationId xmlns:a16="http://schemas.microsoft.com/office/drawing/2014/main" id="{6A8E771A-0D6B-4B4B-9019-27FB5C97438E}"/>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89" name="Text Box 16">
          <a:extLst>
            <a:ext uri="{FF2B5EF4-FFF2-40B4-BE49-F238E27FC236}">
              <a16:creationId xmlns:a16="http://schemas.microsoft.com/office/drawing/2014/main" id="{2544B276-7C8B-4EBA-B0EE-82F3CCC1AD6B}"/>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0</xdr:rowOff>
    </xdr:from>
    <xdr:ext cx="95250" cy="171450"/>
    <xdr:sp macro="" textlink="">
      <xdr:nvSpPr>
        <xdr:cNvPr id="390" name="Text Box 17">
          <a:extLst>
            <a:ext uri="{FF2B5EF4-FFF2-40B4-BE49-F238E27FC236}">
              <a16:creationId xmlns:a16="http://schemas.microsoft.com/office/drawing/2014/main" id="{54C8E8F3-F465-40F2-BED3-4D993CA452CF}"/>
            </a:ext>
          </a:extLst>
        </xdr:cNvPr>
        <xdr:cNvSpPr txBox="1">
          <a:spLocks noChangeArrowheads="1"/>
        </xdr:cNvSpPr>
      </xdr:nvSpPr>
      <xdr:spPr bwMode="auto">
        <a:xfrm>
          <a:off x="3305492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19</xdr:row>
      <xdr:rowOff>15875</xdr:rowOff>
    </xdr:from>
    <xdr:ext cx="95250" cy="171450"/>
    <xdr:sp macro="" textlink="">
      <xdr:nvSpPr>
        <xdr:cNvPr id="391" name="Text Box 18">
          <a:extLst>
            <a:ext uri="{FF2B5EF4-FFF2-40B4-BE49-F238E27FC236}">
              <a16:creationId xmlns:a16="http://schemas.microsoft.com/office/drawing/2014/main" id="{81154232-77D0-4CD3-BDFF-E248D4B7EAC3}"/>
            </a:ext>
          </a:extLst>
        </xdr:cNvPr>
        <xdr:cNvSpPr txBox="1">
          <a:spLocks noChangeArrowheads="1"/>
        </xdr:cNvSpPr>
      </xdr:nvSpPr>
      <xdr:spPr bwMode="auto">
        <a:xfrm>
          <a:off x="3305651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392" name="Text Box 15">
          <a:extLst>
            <a:ext uri="{FF2B5EF4-FFF2-40B4-BE49-F238E27FC236}">
              <a16:creationId xmlns:a16="http://schemas.microsoft.com/office/drawing/2014/main" id="{540C93C9-48D9-4967-9C90-95CBD364BAB9}"/>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3" name="Text Box 16">
          <a:extLst>
            <a:ext uri="{FF2B5EF4-FFF2-40B4-BE49-F238E27FC236}">
              <a16:creationId xmlns:a16="http://schemas.microsoft.com/office/drawing/2014/main" id="{CFA9EC6B-E8BC-442A-9882-79AC9A4418E6}"/>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4" name="Text Box 17">
          <a:extLst>
            <a:ext uri="{FF2B5EF4-FFF2-40B4-BE49-F238E27FC236}">
              <a16:creationId xmlns:a16="http://schemas.microsoft.com/office/drawing/2014/main" id="{C5A64844-0175-4975-8757-7D14E5F2F352}"/>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5" name="Text Box 18">
          <a:extLst>
            <a:ext uri="{FF2B5EF4-FFF2-40B4-BE49-F238E27FC236}">
              <a16:creationId xmlns:a16="http://schemas.microsoft.com/office/drawing/2014/main" id="{EFDD6DC6-847A-47FD-9F61-D813E217046B}"/>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6" name="Text Box 19">
          <a:extLst>
            <a:ext uri="{FF2B5EF4-FFF2-40B4-BE49-F238E27FC236}">
              <a16:creationId xmlns:a16="http://schemas.microsoft.com/office/drawing/2014/main" id="{175CE7DA-888A-4A16-A712-7C7B5ADFD58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397" name="Text Box 16">
          <a:extLst>
            <a:ext uri="{FF2B5EF4-FFF2-40B4-BE49-F238E27FC236}">
              <a16:creationId xmlns:a16="http://schemas.microsoft.com/office/drawing/2014/main" id="{1BC5DB5E-435E-487D-95EB-9EC736C9DEF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398" name="Text Box 15">
          <a:extLst>
            <a:ext uri="{FF2B5EF4-FFF2-40B4-BE49-F238E27FC236}">
              <a16:creationId xmlns:a16="http://schemas.microsoft.com/office/drawing/2014/main" id="{D368F67D-67EC-4FD5-90D6-C0F12B65F44D}"/>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399" name="Text Box 15">
          <a:extLst>
            <a:ext uri="{FF2B5EF4-FFF2-40B4-BE49-F238E27FC236}">
              <a16:creationId xmlns:a16="http://schemas.microsoft.com/office/drawing/2014/main" id="{1674071B-0A53-42D0-B6E8-CB14B6DE25E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00" name="Text Box 15">
          <a:extLst>
            <a:ext uri="{FF2B5EF4-FFF2-40B4-BE49-F238E27FC236}">
              <a16:creationId xmlns:a16="http://schemas.microsoft.com/office/drawing/2014/main" id="{28FB4EF1-1FED-40DB-AA0B-D533EC4961CD}"/>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01" name="Text Box 15">
          <a:extLst>
            <a:ext uri="{FF2B5EF4-FFF2-40B4-BE49-F238E27FC236}">
              <a16:creationId xmlns:a16="http://schemas.microsoft.com/office/drawing/2014/main" id="{3DA17C8E-F020-4CCA-9976-3EF7BB95C029}"/>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2" name="Text Box 16">
          <a:extLst>
            <a:ext uri="{FF2B5EF4-FFF2-40B4-BE49-F238E27FC236}">
              <a16:creationId xmlns:a16="http://schemas.microsoft.com/office/drawing/2014/main" id="{1B529C46-B21E-4952-A262-D8175BC8BBD7}"/>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3" name="Text Box 17">
          <a:extLst>
            <a:ext uri="{FF2B5EF4-FFF2-40B4-BE49-F238E27FC236}">
              <a16:creationId xmlns:a16="http://schemas.microsoft.com/office/drawing/2014/main" id="{1E1A08C0-E1DA-4AD9-BB6F-6A8CD2978F00}"/>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4" name="Text Box 18">
          <a:extLst>
            <a:ext uri="{FF2B5EF4-FFF2-40B4-BE49-F238E27FC236}">
              <a16:creationId xmlns:a16="http://schemas.microsoft.com/office/drawing/2014/main" id="{C25448FE-53C8-4F47-B081-FFE833DEEAC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5" name="Text Box 19">
          <a:extLst>
            <a:ext uri="{FF2B5EF4-FFF2-40B4-BE49-F238E27FC236}">
              <a16:creationId xmlns:a16="http://schemas.microsoft.com/office/drawing/2014/main" id="{69AF2604-9BB7-455D-80DE-91CA3AEB7C2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06" name="Text Box 15">
          <a:extLst>
            <a:ext uri="{FF2B5EF4-FFF2-40B4-BE49-F238E27FC236}">
              <a16:creationId xmlns:a16="http://schemas.microsoft.com/office/drawing/2014/main" id="{DB7A54FF-B108-487D-AC7C-7897BAFF94EB}"/>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7" name="Text Box 16">
          <a:extLst>
            <a:ext uri="{FF2B5EF4-FFF2-40B4-BE49-F238E27FC236}">
              <a16:creationId xmlns:a16="http://schemas.microsoft.com/office/drawing/2014/main" id="{750752A4-0DC5-4BC6-BA8B-625E9D61D459}"/>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0</xdr:rowOff>
    </xdr:from>
    <xdr:ext cx="95250" cy="171450"/>
    <xdr:sp macro="" textlink="">
      <xdr:nvSpPr>
        <xdr:cNvPr id="408" name="Text Box 17">
          <a:extLst>
            <a:ext uri="{FF2B5EF4-FFF2-40B4-BE49-F238E27FC236}">
              <a16:creationId xmlns:a16="http://schemas.microsoft.com/office/drawing/2014/main" id="{3D404B6D-5254-4FB6-9D7F-C4586AC74ED8}"/>
            </a:ext>
          </a:extLst>
        </xdr:cNvPr>
        <xdr:cNvSpPr txBox="1">
          <a:spLocks noChangeArrowheads="1"/>
        </xdr:cNvSpPr>
      </xdr:nvSpPr>
      <xdr:spPr bwMode="auto">
        <a:xfrm>
          <a:off x="35385375" y="8394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19</xdr:row>
      <xdr:rowOff>15875</xdr:rowOff>
    </xdr:from>
    <xdr:ext cx="95250" cy="171450"/>
    <xdr:sp macro="" textlink="">
      <xdr:nvSpPr>
        <xdr:cNvPr id="409" name="Text Box 18">
          <a:extLst>
            <a:ext uri="{FF2B5EF4-FFF2-40B4-BE49-F238E27FC236}">
              <a16:creationId xmlns:a16="http://schemas.microsoft.com/office/drawing/2014/main" id="{1D3A5A39-F985-4D73-A04E-1AD3FF86110E}"/>
            </a:ext>
          </a:extLst>
        </xdr:cNvPr>
        <xdr:cNvSpPr txBox="1">
          <a:spLocks noChangeArrowheads="1"/>
        </xdr:cNvSpPr>
      </xdr:nvSpPr>
      <xdr:spPr bwMode="auto">
        <a:xfrm>
          <a:off x="35386962" y="8410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10" name="Text Box 15">
          <a:extLst>
            <a:ext uri="{FF2B5EF4-FFF2-40B4-BE49-F238E27FC236}">
              <a16:creationId xmlns:a16="http://schemas.microsoft.com/office/drawing/2014/main" id="{DE4C486B-7467-478E-8D6B-3CD6C231B809}"/>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11" name="Text Box 15">
          <a:extLst>
            <a:ext uri="{FF2B5EF4-FFF2-40B4-BE49-F238E27FC236}">
              <a16:creationId xmlns:a16="http://schemas.microsoft.com/office/drawing/2014/main" id="{653FB385-96F5-454E-A496-BDCD1D0AB7A8}"/>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12" name="Text Box 15">
          <a:extLst>
            <a:ext uri="{FF2B5EF4-FFF2-40B4-BE49-F238E27FC236}">
              <a16:creationId xmlns:a16="http://schemas.microsoft.com/office/drawing/2014/main" id="{63C95332-D5E8-4080-828E-709A5BE10022}"/>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3" name="Text Box 15">
          <a:extLst>
            <a:ext uri="{FF2B5EF4-FFF2-40B4-BE49-F238E27FC236}">
              <a16:creationId xmlns:a16="http://schemas.microsoft.com/office/drawing/2014/main" id="{01AD80C3-0256-4D85-9117-7EAC90D685D2}"/>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14" name="Text Box 15">
          <a:extLst>
            <a:ext uri="{FF2B5EF4-FFF2-40B4-BE49-F238E27FC236}">
              <a16:creationId xmlns:a16="http://schemas.microsoft.com/office/drawing/2014/main" id="{BE83D58E-01E6-452A-996F-7DF4B8E52860}"/>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15" name="Text Box 15">
          <a:extLst>
            <a:ext uri="{FF2B5EF4-FFF2-40B4-BE49-F238E27FC236}">
              <a16:creationId xmlns:a16="http://schemas.microsoft.com/office/drawing/2014/main" id="{3F2BCA0B-7EBC-45E4-AF60-BFB9AFCF08D2}"/>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16" name="Text Box 15">
          <a:extLst>
            <a:ext uri="{FF2B5EF4-FFF2-40B4-BE49-F238E27FC236}">
              <a16:creationId xmlns:a16="http://schemas.microsoft.com/office/drawing/2014/main" id="{332BEB45-33BA-41CD-8A41-2CB213135521}"/>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442269"/>
    <xdr:sp macro="" textlink="">
      <xdr:nvSpPr>
        <xdr:cNvPr id="417" name="Text Box 15">
          <a:extLst>
            <a:ext uri="{FF2B5EF4-FFF2-40B4-BE49-F238E27FC236}">
              <a16:creationId xmlns:a16="http://schemas.microsoft.com/office/drawing/2014/main" id="{2755BD71-BD3A-4A82-8724-BBE5AF1977B3}"/>
            </a:ext>
          </a:extLst>
        </xdr:cNvPr>
        <xdr:cNvSpPr txBox="1">
          <a:spLocks noChangeArrowheads="1"/>
        </xdr:cNvSpPr>
      </xdr:nvSpPr>
      <xdr:spPr bwMode="auto">
        <a:xfrm>
          <a:off x="3305492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19</xdr:row>
      <xdr:rowOff>504825</xdr:rowOff>
    </xdr:from>
    <xdr:ext cx="95250" cy="213632"/>
    <xdr:sp macro="" textlink="">
      <xdr:nvSpPr>
        <xdr:cNvPr id="418" name="Text Box 15">
          <a:extLst>
            <a:ext uri="{FF2B5EF4-FFF2-40B4-BE49-F238E27FC236}">
              <a16:creationId xmlns:a16="http://schemas.microsoft.com/office/drawing/2014/main" id="{43DA792F-B7E4-4AEA-9657-70493A03E49D}"/>
            </a:ext>
          </a:extLst>
        </xdr:cNvPr>
        <xdr:cNvSpPr txBox="1">
          <a:spLocks noChangeArrowheads="1"/>
        </xdr:cNvSpPr>
      </xdr:nvSpPr>
      <xdr:spPr bwMode="auto">
        <a:xfrm>
          <a:off x="3305492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19" name="Text Box 15">
          <a:extLst>
            <a:ext uri="{FF2B5EF4-FFF2-40B4-BE49-F238E27FC236}">
              <a16:creationId xmlns:a16="http://schemas.microsoft.com/office/drawing/2014/main" id="{23205513-FB9B-4ECE-9AA8-C0824C54854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0" name="Text Box 15">
          <a:extLst>
            <a:ext uri="{FF2B5EF4-FFF2-40B4-BE49-F238E27FC236}">
              <a16:creationId xmlns:a16="http://schemas.microsoft.com/office/drawing/2014/main" id="{FDE7D2DF-BE12-4CA0-9E6B-D599E510A8F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442269"/>
    <xdr:sp macro="" textlink="">
      <xdr:nvSpPr>
        <xdr:cNvPr id="421" name="Text Box 15">
          <a:extLst>
            <a:ext uri="{FF2B5EF4-FFF2-40B4-BE49-F238E27FC236}">
              <a16:creationId xmlns:a16="http://schemas.microsoft.com/office/drawing/2014/main" id="{0CD92382-AA6F-4002-8740-A1639DCE6E16}"/>
            </a:ext>
          </a:extLst>
        </xdr:cNvPr>
        <xdr:cNvSpPr txBox="1">
          <a:spLocks noChangeArrowheads="1"/>
        </xdr:cNvSpPr>
      </xdr:nvSpPr>
      <xdr:spPr bwMode="auto">
        <a:xfrm>
          <a:off x="35385375" y="8893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19</xdr:row>
      <xdr:rowOff>504825</xdr:rowOff>
    </xdr:from>
    <xdr:ext cx="95250" cy="213632"/>
    <xdr:sp macro="" textlink="">
      <xdr:nvSpPr>
        <xdr:cNvPr id="422" name="Text Box 15">
          <a:extLst>
            <a:ext uri="{FF2B5EF4-FFF2-40B4-BE49-F238E27FC236}">
              <a16:creationId xmlns:a16="http://schemas.microsoft.com/office/drawing/2014/main" id="{8D736591-BC1B-4510-A18F-E05C921031F5}"/>
            </a:ext>
          </a:extLst>
        </xdr:cNvPr>
        <xdr:cNvSpPr txBox="1">
          <a:spLocks noChangeArrowheads="1"/>
        </xdr:cNvSpPr>
      </xdr:nvSpPr>
      <xdr:spPr bwMode="auto">
        <a:xfrm>
          <a:off x="35385375" y="8893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3" name="Text Box 15">
          <a:extLst>
            <a:ext uri="{FF2B5EF4-FFF2-40B4-BE49-F238E27FC236}">
              <a16:creationId xmlns:a16="http://schemas.microsoft.com/office/drawing/2014/main" id="{2D956E43-E086-48DB-8DF6-065E3EE8B480}"/>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4" name="Text Box 15">
          <a:extLst>
            <a:ext uri="{FF2B5EF4-FFF2-40B4-BE49-F238E27FC236}">
              <a16:creationId xmlns:a16="http://schemas.microsoft.com/office/drawing/2014/main" id="{DA55E631-839D-4334-8DBB-778E7240E35B}"/>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5" name="Text Box 15">
          <a:extLst>
            <a:ext uri="{FF2B5EF4-FFF2-40B4-BE49-F238E27FC236}">
              <a16:creationId xmlns:a16="http://schemas.microsoft.com/office/drawing/2014/main" id="{0E795D4B-838C-4D89-985D-432B3882D590}"/>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26" name="Text Box 15">
          <a:extLst>
            <a:ext uri="{FF2B5EF4-FFF2-40B4-BE49-F238E27FC236}">
              <a16:creationId xmlns:a16="http://schemas.microsoft.com/office/drawing/2014/main" id="{E12622C6-93F8-4DC7-AFAA-D6A36D9C4B6C}"/>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427" name="Text Box 15">
          <a:extLst>
            <a:ext uri="{FF2B5EF4-FFF2-40B4-BE49-F238E27FC236}">
              <a16:creationId xmlns:a16="http://schemas.microsoft.com/office/drawing/2014/main" id="{073FC0B1-88F8-41C6-9633-9CDFC5D77BDC}"/>
            </a:ext>
          </a:extLst>
        </xdr:cNvPr>
        <xdr:cNvSpPr txBox="1">
          <a:spLocks noChangeArrowheads="1"/>
        </xdr:cNvSpPr>
      </xdr:nvSpPr>
      <xdr:spPr bwMode="auto">
        <a:xfrm>
          <a:off x="3305492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428" name="Text Box 15">
          <a:extLst>
            <a:ext uri="{FF2B5EF4-FFF2-40B4-BE49-F238E27FC236}">
              <a16:creationId xmlns:a16="http://schemas.microsoft.com/office/drawing/2014/main" id="{E98CE858-9AF1-42CD-85D0-AD0F86E2F710}"/>
            </a:ext>
          </a:extLst>
        </xdr:cNvPr>
        <xdr:cNvSpPr txBox="1">
          <a:spLocks noChangeArrowheads="1"/>
        </xdr:cNvSpPr>
      </xdr:nvSpPr>
      <xdr:spPr bwMode="auto">
        <a:xfrm>
          <a:off x="3305492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9" name="Text Box 15">
          <a:extLst>
            <a:ext uri="{FF2B5EF4-FFF2-40B4-BE49-F238E27FC236}">
              <a16:creationId xmlns:a16="http://schemas.microsoft.com/office/drawing/2014/main" id="{5DE82425-E2F8-4E4F-882D-543F052EA6D7}"/>
            </a:ext>
          </a:extLst>
        </xdr:cNvPr>
        <xdr:cNvSpPr txBox="1">
          <a:spLocks noChangeArrowheads="1"/>
        </xdr:cNvSpPr>
      </xdr:nvSpPr>
      <xdr:spPr bwMode="auto">
        <a:xfrm>
          <a:off x="35385375" y="8391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30" name="Text Box 15">
          <a:extLst>
            <a:ext uri="{FF2B5EF4-FFF2-40B4-BE49-F238E27FC236}">
              <a16:creationId xmlns:a16="http://schemas.microsoft.com/office/drawing/2014/main" id="{FD373A6B-5967-49E7-808B-26F0C588AC36}"/>
            </a:ext>
          </a:extLst>
        </xdr:cNvPr>
        <xdr:cNvSpPr txBox="1">
          <a:spLocks noChangeArrowheads="1"/>
        </xdr:cNvSpPr>
      </xdr:nvSpPr>
      <xdr:spPr bwMode="auto">
        <a:xfrm>
          <a:off x="35385375" y="8391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1" name="Text Box 16">
          <a:extLst>
            <a:ext uri="{FF2B5EF4-FFF2-40B4-BE49-F238E27FC236}">
              <a16:creationId xmlns:a16="http://schemas.microsoft.com/office/drawing/2014/main" id="{ED3C35FD-A49F-40D0-AB70-EB2E4384E1E8}"/>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2" name="Text Box 17">
          <a:extLst>
            <a:ext uri="{FF2B5EF4-FFF2-40B4-BE49-F238E27FC236}">
              <a16:creationId xmlns:a16="http://schemas.microsoft.com/office/drawing/2014/main" id="{0039CDC5-54AA-488C-8B20-8D37C79D014A}"/>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3" name="Text Box 18">
          <a:extLst>
            <a:ext uri="{FF2B5EF4-FFF2-40B4-BE49-F238E27FC236}">
              <a16:creationId xmlns:a16="http://schemas.microsoft.com/office/drawing/2014/main" id="{9BCB65B7-A84C-4A5B-9F3D-777AE4E87236}"/>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4" name="Text Box 19">
          <a:extLst>
            <a:ext uri="{FF2B5EF4-FFF2-40B4-BE49-F238E27FC236}">
              <a16:creationId xmlns:a16="http://schemas.microsoft.com/office/drawing/2014/main" id="{33884CF2-C194-4D95-ACB4-1BF7F4169C7B}"/>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5" name="Text Box 16">
          <a:extLst>
            <a:ext uri="{FF2B5EF4-FFF2-40B4-BE49-F238E27FC236}">
              <a16:creationId xmlns:a16="http://schemas.microsoft.com/office/drawing/2014/main" id="{86C9B564-1A77-42F3-BA52-8C336481D0DF}"/>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436" name="Text Box 17">
          <a:extLst>
            <a:ext uri="{FF2B5EF4-FFF2-40B4-BE49-F238E27FC236}">
              <a16:creationId xmlns:a16="http://schemas.microsoft.com/office/drawing/2014/main" id="{6374A63C-6E8C-41E9-BBEE-D026FC11C1D5}"/>
            </a:ext>
          </a:extLst>
        </xdr:cNvPr>
        <xdr:cNvSpPr txBox="1">
          <a:spLocks noChangeArrowheads="1"/>
        </xdr:cNvSpPr>
      </xdr:nvSpPr>
      <xdr:spPr bwMode="auto">
        <a:xfrm>
          <a:off x="3305492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437" name="Text Box 18">
          <a:extLst>
            <a:ext uri="{FF2B5EF4-FFF2-40B4-BE49-F238E27FC236}">
              <a16:creationId xmlns:a16="http://schemas.microsoft.com/office/drawing/2014/main" id="{D821E4BB-AF83-4370-88BC-E91EA074DD16}"/>
            </a:ext>
          </a:extLst>
        </xdr:cNvPr>
        <xdr:cNvSpPr txBox="1">
          <a:spLocks noChangeArrowheads="1"/>
        </xdr:cNvSpPr>
      </xdr:nvSpPr>
      <xdr:spPr bwMode="auto">
        <a:xfrm>
          <a:off x="3305651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8" name="Text Box 16">
          <a:extLst>
            <a:ext uri="{FF2B5EF4-FFF2-40B4-BE49-F238E27FC236}">
              <a16:creationId xmlns:a16="http://schemas.microsoft.com/office/drawing/2014/main" id="{11AEB69C-19E5-41E9-B4F3-AE71D3440CE3}"/>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9" name="Text Box 17">
          <a:extLst>
            <a:ext uri="{FF2B5EF4-FFF2-40B4-BE49-F238E27FC236}">
              <a16:creationId xmlns:a16="http://schemas.microsoft.com/office/drawing/2014/main" id="{DCB652EB-D1B5-4628-A342-195F200779E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0" name="Text Box 18">
          <a:extLst>
            <a:ext uri="{FF2B5EF4-FFF2-40B4-BE49-F238E27FC236}">
              <a16:creationId xmlns:a16="http://schemas.microsoft.com/office/drawing/2014/main" id="{11AC822F-207F-4E9F-9D8E-963C36082109}"/>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1" name="Text Box 19">
          <a:extLst>
            <a:ext uri="{FF2B5EF4-FFF2-40B4-BE49-F238E27FC236}">
              <a16:creationId xmlns:a16="http://schemas.microsoft.com/office/drawing/2014/main" id="{53F93E81-E676-4AFA-BD82-5244FDB17EA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2" name="Text Box 16">
          <a:extLst>
            <a:ext uri="{FF2B5EF4-FFF2-40B4-BE49-F238E27FC236}">
              <a16:creationId xmlns:a16="http://schemas.microsoft.com/office/drawing/2014/main" id="{03B9C702-5E15-4B95-AFEE-A7191D0DD37F}"/>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43" name="Text Box 15">
          <a:extLst>
            <a:ext uri="{FF2B5EF4-FFF2-40B4-BE49-F238E27FC236}">
              <a16:creationId xmlns:a16="http://schemas.microsoft.com/office/drawing/2014/main" id="{6FF4FB2B-7419-4CA3-A9C5-8CEF7473572B}"/>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44" name="Text Box 15">
          <a:extLst>
            <a:ext uri="{FF2B5EF4-FFF2-40B4-BE49-F238E27FC236}">
              <a16:creationId xmlns:a16="http://schemas.microsoft.com/office/drawing/2014/main" id="{EAEDEC05-A82C-4B3B-8FC1-7A878F46A60E}"/>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5" name="Text Box 16">
          <a:extLst>
            <a:ext uri="{FF2B5EF4-FFF2-40B4-BE49-F238E27FC236}">
              <a16:creationId xmlns:a16="http://schemas.microsoft.com/office/drawing/2014/main" id="{1F507640-83FC-41C4-A975-6003E6CF415C}"/>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6" name="Text Box 17">
          <a:extLst>
            <a:ext uri="{FF2B5EF4-FFF2-40B4-BE49-F238E27FC236}">
              <a16:creationId xmlns:a16="http://schemas.microsoft.com/office/drawing/2014/main" id="{8C8EBDA9-8351-4C05-A74B-182551C7CF1A}"/>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7" name="Text Box 18">
          <a:extLst>
            <a:ext uri="{FF2B5EF4-FFF2-40B4-BE49-F238E27FC236}">
              <a16:creationId xmlns:a16="http://schemas.microsoft.com/office/drawing/2014/main" id="{F4BCBA93-3583-49CC-86CA-D742E0343AA5}"/>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8" name="Text Box 19">
          <a:extLst>
            <a:ext uri="{FF2B5EF4-FFF2-40B4-BE49-F238E27FC236}">
              <a16:creationId xmlns:a16="http://schemas.microsoft.com/office/drawing/2014/main" id="{4A8FFDD8-6085-4D27-9957-04474E7A8B84}"/>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9" name="Text Box 16">
          <a:extLst>
            <a:ext uri="{FF2B5EF4-FFF2-40B4-BE49-F238E27FC236}">
              <a16:creationId xmlns:a16="http://schemas.microsoft.com/office/drawing/2014/main" id="{235C7687-C33D-48E0-8D27-03284CA2C41E}"/>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50" name="Text Box 17">
          <a:extLst>
            <a:ext uri="{FF2B5EF4-FFF2-40B4-BE49-F238E27FC236}">
              <a16:creationId xmlns:a16="http://schemas.microsoft.com/office/drawing/2014/main" id="{B0206E31-9501-4D6B-9BC0-AA06A37312C1}"/>
            </a:ext>
          </a:extLst>
        </xdr:cNvPr>
        <xdr:cNvSpPr txBox="1">
          <a:spLocks noChangeArrowheads="1"/>
        </xdr:cNvSpPr>
      </xdr:nvSpPr>
      <xdr:spPr bwMode="auto">
        <a:xfrm>
          <a:off x="35385375" y="7893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18</xdr:row>
      <xdr:rowOff>15875</xdr:rowOff>
    </xdr:from>
    <xdr:ext cx="95250" cy="171450"/>
    <xdr:sp macro="" textlink="">
      <xdr:nvSpPr>
        <xdr:cNvPr id="451" name="Text Box 18">
          <a:extLst>
            <a:ext uri="{FF2B5EF4-FFF2-40B4-BE49-F238E27FC236}">
              <a16:creationId xmlns:a16="http://schemas.microsoft.com/office/drawing/2014/main" id="{155EDFE9-8145-43EA-9283-CCBD36DB6EF7}"/>
            </a:ext>
          </a:extLst>
        </xdr:cNvPr>
        <xdr:cNvSpPr txBox="1">
          <a:spLocks noChangeArrowheads="1"/>
        </xdr:cNvSpPr>
      </xdr:nvSpPr>
      <xdr:spPr bwMode="auto">
        <a:xfrm>
          <a:off x="35386962" y="7908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2" name="Text Box 15">
          <a:extLst>
            <a:ext uri="{FF2B5EF4-FFF2-40B4-BE49-F238E27FC236}">
              <a16:creationId xmlns:a16="http://schemas.microsoft.com/office/drawing/2014/main" id="{7D9A0A51-3EB7-4B82-B249-A622FC8BA8A0}"/>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3" name="Text Box 15">
          <a:extLst>
            <a:ext uri="{FF2B5EF4-FFF2-40B4-BE49-F238E27FC236}">
              <a16:creationId xmlns:a16="http://schemas.microsoft.com/office/drawing/2014/main" id="{E5087745-BE6C-4C95-9879-43B395CD3FE1}"/>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4" name="Text Box 15">
          <a:extLst>
            <a:ext uri="{FF2B5EF4-FFF2-40B4-BE49-F238E27FC236}">
              <a16:creationId xmlns:a16="http://schemas.microsoft.com/office/drawing/2014/main" id="{140171EB-5AEC-4953-9AB4-1236DCD84861}"/>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5" name="Text Box 15">
          <a:extLst>
            <a:ext uri="{FF2B5EF4-FFF2-40B4-BE49-F238E27FC236}">
              <a16:creationId xmlns:a16="http://schemas.microsoft.com/office/drawing/2014/main" id="{F65D9DB0-89F4-434A-BCFC-6686086DB451}"/>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56" name="Text Box 15">
          <a:extLst>
            <a:ext uri="{FF2B5EF4-FFF2-40B4-BE49-F238E27FC236}">
              <a16:creationId xmlns:a16="http://schemas.microsoft.com/office/drawing/2014/main" id="{B9D77B0A-A2C6-448D-90AE-DF93BF7C6714}"/>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57" name="Text Box 15">
          <a:extLst>
            <a:ext uri="{FF2B5EF4-FFF2-40B4-BE49-F238E27FC236}">
              <a16:creationId xmlns:a16="http://schemas.microsoft.com/office/drawing/2014/main" id="{D3FCF619-E620-449D-8020-178C9234CFE4}"/>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58" name="Text Box 15">
          <a:extLst>
            <a:ext uri="{FF2B5EF4-FFF2-40B4-BE49-F238E27FC236}">
              <a16:creationId xmlns:a16="http://schemas.microsoft.com/office/drawing/2014/main" id="{13E0D3C1-DE51-439E-A0AA-DDAAADF41068}"/>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59" name="Text Box 15">
          <a:extLst>
            <a:ext uri="{FF2B5EF4-FFF2-40B4-BE49-F238E27FC236}">
              <a16:creationId xmlns:a16="http://schemas.microsoft.com/office/drawing/2014/main" id="{3FF5AC4D-056B-46A7-B4FE-8BBEA1C94483}"/>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0" name="Text Box 15">
          <a:extLst>
            <a:ext uri="{FF2B5EF4-FFF2-40B4-BE49-F238E27FC236}">
              <a16:creationId xmlns:a16="http://schemas.microsoft.com/office/drawing/2014/main" id="{F565FE54-DF8A-47B5-AF43-6CE9431A39F7}"/>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1" name="Text Box 15">
          <a:extLst>
            <a:ext uri="{FF2B5EF4-FFF2-40B4-BE49-F238E27FC236}">
              <a16:creationId xmlns:a16="http://schemas.microsoft.com/office/drawing/2014/main" id="{BA6D5EEF-E277-4209-8EDB-E0C9D6CE96B9}"/>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462" name="Text Box 15">
          <a:extLst>
            <a:ext uri="{FF2B5EF4-FFF2-40B4-BE49-F238E27FC236}">
              <a16:creationId xmlns:a16="http://schemas.microsoft.com/office/drawing/2014/main" id="{15518CDE-F0DE-44C1-B3C8-93B8EDCFE36A}"/>
            </a:ext>
          </a:extLst>
        </xdr:cNvPr>
        <xdr:cNvSpPr txBox="1">
          <a:spLocks noChangeArrowheads="1"/>
        </xdr:cNvSpPr>
      </xdr:nvSpPr>
      <xdr:spPr bwMode="auto">
        <a:xfrm>
          <a:off x="3305492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463" name="Text Box 15">
          <a:extLst>
            <a:ext uri="{FF2B5EF4-FFF2-40B4-BE49-F238E27FC236}">
              <a16:creationId xmlns:a16="http://schemas.microsoft.com/office/drawing/2014/main" id="{01A8702C-7BD9-41FF-A35F-801F3329B6BF}"/>
            </a:ext>
          </a:extLst>
        </xdr:cNvPr>
        <xdr:cNvSpPr txBox="1">
          <a:spLocks noChangeArrowheads="1"/>
        </xdr:cNvSpPr>
      </xdr:nvSpPr>
      <xdr:spPr bwMode="auto">
        <a:xfrm>
          <a:off x="3305492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64" name="Text Box 15">
          <a:extLst>
            <a:ext uri="{FF2B5EF4-FFF2-40B4-BE49-F238E27FC236}">
              <a16:creationId xmlns:a16="http://schemas.microsoft.com/office/drawing/2014/main" id="{0C7A0961-B09F-441A-AA27-D695D59309CB}"/>
            </a:ext>
          </a:extLst>
        </xdr:cNvPr>
        <xdr:cNvSpPr txBox="1">
          <a:spLocks noChangeArrowheads="1"/>
        </xdr:cNvSpPr>
      </xdr:nvSpPr>
      <xdr:spPr bwMode="auto">
        <a:xfrm>
          <a:off x="35385375" y="7889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65" name="Text Box 15">
          <a:extLst>
            <a:ext uri="{FF2B5EF4-FFF2-40B4-BE49-F238E27FC236}">
              <a16:creationId xmlns:a16="http://schemas.microsoft.com/office/drawing/2014/main" id="{B8485274-24D8-45A4-BA4F-E5DB58819E9D}"/>
            </a:ext>
          </a:extLst>
        </xdr:cNvPr>
        <xdr:cNvSpPr txBox="1">
          <a:spLocks noChangeArrowheads="1"/>
        </xdr:cNvSpPr>
      </xdr:nvSpPr>
      <xdr:spPr bwMode="auto">
        <a:xfrm>
          <a:off x="35385375" y="7889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6" name="Text Box 16">
          <a:extLst>
            <a:ext uri="{FF2B5EF4-FFF2-40B4-BE49-F238E27FC236}">
              <a16:creationId xmlns:a16="http://schemas.microsoft.com/office/drawing/2014/main" id="{865F255C-A9DF-402B-A7C4-DCBF6DA472D8}"/>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7" name="Text Box 17">
          <a:extLst>
            <a:ext uri="{FF2B5EF4-FFF2-40B4-BE49-F238E27FC236}">
              <a16:creationId xmlns:a16="http://schemas.microsoft.com/office/drawing/2014/main" id="{D14DEACC-6471-48B8-9DF4-6B401F89C18E}"/>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8" name="Text Box 18">
          <a:extLst>
            <a:ext uri="{FF2B5EF4-FFF2-40B4-BE49-F238E27FC236}">
              <a16:creationId xmlns:a16="http://schemas.microsoft.com/office/drawing/2014/main" id="{2DAA467D-5955-412C-8A46-A790A72E1E73}"/>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69" name="Text Box 19">
          <a:extLst>
            <a:ext uri="{FF2B5EF4-FFF2-40B4-BE49-F238E27FC236}">
              <a16:creationId xmlns:a16="http://schemas.microsoft.com/office/drawing/2014/main" id="{08EFC7BB-8552-4E55-9E21-BE3358167BB0}"/>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0" name="Text Box 16">
          <a:extLst>
            <a:ext uri="{FF2B5EF4-FFF2-40B4-BE49-F238E27FC236}">
              <a16:creationId xmlns:a16="http://schemas.microsoft.com/office/drawing/2014/main" id="{3D56F118-07D7-43B3-8D72-202088DA8FE5}"/>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71" name="Text Box 17">
          <a:extLst>
            <a:ext uri="{FF2B5EF4-FFF2-40B4-BE49-F238E27FC236}">
              <a16:creationId xmlns:a16="http://schemas.microsoft.com/office/drawing/2014/main" id="{E9185300-FB18-436D-86C6-FA8A7C09F9D1}"/>
            </a:ext>
          </a:extLst>
        </xdr:cNvPr>
        <xdr:cNvSpPr txBox="1">
          <a:spLocks noChangeArrowheads="1"/>
        </xdr:cNvSpPr>
      </xdr:nvSpPr>
      <xdr:spPr bwMode="auto">
        <a:xfrm>
          <a:off x="3305492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472" name="Text Box 18">
          <a:extLst>
            <a:ext uri="{FF2B5EF4-FFF2-40B4-BE49-F238E27FC236}">
              <a16:creationId xmlns:a16="http://schemas.microsoft.com/office/drawing/2014/main" id="{24227444-4BF7-4978-B3CD-A74306C238B9}"/>
            </a:ext>
          </a:extLst>
        </xdr:cNvPr>
        <xdr:cNvSpPr txBox="1">
          <a:spLocks noChangeArrowheads="1"/>
        </xdr:cNvSpPr>
      </xdr:nvSpPr>
      <xdr:spPr bwMode="auto">
        <a:xfrm>
          <a:off x="3305651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3" name="Text Box 16">
          <a:extLst>
            <a:ext uri="{FF2B5EF4-FFF2-40B4-BE49-F238E27FC236}">
              <a16:creationId xmlns:a16="http://schemas.microsoft.com/office/drawing/2014/main" id="{248D16DB-821C-4130-BAB2-7194C510C3B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4" name="Text Box 17">
          <a:extLst>
            <a:ext uri="{FF2B5EF4-FFF2-40B4-BE49-F238E27FC236}">
              <a16:creationId xmlns:a16="http://schemas.microsoft.com/office/drawing/2014/main" id="{C18C6438-6C2D-4573-85B6-D1A0BFBA7195}"/>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5" name="Text Box 18">
          <a:extLst>
            <a:ext uri="{FF2B5EF4-FFF2-40B4-BE49-F238E27FC236}">
              <a16:creationId xmlns:a16="http://schemas.microsoft.com/office/drawing/2014/main" id="{471BDD4C-A40A-4AA1-8FA4-8137811B0BE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6" name="Text Box 19">
          <a:extLst>
            <a:ext uri="{FF2B5EF4-FFF2-40B4-BE49-F238E27FC236}">
              <a16:creationId xmlns:a16="http://schemas.microsoft.com/office/drawing/2014/main" id="{E7758310-F852-41D7-880F-4DF9CE4A1D93}"/>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77" name="Text Box 16">
          <a:extLst>
            <a:ext uri="{FF2B5EF4-FFF2-40B4-BE49-F238E27FC236}">
              <a16:creationId xmlns:a16="http://schemas.microsoft.com/office/drawing/2014/main" id="{4B29A9D9-07E6-4EAF-8193-BFF1A0A2E0C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78" name="Text Box 15">
          <a:extLst>
            <a:ext uri="{FF2B5EF4-FFF2-40B4-BE49-F238E27FC236}">
              <a16:creationId xmlns:a16="http://schemas.microsoft.com/office/drawing/2014/main" id="{C93BF88B-B6E8-4017-9CDD-DB9A0D658B17}"/>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79" name="Text Box 15">
          <a:extLst>
            <a:ext uri="{FF2B5EF4-FFF2-40B4-BE49-F238E27FC236}">
              <a16:creationId xmlns:a16="http://schemas.microsoft.com/office/drawing/2014/main" id="{7F33620E-3F8F-45A3-8958-B2EC2636ABB2}"/>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0" name="Text Box 16">
          <a:extLst>
            <a:ext uri="{FF2B5EF4-FFF2-40B4-BE49-F238E27FC236}">
              <a16:creationId xmlns:a16="http://schemas.microsoft.com/office/drawing/2014/main" id="{5031D7F0-50A0-491A-B15C-DC21C5B50E5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1" name="Text Box 17">
          <a:extLst>
            <a:ext uri="{FF2B5EF4-FFF2-40B4-BE49-F238E27FC236}">
              <a16:creationId xmlns:a16="http://schemas.microsoft.com/office/drawing/2014/main" id="{308C0E6B-FD9F-49E3-8B4F-344EA7E27F44}"/>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2" name="Text Box 18">
          <a:extLst>
            <a:ext uri="{FF2B5EF4-FFF2-40B4-BE49-F238E27FC236}">
              <a16:creationId xmlns:a16="http://schemas.microsoft.com/office/drawing/2014/main" id="{A8AE5567-8682-4146-80CE-FB2EDAB432DF}"/>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3" name="Text Box 19">
          <a:extLst>
            <a:ext uri="{FF2B5EF4-FFF2-40B4-BE49-F238E27FC236}">
              <a16:creationId xmlns:a16="http://schemas.microsoft.com/office/drawing/2014/main" id="{46D46F7C-D284-4A6A-B1EF-59B62AA68138}"/>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4" name="Text Box 16">
          <a:extLst>
            <a:ext uri="{FF2B5EF4-FFF2-40B4-BE49-F238E27FC236}">
              <a16:creationId xmlns:a16="http://schemas.microsoft.com/office/drawing/2014/main" id="{B641DB52-AC6C-4613-AE16-55FC73F2B760}"/>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485" name="Text Box 17">
          <a:extLst>
            <a:ext uri="{FF2B5EF4-FFF2-40B4-BE49-F238E27FC236}">
              <a16:creationId xmlns:a16="http://schemas.microsoft.com/office/drawing/2014/main" id="{FDF383EB-85E7-43B7-BB7A-51C5354D695B}"/>
            </a:ext>
          </a:extLst>
        </xdr:cNvPr>
        <xdr:cNvSpPr txBox="1">
          <a:spLocks noChangeArrowheads="1"/>
        </xdr:cNvSpPr>
      </xdr:nvSpPr>
      <xdr:spPr bwMode="auto">
        <a:xfrm>
          <a:off x="35385375" y="7391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486" name="Text Box 18">
          <a:extLst>
            <a:ext uri="{FF2B5EF4-FFF2-40B4-BE49-F238E27FC236}">
              <a16:creationId xmlns:a16="http://schemas.microsoft.com/office/drawing/2014/main" id="{6B20C356-0ECD-4844-81DE-81238498F693}"/>
            </a:ext>
          </a:extLst>
        </xdr:cNvPr>
        <xdr:cNvSpPr txBox="1">
          <a:spLocks noChangeArrowheads="1"/>
        </xdr:cNvSpPr>
      </xdr:nvSpPr>
      <xdr:spPr bwMode="auto">
        <a:xfrm>
          <a:off x="35386962" y="7407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87" name="Text Box 15">
          <a:extLst>
            <a:ext uri="{FF2B5EF4-FFF2-40B4-BE49-F238E27FC236}">
              <a16:creationId xmlns:a16="http://schemas.microsoft.com/office/drawing/2014/main" id="{92E728F0-C28F-4433-9898-2C920281FE6C}"/>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88" name="Text Box 15">
          <a:extLst>
            <a:ext uri="{FF2B5EF4-FFF2-40B4-BE49-F238E27FC236}">
              <a16:creationId xmlns:a16="http://schemas.microsoft.com/office/drawing/2014/main" id="{8D70F393-2905-4087-ADBD-9D45E4868AE9}"/>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89" name="Text Box 15">
          <a:extLst>
            <a:ext uri="{FF2B5EF4-FFF2-40B4-BE49-F238E27FC236}">
              <a16:creationId xmlns:a16="http://schemas.microsoft.com/office/drawing/2014/main" id="{B28E216F-A919-43AF-987F-CF9669852F23}"/>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0" name="Text Box 15">
          <a:extLst>
            <a:ext uri="{FF2B5EF4-FFF2-40B4-BE49-F238E27FC236}">
              <a16:creationId xmlns:a16="http://schemas.microsoft.com/office/drawing/2014/main" id="{CA8F7DFD-CCC7-4DCC-A6C1-7DD1B7BBDF5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1" name="Text Box 15">
          <a:extLst>
            <a:ext uri="{FF2B5EF4-FFF2-40B4-BE49-F238E27FC236}">
              <a16:creationId xmlns:a16="http://schemas.microsoft.com/office/drawing/2014/main" id="{C78B6239-CE56-47CE-9B42-EF4327636DB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2" name="Text Box 15">
          <a:extLst>
            <a:ext uri="{FF2B5EF4-FFF2-40B4-BE49-F238E27FC236}">
              <a16:creationId xmlns:a16="http://schemas.microsoft.com/office/drawing/2014/main" id="{B246DF22-2AD5-429C-B43F-7685A74190AC}"/>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3" name="Text Box 15">
          <a:extLst>
            <a:ext uri="{FF2B5EF4-FFF2-40B4-BE49-F238E27FC236}">
              <a16:creationId xmlns:a16="http://schemas.microsoft.com/office/drawing/2014/main" id="{C3617579-F57B-47E6-92B9-DB9F69FD5C8F}"/>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4" name="Text Box 15">
          <a:extLst>
            <a:ext uri="{FF2B5EF4-FFF2-40B4-BE49-F238E27FC236}">
              <a16:creationId xmlns:a16="http://schemas.microsoft.com/office/drawing/2014/main" id="{12EAE775-1CE6-43A9-996C-6C5BC3A34931}"/>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5" name="Text Box 15">
          <a:extLst>
            <a:ext uri="{FF2B5EF4-FFF2-40B4-BE49-F238E27FC236}">
              <a16:creationId xmlns:a16="http://schemas.microsoft.com/office/drawing/2014/main" id="{FECB2838-BEF4-439A-9D55-7A5D86ECA909}"/>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496" name="Text Box 15">
          <a:extLst>
            <a:ext uri="{FF2B5EF4-FFF2-40B4-BE49-F238E27FC236}">
              <a16:creationId xmlns:a16="http://schemas.microsoft.com/office/drawing/2014/main" id="{2CC16DED-7F5A-41FD-BCF7-6BF5CA2ABE12}"/>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497" name="Text Box 15">
          <a:extLst>
            <a:ext uri="{FF2B5EF4-FFF2-40B4-BE49-F238E27FC236}">
              <a16:creationId xmlns:a16="http://schemas.microsoft.com/office/drawing/2014/main" id="{50FB12C5-2575-42E9-9DBA-140EB425C60A}"/>
            </a:ext>
          </a:extLst>
        </xdr:cNvPr>
        <xdr:cNvSpPr txBox="1">
          <a:spLocks noChangeArrowheads="1"/>
        </xdr:cNvSpPr>
      </xdr:nvSpPr>
      <xdr:spPr bwMode="auto">
        <a:xfrm>
          <a:off x="3305492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498" name="Text Box 15">
          <a:extLst>
            <a:ext uri="{FF2B5EF4-FFF2-40B4-BE49-F238E27FC236}">
              <a16:creationId xmlns:a16="http://schemas.microsoft.com/office/drawing/2014/main" id="{0385056E-29A6-43C0-9835-F57647A7B028}"/>
            </a:ext>
          </a:extLst>
        </xdr:cNvPr>
        <xdr:cNvSpPr txBox="1">
          <a:spLocks noChangeArrowheads="1"/>
        </xdr:cNvSpPr>
      </xdr:nvSpPr>
      <xdr:spPr bwMode="auto">
        <a:xfrm>
          <a:off x="3305492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499" name="Text Box 15">
          <a:extLst>
            <a:ext uri="{FF2B5EF4-FFF2-40B4-BE49-F238E27FC236}">
              <a16:creationId xmlns:a16="http://schemas.microsoft.com/office/drawing/2014/main" id="{45CDE912-AB60-48D4-A0C7-31D544E846A3}"/>
            </a:ext>
          </a:extLst>
        </xdr:cNvPr>
        <xdr:cNvSpPr txBox="1">
          <a:spLocks noChangeArrowheads="1"/>
        </xdr:cNvSpPr>
      </xdr:nvSpPr>
      <xdr:spPr bwMode="auto">
        <a:xfrm>
          <a:off x="35385375" y="7388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500" name="Text Box 15">
          <a:extLst>
            <a:ext uri="{FF2B5EF4-FFF2-40B4-BE49-F238E27FC236}">
              <a16:creationId xmlns:a16="http://schemas.microsoft.com/office/drawing/2014/main" id="{0A63777C-F3B4-43C3-826A-64650AE2202E}"/>
            </a:ext>
          </a:extLst>
        </xdr:cNvPr>
        <xdr:cNvSpPr txBox="1">
          <a:spLocks noChangeArrowheads="1"/>
        </xdr:cNvSpPr>
      </xdr:nvSpPr>
      <xdr:spPr bwMode="auto">
        <a:xfrm>
          <a:off x="35385375" y="7388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1" name="Text Box 16">
          <a:extLst>
            <a:ext uri="{FF2B5EF4-FFF2-40B4-BE49-F238E27FC236}">
              <a16:creationId xmlns:a16="http://schemas.microsoft.com/office/drawing/2014/main" id="{474CA3D9-C079-4195-AAD0-B5D16236FEAA}"/>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2" name="Text Box 17">
          <a:extLst>
            <a:ext uri="{FF2B5EF4-FFF2-40B4-BE49-F238E27FC236}">
              <a16:creationId xmlns:a16="http://schemas.microsoft.com/office/drawing/2014/main" id="{A32DECC6-B35A-4DFB-8E5C-2386A335A5F0}"/>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3" name="Text Box 18">
          <a:extLst>
            <a:ext uri="{FF2B5EF4-FFF2-40B4-BE49-F238E27FC236}">
              <a16:creationId xmlns:a16="http://schemas.microsoft.com/office/drawing/2014/main" id="{80C8C418-88BA-47E7-AEC5-550E0DDF064C}"/>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4" name="Text Box 19">
          <a:extLst>
            <a:ext uri="{FF2B5EF4-FFF2-40B4-BE49-F238E27FC236}">
              <a16:creationId xmlns:a16="http://schemas.microsoft.com/office/drawing/2014/main" id="{04D272D4-9D02-4F40-9D75-159AAA482726}"/>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5" name="Text Box 16">
          <a:extLst>
            <a:ext uri="{FF2B5EF4-FFF2-40B4-BE49-F238E27FC236}">
              <a16:creationId xmlns:a16="http://schemas.microsoft.com/office/drawing/2014/main" id="{F786E798-C59B-4071-ACF1-751A446DD807}"/>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506" name="Text Box 17">
          <a:extLst>
            <a:ext uri="{FF2B5EF4-FFF2-40B4-BE49-F238E27FC236}">
              <a16:creationId xmlns:a16="http://schemas.microsoft.com/office/drawing/2014/main" id="{FE945C8E-FE62-450F-AE87-203B9B437073}"/>
            </a:ext>
          </a:extLst>
        </xdr:cNvPr>
        <xdr:cNvSpPr txBox="1">
          <a:spLocks noChangeArrowheads="1"/>
        </xdr:cNvSpPr>
      </xdr:nvSpPr>
      <xdr:spPr bwMode="auto">
        <a:xfrm>
          <a:off x="3305492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16</xdr:row>
      <xdr:rowOff>15875</xdr:rowOff>
    </xdr:from>
    <xdr:ext cx="95250" cy="171450"/>
    <xdr:sp macro="" textlink="">
      <xdr:nvSpPr>
        <xdr:cNvPr id="507" name="Text Box 18">
          <a:extLst>
            <a:ext uri="{FF2B5EF4-FFF2-40B4-BE49-F238E27FC236}">
              <a16:creationId xmlns:a16="http://schemas.microsoft.com/office/drawing/2014/main" id="{8CE0675E-7860-4A36-ABC6-F11928167106}"/>
            </a:ext>
          </a:extLst>
        </xdr:cNvPr>
        <xdr:cNvSpPr txBox="1">
          <a:spLocks noChangeArrowheads="1"/>
        </xdr:cNvSpPr>
      </xdr:nvSpPr>
      <xdr:spPr bwMode="auto">
        <a:xfrm>
          <a:off x="3305651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8" name="Text Box 16">
          <a:extLst>
            <a:ext uri="{FF2B5EF4-FFF2-40B4-BE49-F238E27FC236}">
              <a16:creationId xmlns:a16="http://schemas.microsoft.com/office/drawing/2014/main" id="{B1ACBB90-F43F-4CB5-BDAD-0C42F2CD102F}"/>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09" name="Text Box 17">
          <a:extLst>
            <a:ext uri="{FF2B5EF4-FFF2-40B4-BE49-F238E27FC236}">
              <a16:creationId xmlns:a16="http://schemas.microsoft.com/office/drawing/2014/main" id="{AE5C751E-4062-472D-979E-6E7FD8ECE924}"/>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0" name="Text Box 18">
          <a:extLst>
            <a:ext uri="{FF2B5EF4-FFF2-40B4-BE49-F238E27FC236}">
              <a16:creationId xmlns:a16="http://schemas.microsoft.com/office/drawing/2014/main" id="{C0500E69-385D-494B-BDF0-2421AA226B0C}"/>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1" name="Text Box 19">
          <a:extLst>
            <a:ext uri="{FF2B5EF4-FFF2-40B4-BE49-F238E27FC236}">
              <a16:creationId xmlns:a16="http://schemas.microsoft.com/office/drawing/2014/main" id="{1774A743-3E66-4A63-8721-385623C3D3EB}"/>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2" name="Text Box 16">
          <a:extLst>
            <a:ext uri="{FF2B5EF4-FFF2-40B4-BE49-F238E27FC236}">
              <a16:creationId xmlns:a16="http://schemas.microsoft.com/office/drawing/2014/main" id="{A15331D6-D500-4F35-8CA1-AEC60758408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13" name="Text Box 15">
          <a:extLst>
            <a:ext uri="{FF2B5EF4-FFF2-40B4-BE49-F238E27FC236}">
              <a16:creationId xmlns:a16="http://schemas.microsoft.com/office/drawing/2014/main" id="{8F227626-31E6-48B8-AD17-E395148AF77F}"/>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4" name="Text Box 16">
          <a:extLst>
            <a:ext uri="{FF2B5EF4-FFF2-40B4-BE49-F238E27FC236}">
              <a16:creationId xmlns:a16="http://schemas.microsoft.com/office/drawing/2014/main" id="{F5E53102-3231-47FE-BBB1-916AD538F4C8}"/>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5" name="Text Box 17">
          <a:extLst>
            <a:ext uri="{FF2B5EF4-FFF2-40B4-BE49-F238E27FC236}">
              <a16:creationId xmlns:a16="http://schemas.microsoft.com/office/drawing/2014/main" id="{42F7CD38-0DEF-48C4-98E0-CF0359870090}"/>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6" name="Text Box 18">
          <a:extLst>
            <a:ext uri="{FF2B5EF4-FFF2-40B4-BE49-F238E27FC236}">
              <a16:creationId xmlns:a16="http://schemas.microsoft.com/office/drawing/2014/main" id="{983A0F0B-E946-4735-B754-99157343F665}"/>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7" name="Text Box 19">
          <a:extLst>
            <a:ext uri="{FF2B5EF4-FFF2-40B4-BE49-F238E27FC236}">
              <a16:creationId xmlns:a16="http://schemas.microsoft.com/office/drawing/2014/main" id="{A27E4F17-8E0C-4F6E-8E77-4C01BB569873}"/>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8" name="Text Box 16">
          <a:extLst>
            <a:ext uri="{FF2B5EF4-FFF2-40B4-BE49-F238E27FC236}">
              <a16:creationId xmlns:a16="http://schemas.microsoft.com/office/drawing/2014/main" id="{B3D1D0AB-626D-40C8-9219-DA6669246BDA}"/>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519" name="Text Box 17">
          <a:extLst>
            <a:ext uri="{FF2B5EF4-FFF2-40B4-BE49-F238E27FC236}">
              <a16:creationId xmlns:a16="http://schemas.microsoft.com/office/drawing/2014/main" id="{2496C1A0-E16A-48CA-8A87-EA976C688B52}"/>
            </a:ext>
          </a:extLst>
        </xdr:cNvPr>
        <xdr:cNvSpPr txBox="1">
          <a:spLocks noChangeArrowheads="1"/>
        </xdr:cNvSpPr>
      </xdr:nvSpPr>
      <xdr:spPr bwMode="auto">
        <a:xfrm>
          <a:off x="35385375" y="6889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16</xdr:row>
      <xdr:rowOff>15875</xdr:rowOff>
    </xdr:from>
    <xdr:ext cx="95250" cy="171450"/>
    <xdr:sp macro="" textlink="">
      <xdr:nvSpPr>
        <xdr:cNvPr id="520" name="Text Box 18">
          <a:extLst>
            <a:ext uri="{FF2B5EF4-FFF2-40B4-BE49-F238E27FC236}">
              <a16:creationId xmlns:a16="http://schemas.microsoft.com/office/drawing/2014/main" id="{4BBEDBAF-A01F-43C0-988B-44B953F7A135}"/>
            </a:ext>
          </a:extLst>
        </xdr:cNvPr>
        <xdr:cNvSpPr txBox="1">
          <a:spLocks noChangeArrowheads="1"/>
        </xdr:cNvSpPr>
      </xdr:nvSpPr>
      <xdr:spPr bwMode="auto">
        <a:xfrm>
          <a:off x="35386962" y="6905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1" name="Text Box 15">
          <a:extLst>
            <a:ext uri="{FF2B5EF4-FFF2-40B4-BE49-F238E27FC236}">
              <a16:creationId xmlns:a16="http://schemas.microsoft.com/office/drawing/2014/main" id="{BC6AF787-8231-43EB-BD21-86DB911FC79D}"/>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2" name="Text Box 15">
          <a:extLst>
            <a:ext uri="{FF2B5EF4-FFF2-40B4-BE49-F238E27FC236}">
              <a16:creationId xmlns:a16="http://schemas.microsoft.com/office/drawing/2014/main" id="{22DC3915-D27D-44B6-BC0E-70E56DCC6BB8}"/>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3" name="Text Box 15">
          <a:extLst>
            <a:ext uri="{FF2B5EF4-FFF2-40B4-BE49-F238E27FC236}">
              <a16:creationId xmlns:a16="http://schemas.microsoft.com/office/drawing/2014/main" id="{BC2489EE-41AB-4F91-9A4C-60CADD7BCFD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4" name="Text Box 15">
          <a:extLst>
            <a:ext uri="{FF2B5EF4-FFF2-40B4-BE49-F238E27FC236}">
              <a16:creationId xmlns:a16="http://schemas.microsoft.com/office/drawing/2014/main" id="{7FF0CFAE-6213-45FC-A9EE-7A5112F9CDF3}"/>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5" name="Text Box 15">
          <a:extLst>
            <a:ext uri="{FF2B5EF4-FFF2-40B4-BE49-F238E27FC236}">
              <a16:creationId xmlns:a16="http://schemas.microsoft.com/office/drawing/2014/main" id="{A910335C-424C-4F7F-978C-ED873C7C0CF2}"/>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26" name="Text Box 15">
          <a:extLst>
            <a:ext uri="{FF2B5EF4-FFF2-40B4-BE49-F238E27FC236}">
              <a16:creationId xmlns:a16="http://schemas.microsoft.com/office/drawing/2014/main" id="{00EA41F7-6740-4E7B-A697-E13564ECC080}"/>
            </a:ext>
          </a:extLst>
        </xdr:cNvPr>
        <xdr:cNvSpPr txBox="1">
          <a:spLocks noChangeArrowheads="1"/>
        </xdr:cNvSpPr>
      </xdr:nvSpPr>
      <xdr:spPr bwMode="auto">
        <a:xfrm>
          <a:off x="3305492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7" name="Text Box 15">
          <a:extLst>
            <a:ext uri="{FF2B5EF4-FFF2-40B4-BE49-F238E27FC236}">
              <a16:creationId xmlns:a16="http://schemas.microsoft.com/office/drawing/2014/main" id="{AA240DEF-B77F-4750-9993-2F6E8E40D6B3}"/>
            </a:ext>
          </a:extLst>
        </xdr:cNvPr>
        <xdr:cNvSpPr txBox="1">
          <a:spLocks noChangeArrowheads="1"/>
        </xdr:cNvSpPr>
      </xdr:nvSpPr>
      <xdr:spPr bwMode="auto">
        <a:xfrm>
          <a:off x="35385375" y="6886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8" name="Text Box 16">
          <a:extLst>
            <a:ext uri="{FF2B5EF4-FFF2-40B4-BE49-F238E27FC236}">
              <a16:creationId xmlns:a16="http://schemas.microsoft.com/office/drawing/2014/main" id="{B8612402-CF81-458B-899C-A06380C54A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29" name="Text Box 17">
          <a:extLst>
            <a:ext uri="{FF2B5EF4-FFF2-40B4-BE49-F238E27FC236}">
              <a16:creationId xmlns:a16="http://schemas.microsoft.com/office/drawing/2014/main" id="{DC00A07E-DA71-43B2-8649-C53915631B6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0" name="Text Box 18">
          <a:extLst>
            <a:ext uri="{FF2B5EF4-FFF2-40B4-BE49-F238E27FC236}">
              <a16:creationId xmlns:a16="http://schemas.microsoft.com/office/drawing/2014/main" id="{467472E8-7964-418E-86AE-54ECF80D307D}"/>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1" name="Text Box 19">
          <a:extLst>
            <a:ext uri="{FF2B5EF4-FFF2-40B4-BE49-F238E27FC236}">
              <a16:creationId xmlns:a16="http://schemas.microsoft.com/office/drawing/2014/main" id="{16A37167-A068-4D04-9FD7-A8DB7978D2F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32" name="Text Box 15">
          <a:extLst>
            <a:ext uri="{FF2B5EF4-FFF2-40B4-BE49-F238E27FC236}">
              <a16:creationId xmlns:a16="http://schemas.microsoft.com/office/drawing/2014/main" id="{7C4B12F6-998E-4D62-9D1A-A667E3E7A4B1}"/>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3" name="Text Box 16">
          <a:extLst>
            <a:ext uri="{FF2B5EF4-FFF2-40B4-BE49-F238E27FC236}">
              <a16:creationId xmlns:a16="http://schemas.microsoft.com/office/drawing/2014/main" id="{61B675BD-B54F-433E-8562-2FF08CA47939}"/>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34" name="Text Box 17">
          <a:extLst>
            <a:ext uri="{FF2B5EF4-FFF2-40B4-BE49-F238E27FC236}">
              <a16:creationId xmlns:a16="http://schemas.microsoft.com/office/drawing/2014/main" id="{4B9AE87C-9819-4185-986C-ECB1AF41FA9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35" name="Text Box 18">
          <a:extLst>
            <a:ext uri="{FF2B5EF4-FFF2-40B4-BE49-F238E27FC236}">
              <a16:creationId xmlns:a16="http://schemas.microsoft.com/office/drawing/2014/main" id="{ACDB4C88-D097-4DA7-967C-57AF0547AAD7}"/>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536" name="Text Box 15">
          <a:extLst>
            <a:ext uri="{FF2B5EF4-FFF2-40B4-BE49-F238E27FC236}">
              <a16:creationId xmlns:a16="http://schemas.microsoft.com/office/drawing/2014/main" id="{BFBFDE31-538F-438C-8529-51F3053F2ACC}"/>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7" name="Text Box 16">
          <a:extLst>
            <a:ext uri="{FF2B5EF4-FFF2-40B4-BE49-F238E27FC236}">
              <a16:creationId xmlns:a16="http://schemas.microsoft.com/office/drawing/2014/main" id="{3AE8356D-2BB9-42A8-9AA1-A61976B98E25}"/>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8" name="Text Box 17">
          <a:extLst>
            <a:ext uri="{FF2B5EF4-FFF2-40B4-BE49-F238E27FC236}">
              <a16:creationId xmlns:a16="http://schemas.microsoft.com/office/drawing/2014/main" id="{A3CF375D-707C-4CCD-BC46-59122EDF047D}"/>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39" name="Text Box 18">
          <a:extLst>
            <a:ext uri="{FF2B5EF4-FFF2-40B4-BE49-F238E27FC236}">
              <a16:creationId xmlns:a16="http://schemas.microsoft.com/office/drawing/2014/main" id="{F4A43C6F-03B8-44B0-8B40-6A8C1D4129C6}"/>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0" name="Text Box 19">
          <a:extLst>
            <a:ext uri="{FF2B5EF4-FFF2-40B4-BE49-F238E27FC236}">
              <a16:creationId xmlns:a16="http://schemas.microsoft.com/office/drawing/2014/main" id="{4E051B6F-27C2-437A-B777-B7A6EDB5F109}"/>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541" name="Text Box 16">
          <a:extLst>
            <a:ext uri="{FF2B5EF4-FFF2-40B4-BE49-F238E27FC236}">
              <a16:creationId xmlns:a16="http://schemas.microsoft.com/office/drawing/2014/main" id="{9D130F63-B8C3-4BC0-AADB-7231A631B49E}"/>
            </a:ext>
          </a:extLst>
        </xdr:cNvPr>
        <xdr:cNvSpPr txBox="1">
          <a:spLocks noChangeArrowheads="1"/>
        </xdr:cNvSpPr>
      </xdr:nvSpPr>
      <xdr:spPr bwMode="auto">
        <a:xfrm>
          <a:off x="3538537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542" name="Text Box 15">
          <a:extLst>
            <a:ext uri="{FF2B5EF4-FFF2-40B4-BE49-F238E27FC236}">
              <a16:creationId xmlns:a16="http://schemas.microsoft.com/office/drawing/2014/main" id="{5435C6AF-0B57-4C4A-97F4-94AE00D6674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3" name="Text Box 16">
          <a:extLst>
            <a:ext uri="{FF2B5EF4-FFF2-40B4-BE49-F238E27FC236}">
              <a16:creationId xmlns:a16="http://schemas.microsoft.com/office/drawing/2014/main" id="{86A01F89-E52D-450F-A744-1E7072E6C88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4" name="Text Box 17">
          <a:extLst>
            <a:ext uri="{FF2B5EF4-FFF2-40B4-BE49-F238E27FC236}">
              <a16:creationId xmlns:a16="http://schemas.microsoft.com/office/drawing/2014/main" id="{235D249E-4235-44C6-8955-411CBCC536D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5" name="Text Box 18">
          <a:extLst>
            <a:ext uri="{FF2B5EF4-FFF2-40B4-BE49-F238E27FC236}">
              <a16:creationId xmlns:a16="http://schemas.microsoft.com/office/drawing/2014/main" id="{0C4C70A5-A7CB-4E9B-9948-B2D91C15732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6" name="Text Box 19">
          <a:extLst>
            <a:ext uri="{FF2B5EF4-FFF2-40B4-BE49-F238E27FC236}">
              <a16:creationId xmlns:a16="http://schemas.microsoft.com/office/drawing/2014/main" id="{E4B5E80B-227D-4204-9973-C8B4449277CE}"/>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547" name="Text Box 15">
          <a:extLst>
            <a:ext uri="{FF2B5EF4-FFF2-40B4-BE49-F238E27FC236}">
              <a16:creationId xmlns:a16="http://schemas.microsoft.com/office/drawing/2014/main" id="{F70FB473-FA7B-49C0-9F93-EE7DFFC969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8" name="Text Box 16">
          <a:extLst>
            <a:ext uri="{FF2B5EF4-FFF2-40B4-BE49-F238E27FC236}">
              <a16:creationId xmlns:a16="http://schemas.microsoft.com/office/drawing/2014/main" id="{57874773-DED9-48B1-B6F2-EBBD0EB684F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549" name="Text Box 17">
          <a:extLst>
            <a:ext uri="{FF2B5EF4-FFF2-40B4-BE49-F238E27FC236}">
              <a16:creationId xmlns:a16="http://schemas.microsoft.com/office/drawing/2014/main" id="{103E2203-FEC9-49DD-9E4D-7F6CA7DB18F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550" name="Text Box 18">
          <a:extLst>
            <a:ext uri="{FF2B5EF4-FFF2-40B4-BE49-F238E27FC236}">
              <a16:creationId xmlns:a16="http://schemas.microsoft.com/office/drawing/2014/main" id="{F0DB8B5C-C831-4CB4-AAAC-7DC362D628E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551" name="Text Box 15">
          <a:extLst>
            <a:ext uri="{FF2B5EF4-FFF2-40B4-BE49-F238E27FC236}">
              <a16:creationId xmlns:a16="http://schemas.microsoft.com/office/drawing/2014/main" id="{E6A5071D-8931-4EA1-A94E-03B84ECC6B99}"/>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2" name="Text Box 16">
          <a:extLst>
            <a:ext uri="{FF2B5EF4-FFF2-40B4-BE49-F238E27FC236}">
              <a16:creationId xmlns:a16="http://schemas.microsoft.com/office/drawing/2014/main" id="{3233C75C-E34C-4C29-92CC-2E1DAA41615C}"/>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3" name="Text Box 17">
          <a:extLst>
            <a:ext uri="{FF2B5EF4-FFF2-40B4-BE49-F238E27FC236}">
              <a16:creationId xmlns:a16="http://schemas.microsoft.com/office/drawing/2014/main" id="{40662198-47B3-4FFD-89C4-6D54E14003DB}"/>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4" name="Text Box 18">
          <a:extLst>
            <a:ext uri="{FF2B5EF4-FFF2-40B4-BE49-F238E27FC236}">
              <a16:creationId xmlns:a16="http://schemas.microsoft.com/office/drawing/2014/main" id="{0DC55BE5-7DAB-4246-A889-3F9227FA1C65}"/>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5" name="Text Box 19">
          <a:extLst>
            <a:ext uri="{FF2B5EF4-FFF2-40B4-BE49-F238E27FC236}">
              <a16:creationId xmlns:a16="http://schemas.microsoft.com/office/drawing/2014/main" id="{DC5859B1-AEF1-465B-B0EA-C5D2C38C1677}"/>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556" name="Text Box 16">
          <a:extLst>
            <a:ext uri="{FF2B5EF4-FFF2-40B4-BE49-F238E27FC236}">
              <a16:creationId xmlns:a16="http://schemas.microsoft.com/office/drawing/2014/main" id="{C3764913-163E-4731-8D3F-2AB544089E9F}"/>
            </a:ext>
          </a:extLst>
        </xdr:cNvPr>
        <xdr:cNvSpPr txBox="1">
          <a:spLocks noChangeArrowheads="1"/>
        </xdr:cNvSpPr>
      </xdr:nvSpPr>
      <xdr:spPr bwMode="auto">
        <a:xfrm>
          <a:off x="3538537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7" name="Text Box 15">
          <a:extLst>
            <a:ext uri="{FF2B5EF4-FFF2-40B4-BE49-F238E27FC236}">
              <a16:creationId xmlns:a16="http://schemas.microsoft.com/office/drawing/2014/main" id="{347686F4-E0D7-4237-B54C-4E884B388B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58" name="Text Box 15">
          <a:extLst>
            <a:ext uri="{FF2B5EF4-FFF2-40B4-BE49-F238E27FC236}">
              <a16:creationId xmlns:a16="http://schemas.microsoft.com/office/drawing/2014/main" id="{3636A8E3-8B08-4B9F-ABD7-BC6AA0B4E23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59" name="Text Box 15">
          <a:extLst>
            <a:ext uri="{FF2B5EF4-FFF2-40B4-BE49-F238E27FC236}">
              <a16:creationId xmlns:a16="http://schemas.microsoft.com/office/drawing/2014/main" id="{468D0FF1-3E29-4CB1-9CB8-D148352FFD6E}"/>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60" name="Text Box 15">
          <a:extLst>
            <a:ext uri="{FF2B5EF4-FFF2-40B4-BE49-F238E27FC236}">
              <a16:creationId xmlns:a16="http://schemas.microsoft.com/office/drawing/2014/main" id="{A41F3F63-D9BE-4FD8-8F41-0DE91599149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561" name="Text Box 15">
          <a:extLst>
            <a:ext uri="{FF2B5EF4-FFF2-40B4-BE49-F238E27FC236}">
              <a16:creationId xmlns:a16="http://schemas.microsoft.com/office/drawing/2014/main" id="{1B148B0A-FC76-47F1-BFCD-C82721EEFDB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562" name="Text Box 15">
          <a:extLst>
            <a:ext uri="{FF2B5EF4-FFF2-40B4-BE49-F238E27FC236}">
              <a16:creationId xmlns:a16="http://schemas.microsoft.com/office/drawing/2014/main" id="{B6CEA2EF-4AEC-426A-84A1-295F2BE6952C}"/>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3" name="Text Box 16">
          <a:extLst>
            <a:ext uri="{FF2B5EF4-FFF2-40B4-BE49-F238E27FC236}">
              <a16:creationId xmlns:a16="http://schemas.microsoft.com/office/drawing/2014/main" id="{2B587DFB-CD50-4F08-9712-7004E97B05F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4" name="Text Box 17">
          <a:extLst>
            <a:ext uri="{FF2B5EF4-FFF2-40B4-BE49-F238E27FC236}">
              <a16:creationId xmlns:a16="http://schemas.microsoft.com/office/drawing/2014/main" id="{FE3371EC-02E3-4F27-B0DC-D12FFF87E73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5" name="Text Box 18">
          <a:extLst>
            <a:ext uri="{FF2B5EF4-FFF2-40B4-BE49-F238E27FC236}">
              <a16:creationId xmlns:a16="http://schemas.microsoft.com/office/drawing/2014/main" id="{B86B34F8-A4CF-4833-A4F9-4A7F937D4659}"/>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6" name="Text Box 19">
          <a:extLst>
            <a:ext uri="{FF2B5EF4-FFF2-40B4-BE49-F238E27FC236}">
              <a16:creationId xmlns:a16="http://schemas.microsoft.com/office/drawing/2014/main" id="{24B7B864-2EC1-4815-A304-E16DD98E603F}"/>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7" name="Text Box 16">
          <a:extLst>
            <a:ext uri="{FF2B5EF4-FFF2-40B4-BE49-F238E27FC236}">
              <a16:creationId xmlns:a16="http://schemas.microsoft.com/office/drawing/2014/main" id="{ACC2987F-D125-4B71-8133-DE89F35C090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68" name="Text Box 17">
          <a:extLst>
            <a:ext uri="{FF2B5EF4-FFF2-40B4-BE49-F238E27FC236}">
              <a16:creationId xmlns:a16="http://schemas.microsoft.com/office/drawing/2014/main" id="{AD7B591E-2910-49C1-9DD2-BF0DDF8F102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569" name="Text Box 18">
          <a:extLst>
            <a:ext uri="{FF2B5EF4-FFF2-40B4-BE49-F238E27FC236}">
              <a16:creationId xmlns:a16="http://schemas.microsoft.com/office/drawing/2014/main" id="{2DEDE306-9A30-4273-9FC7-58F247D763F7}"/>
            </a:ext>
          </a:extLst>
        </xdr:cNvPr>
        <xdr:cNvSpPr txBox="1">
          <a:spLocks noChangeArrowheads="1"/>
        </xdr:cNvSpPr>
      </xdr:nvSpPr>
      <xdr:spPr bwMode="auto">
        <a:xfrm>
          <a:off x="3305651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0" name="Text Box 15">
          <a:extLst>
            <a:ext uri="{FF2B5EF4-FFF2-40B4-BE49-F238E27FC236}">
              <a16:creationId xmlns:a16="http://schemas.microsoft.com/office/drawing/2014/main" id="{5B28626C-AB0F-4773-BBD0-D3CC125B02F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71" name="Text Box 15">
          <a:extLst>
            <a:ext uri="{FF2B5EF4-FFF2-40B4-BE49-F238E27FC236}">
              <a16:creationId xmlns:a16="http://schemas.microsoft.com/office/drawing/2014/main" id="{4B1EA835-5680-4E61-A87D-0DD27EE5CD3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72" name="Text Box 15">
          <a:extLst>
            <a:ext uri="{FF2B5EF4-FFF2-40B4-BE49-F238E27FC236}">
              <a16:creationId xmlns:a16="http://schemas.microsoft.com/office/drawing/2014/main" id="{A0555C05-4991-42D5-BAEC-7884BFBE395B}"/>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573" name="Text Box 15">
          <a:extLst>
            <a:ext uri="{FF2B5EF4-FFF2-40B4-BE49-F238E27FC236}">
              <a16:creationId xmlns:a16="http://schemas.microsoft.com/office/drawing/2014/main" id="{5225C7BB-E55F-48CD-8289-FBF64AF06545}"/>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4" name="Text Box 16">
          <a:extLst>
            <a:ext uri="{FF2B5EF4-FFF2-40B4-BE49-F238E27FC236}">
              <a16:creationId xmlns:a16="http://schemas.microsoft.com/office/drawing/2014/main" id="{3ABB9E33-F935-4374-B0D7-585A84444742}"/>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5" name="Text Box 17">
          <a:extLst>
            <a:ext uri="{FF2B5EF4-FFF2-40B4-BE49-F238E27FC236}">
              <a16:creationId xmlns:a16="http://schemas.microsoft.com/office/drawing/2014/main" id="{10588949-5BBB-4697-BEED-5ECDB2DA4690}"/>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6" name="Text Box 18">
          <a:extLst>
            <a:ext uri="{FF2B5EF4-FFF2-40B4-BE49-F238E27FC236}">
              <a16:creationId xmlns:a16="http://schemas.microsoft.com/office/drawing/2014/main" id="{C9693BA3-9581-483B-B2CA-24405FF9616B}"/>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7" name="Text Box 19">
          <a:extLst>
            <a:ext uri="{FF2B5EF4-FFF2-40B4-BE49-F238E27FC236}">
              <a16:creationId xmlns:a16="http://schemas.microsoft.com/office/drawing/2014/main" id="{1D624129-1781-4BAF-8FBA-381CC53703A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8" name="Text Box 16">
          <a:extLst>
            <a:ext uri="{FF2B5EF4-FFF2-40B4-BE49-F238E27FC236}">
              <a16:creationId xmlns:a16="http://schemas.microsoft.com/office/drawing/2014/main" id="{20237020-F73A-4971-9251-476010028E36}"/>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579" name="Text Box 17">
          <a:extLst>
            <a:ext uri="{FF2B5EF4-FFF2-40B4-BE49-F238E27FC236}">
              <a16:creationId xmlns:a16="http://schemas.microsoft.com/office/drawing/2014/main" id="{330AD66C-F51C-4D3F-A066-29111A7C4955}"/>
            </a:ext>
          </a:extLst>
        </xdr:cNvPr>
        <xdr:cNvSpPr txBox="1">
          <a:spLocks noChangeArrowheads="1"/>
        </xdr:cNvSpPr>
      </xdr:nvSpPr>
      <xdr:spPr bwMode="auto">
        <a:xfrm>
          <a:off x="3305492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23</xdr:row>
      <xdr:rowOff>644525</xdr:rowOff>
    </xdr:from>
    <xdr:ext cx="95250" cy="171450"/>
    <xdr:sp macro="" textlink="">
      <xdr:nvSpPr>
        <xdr:cNvPr id="580" name="Text Box 18">
          <a:extLst>
            <a:ext uri="{FF2B5EF4-FFF2-40B4-BE49-F238E27FC236}">
              <a16:creationId xmlns:a16="http://schemas.microsoft.com/office/drawing/2014/main" id="{8E6B0A43-3561-471C-8BFE-04C2C7506A5A}"/>
            </a:ext>
          </a:extLst>
        </xdr:cNvPr>
        <xdr:cNvSpPr txBox="1">
          <a:spLocks noChangeArrowheads="1"/>
        </xdr:cNvSpPr>
      </xdr:nvSpPr>
      <xdr:spPr bwMode="auto">
        <a:xfrm>
          <a:off x="32926337" y="10899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81" name="Text Box 15">
          <a:extLst>
            <a:ext uri="{FF2B5EF4-FFF2-40B4-BE49-F238E27FC236}">
              <a16:creationId xmlns:a16="http://schemas.microsoft.com/office/drawing/2014/main" id="{D0BB9972-75D6-4ED7-8DC9-77A0C880CBDC}"/>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582" name="Text Box 15">
          <a:extLst>
            <a:ext uri="{FF2B5EF4-FFF2-40B4-BE49-F238E27FC236}">
              <a16:creationId xmlns:a16="http://schemas.microsoft.com/office/drawing/2014/main" id="{F7617095-AC00-419B-8F86-5CC3C5BF3CAC}"/>
            </a:ext>
          </a:extLst>
        </xdr:cNvPr>
        <xdr:cNvSpPr txBox="1">
          <a:spLocks noChangeArrowheads="1"/>
        </xdr:cNvSpPr>
      </xdr:nvSpPr>
      <xdr:spPr bwMode="auto">
        <a:xfrm>
          <a:off x="3305492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3" name="Text Box 16">
          <a:extLst>
            <a:ext uri="{FF2B5EF4-FFF2-40B4-BE49-F238E27FC236}">
              <a16:creationId xmlns:a16="http://schemas.microsoft.com/office/drawing/2014/main" id="{FAF57F74-A5DF-411B-A9F6-D37D35A5A811}"/>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4" name="Text Box 17">
          <a:extLst>
            <a:ext uri="{FF2B5EF4-FFF2-40B4-BE49-F238E27FC236}">
              <a16:creationId xmlns:a16="http://schemas.microsoft.com/office/drawing/2014/main" id="{A9C15DD4-665E-4ACD-879E-85EDC30DEB0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5" name="Text Box 18">
          <a:extLst>
            <a:ext uri="{FF2B5EF4-FFF2-40B4-BE49-F238E27FC236}">
              <a16:creationId xmlns:a16="http://schemas.microsoft.com/office/drawing/2014/main" id="{9608FD3D-286B-495D-BD82-D49488DB1F08}"/>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6" name="Text Box 19">
          <a:extLst>
            <a:ext uri="{FF2B5EF4-FFF2-40B4-BE49-F238E27FC236}">
              <a16:creationId xmlns:a16="http://schemas.microsoft.com/office/drawing/2014/main" id="{E11966D6-DE39-44F1-AB1D-A75549FDBD7E}"/>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7" name="Text Box 16">
          <a:extLst>
            <a:ext uri="{FF2B5EF4-FFF2-40B4-BE49-F238E27FC236}">
              <a16:creationId xmlns:a16="http://schemas.microsoft.com/office/drawing/2014/main" id="{6403CF6A-A78A-4E8F-955A-E0BA1C42C634}"/>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88" name="Text Box 17">
          <a:extLst>
            <a:ext uri="{FF2B5EF4-FFF2-40B4-BE49-F238E27FC236}">
              <a16:creationId xmlns:a16="http://schemas.microsoft.com/office/drawing/2014/main" id="{38004C52-E3B5-4A15-A292-B3A50D457EC5}"/>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589" name="Text Box 18">
          <a:extLst>
            <a:ext uri="{FF2B5EF4-FFF2-40B4-BE49-F238E27FC236}">
              <a16:creationId xmlns:a16="http://schemas.microsoft.com/office/drawing/2014/main" id="{6C230993-BD84-4231-B4D8-EDDF61F5701D}"/>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0" name="Text Box 15">
          <a:extLst>
            <a:ext uri="{FF2B5EF4-FFF2-40B4-BE49-F238E27FC236}">
              <a16:creationId xmlns:a16="http://schemas.microsoft.com/office/drawing/2014/main" id="{4FDAF579-A763-4839-8A41-CD04D58566D4}"/>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591" name="Text Box 15">
          <a:extLst>
            <a:ext uri="{FF2B5EF4-FFF2-40B4-BE49-F238E27FC236}">
              <a16:creationId xmlns:a16="http://schemas.microsoft.com/office/drawing/2014/main" id="{4E0C23BC-AFC1-4EFC-B039-EA53DB295F0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592" name="Text Box 15">
          <a:extLst>
            <a:ext uri="{FF2B5EF4-FFF2-40B4-BE49-F238E27FC236}">
              <a16:creationId xmlns:a16="http://schemas.microsoft.com/office/drawing/2014/main" id="{0788A3E7-EAC7-4598-AA1B-DE33AC6C3F41}"/>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593" name="Text Box 15">
          <a:extLst>
            <a:ext uri="{FF2B5EF4-FFF2-40B4-BE49-F238E27FC236}">
              <a16:creationId xmlns:a16="http://schemas.microsoft.com/office/drawing/2014/main" id="{407B7069-0BC5-4F5C-BDEB-873B8B1F38DA}"/>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4" name="Text Box 16">
          <a:extLst>
            <a:ext uri="{FF2B5EF4-FFF2-40B4-BE49-F238E27FC236}">
              <a16:creationId xmlns:a16="http://schemas.microsoft.com/office/drawing/2014/main" id="{D36D32B8-4FE2-403B-BF5F-87029112F0C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5" name="Text Box 17">
          <a:extLst>
            <a:ext uri="{FF2B5EF4-FFF2-40B4-BE49-F238E27FC236}">
              <a16:creationId xmlns:a16="http://schemas.microsoft.com/office/drawing/2014/main" id="{E251ED4A-4949-413D-BF96-231304728BEA}"/>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6" name="Text Box 18">
          <a:extLst>
            <a:ext uri="{FF2B5EF4-FFF2-40B4-BE49-F238E27FC236}">
              <a16:creationId xmlns:a16="http://schemas.microsoft.com/office/drawing/2014/main" id="{6DEBABA6-8A7C-40B3-8855-D0671DC027D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7" name="Text Box 19">
          <a:extLst>
            <a:ext uri="{FF2B5EF4-FFF2-40B4-BE49-F238E27FC236}">
              <a16:creationId xmlns:a16="http://schemas.microsoft.com/office/drawing/2014/main" id="{91097E66-B1FE-4814-A9A3-5604B5CE31D2}"/>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8" name="Text Box 16">
          <a:extLst>
            <a:ext uri="{FF2B5EF4-FFF2-40B4-BE49-F238E27FC236}">
              <a16:creationId xmlns:a16="http://schemas.microsoft.com/office/drawing/2014/main" id="{381A6CA1-C58A-43E7-A5B0-6AB33094CF1C}"/>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599" name="Text Box 17">
          <a:extLst>
            <a:ext uri="{FF2B5EF4-FFF2-40B4-BE49-F238E27FC236}">
              <a16:creationId xmlns:a16="http://schemas.microsoft.com/office/drawing/2014/main" id="{1E5ABAB0-229A-4680-89D3-30595862C607}"/>
            </a:ext>
          </a:extLst>
        </xdr:cNvPr>
        <xdr:cNvSpPr txBox="1">
          <a:spLocks noChangeArrowheads="1"/>
        </xdr:cNvSpPr>
      </xdr:nvSpPr>
      <xdr:spPr bwMode="auto">
        <a:xfrm>
          <a:off x="33054925"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600" name="Text Box 18">
          <a:extLst>
            <a:ext uri="{FF2B5EF4-FFF2-40B4-BE49-F238E27FC236}">
              <a16:creationId xmlns:a16="http://schemas.microsoft.com/office/drawing/2014/main" id="{BDDC0A47-4CA2-4453-9CB6-BFF712A95824}"/>
            </a:ext>
          </a:extLst>
        </xdr:cNvPr>
        <xdr:cNvSpPr txBox="1">
          <a:spLocks noChangeArrowheads="1"/>
        </xdr:cNvSpPr>
      </xdr:nvSpPr>
      <xdr:spPr bwMode="auto">
        <a:xfrm>
          <a:off x="33056512"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01" name="Text Box 15">
          <a:extLst>
            <a:ext uri="{FF2B5EF4-FFF2-40B4-BE49-F238E27FC236}">
              <a16:creationId xmlns:a16="http://schemas.microsoft.com/office/drawing/2014/main" id="{E86389F1-3D44-4B79-8048-ACF235150E8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602" name="Text Box 15">
          <a:extLst>
            <a:ext uri="{FF2B5EF4-FFF2-40B4-BE49-F238E27FC236}">
              <a16:creationId xmlns:a16="http://schemas.microsoft.com/office/drawing/2014/main" id="{2F65ACF8-C876-4C25-A076-BEFB28DD9BEB}"/>
            </a:ext>
          </a:extLst>
        </xdr:cNvPr>
        <xdr:cNvSpPr txBox="1">
          <a:spLocks noChangeArrowheads="1"/>
        </xdr:cNvSpPr>
      </xdr:nvSpPr>
      <xdr:spPr bwMode="auto">
        <a:xfrm>
          <a:off x="33054925" y="10899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3" name="Text Box 16">
          <a:extLst>
            <a:ext uri="{FF2B5EF4-FFF2-40B4-BE49-F238E27FC236}">
              <a16:creationId xmlns:a16="http://schemas.microsoft.com/office/drawing/2014/main" id="{3CDEE5D9-F8E6-494C-9B70-4151FCA5753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4" name="Text Box 17">
          <a:extLst>
            <a:ext uri="{FF2B5EF4-FFF2-40B4-BE49-F238E27FC236}">
              <a16:creationId xmlns:a16="http://schemas.microsoft.com/office/drawing/2014/main" id="{9B957C04-A45D-4239-84F5-752F78DB1469}"/>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5" name="Text Box 18">
          <a:extLst>
            <a:ext uri="{FF2B5EF4-FFF2-40B4-BE49-F238E27FC236}">
              <a16:creationId xmlns:a16="http://schemas.microsoft.com/office/drawing/2014/main" id="{E08E2FDB-43FC-4A60-9164-84266E89EEFE}"/>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6" name="Text Box 19">
          <a:extLst>
            <a:ext uri="{FF2B5EF4-FFF2-40B4-BE49-F238E27FC236}">
              <a16:creationId xmlns:a16="http://schemas.microsoft.com/office/drawing/2014/main" id="{4FF13E6B-EF2E-4B44-B8E4-1011B141E1C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7" name="Text Box 16">
          <a:extLst>
            <a:ext uri="{FF2B5EF4-FFF2-40B4-BE49-F238E27FC236}">
              <a16:creationId xmlns:a16="http://schemas.microsoft.com/office/drawing/2014/main" id="{8CE4FA24-79A1-4AE0-BEBC-D4E3BD34BD7F}"/>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08" name="Text Box 17">
          <a:extLst>
            <a:ext uri="{FF2B5EF4-FFF2-40B4-BE49-F238E27FC236}">
              <a16:creationId xmlns:a16="http://schemas.microsoft.com/office/drawing/2014/main" id="{79F96C3A-276C-425C-B743-FBB02338BAA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09" name="Text Box 18">
          <a:extLst>
            <a:ext uri="{FF2B5EF4-FFF2-40B4-BE49-F238E27FC236}">
              <a16:creationId xmlns:a16="http://schemas.microsoft.com/office/drawing/2014/main" id="{5383FC06-877D-43E0-8BBD-9A01F510DF1A}"/>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0" name="Text Box 15">
          <a:extLst>
            <a:ext uri="{FF2B5EF4-FFF2-40B4-BE49-F238E27FC236}">
              <a16:creationId xmlns:a16="http://schemas.microsoft.com/office/drawing/2014/main" id="{F54A646F-A9B0-4083-8DE5-BC5CBB442158}"/>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11" name="Text Box 15">
          <a:extLst>
            <a:ext uri="{FF2B5EF4-FFF2-40B4-BE49-F238E27FC236}">
              <a16:creationId xmlns:a16="http://schemas.microsoft.com/office/drawing/2014/main" id="{ADF6EB45-1707-410C-BD3B-216F62732D08}"/>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12" name="Text Box 15">
          <a:extLst>
            <a:ext uri="{FF2B5EF4-FFF2-40B4-BE49-F238E27FC236}">
              <a16:creationId xmlns:a16="http://schemas.microsoft.com/office/drawing/2014/main" id="{28208F48-4FF7-4434-9032-57F10A4DEED9}"/>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613" name="Text Box 15">
          <a:extLst>
            <a:ext uri="{FF2B5EF4-FFF2-40B4-BE49-F238E27FC236}">
              <a16:creationId xmlns:a16="http://schemas.microsoft.com/office/drawing/2014/main" id="{BAB15C3E-B405-4EA9-BC2A-2CCC69C8C82B}"/>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4" name="Text Box 16">
          <a:extLst>
            <a:ext uri="{FF2B5EF4-FFF2-40B4-BE49-F238E27FC236}">
              <a16:creationId xmlns:a16="http://schemas.microsoft.com/office/drawing/2014/main" id="{673B3133-B555-4AF5-9C49-ADB04C25E9E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5" name="Text Box 17">
          <a:extLst>
            <a:ext uri="{FF2B5EF4-FFF2-40B4-BE49-F238E27FC236}">
              <a16:creationId xmlns:a16="http://schemas.microsoft.com/office/drawing/2014/main" id="{7879D19F-D157-41CA-B02C-573D3C9FB7E0}"/>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6" name="Text Box 18">
          <a:extLst>
            <a:ext uri="{FF2B5EF4-FFF2-40B4-BE49-F238E27FC236}">
              <a16:creationId xmlns:a16="http://schemas.microsoft.com/office/drawing/2014/main" id="{45BC5DF1-F741-4057-B6A7-BBA13682EA27}"/>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7" name="Text Box 19">
          <a:extLst>
            <a:ext uri="{FF2B5EF4-FFF2-40B4-BE49-F238E27FC236}">
              <a16:creationId xmlns:a16="http://schemas.microsoft.com/office/drawing/2014/main" id="{03F24E9B-0BF4-43FC-8F16-A67A5DA77AAA}"/>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8" name="Text Box 16">
          <a:extLst>
            <a:ext uri="{FF2B5EF4-FFF2-40B4-BE49-F238E27FC236}">
              <a16:creationId xmlns:a16="http://schemas.microsoft.com/office/drawing/2014/main" id="{4688C969-8181-49B8-A560-9B04C91E1163}"/>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0</xdr:rowOff>
    </xdr:from>
    <xdr:ext cx="95250" cy="171450"/>
    <xdr:sp macro="" textlink="">
      <xdr:nvSpPr>
        <xdr:cNvPr id="619" name="Text Box 17">
          <a:extLst>
            <a:ext uri="{FF2B5EF4-FFF2-40B4-BE49-F238E27FC236}">
              <a16:creationId xmlns:a16="http://schemas.microsoft.com/office/drawing/2014/main" id="{DAA32289-2B83-48F1-8375-98FC7C5904C8}"/>
            </a:ext>
          </a:extLst>
        </xdr:cNvPr>
        <xdr:cNvSpPr txBox="1">
          <a:spLocks noChangeArrowheads="1"/>
        </xdr:cNvSpPr>
      </xdr:nvSpPr>
      <xdr:spPr bwMode="auto">
        <a:xfrm>
          <a:off x="33054925"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25</xdr:row>
      <xdr:rowOff>15875</xdr:rowOff>
    </xdr:from>
    <xdr:ext cx="95250" cy="171450"/>
    <xdr:sp macro="" textlink="">
      <xdr:nvSpPr>
        <xdr:cNvPr id="620" name="Text Box 18">
          <a:extLst>
            <a:ext uri="{FF2B5EF4-FFF2-40B4-BE49-F238E27FC236}">
              <a16:creationId xmlns:a16="http://schemas.microsoft.com/office/drawing/2014/main" id="{8B01C23E-6B36-4071-84C6-B6E2D908BF12}"/>
            </a:ext>
          </a:extLst>
        </xdr:cNvPr>
        <xdr:cNvSpPr txBox="1">
          <a:spLocks noChangeArrowheads="1"/>
        </xdr:cNvSpPr>
      </xdr:nvSpPr>
      <xdr:spPr bwMode="auto">
        <a:xfrm>
          <a:off x="33056512"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621" name="Text Box 15">
          <a:extLst>
            <a:ext uri="{FF2B5EF4-FFF2-40B4-BE49-F238E27FC236}">
              <a16:creationId xmlns:a16="http://schemas.microsoft.com/office/drawing/2014/main" id="{EA382F40-D071-43DA-9B89-5FEA97D9AD67}"/>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622" name="Text Box 15">
          <a:extLst>
            <a:ext uri="{FF2B5EF4-FFF2-40B4-BE49-F238E27FC236}">
              <a16:creationId xmlns:a16="http://schemas.microsoft.com/office/drawing/2014/main" id="{48DEC749-9C21-4358-8261-ADAE3D4CF95B}"/>
            </a:ext>
          </a:extLst>
        </xdr:cNvPr>
        <xdr:cNvSpPr txBox="1">
          <a:spLocks noChangeArrowheads="1"/>
        </xdr:cNvSpPr>
      </xdr:nvSpPr>
      <xdr:spPr bwMode="auto">
        <a:xfrm>
          <a:off x="33054925" y="114014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3" name="Text Box 16">
          <a:extLst>
            <a:ext uri="{FF2B5EF4-FFF2-40B4-BE49-F238E27FC236}">
              <a16:creationId xmlns:a16="http://schemas.microsoft.com/office/drawing/2014/main" id="{34D00EA7-7D85-4FDF-9A30-B9D85FADC830}"/>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4" name="Text Box 17">
          <a:extLst>
            <a:ext uri="{FF2B5EF4-FFF2-40B4-BE49-F238E27FC236}">
              <a16:creationId xmlns:a16="http://schemas.microsoft.com/office/drawing/2014/main" id="{9A72A70E-89D7-4C60-AFD5-FF7CD9D43D65}"/>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5" name="Text Box 18">
          <a:extLst>
            <a:ext uri="{FF2B5EF4-FFF2-40B4-BE49-F238E27FC236}">
              <a16:creationId xmlns:a16="http://schemas.microsoft.com/office/drawing/2014/main" id="{C379B04C-4B71-4898-8E9A-8128C8F5F01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6" name="Text Box 19">
          <a:extLst>
            <a:ext uri="{FF2B5EF4-FFF2-40B4-BE49-F238E27FC236}">
              <a16:creationId xmlns:a16="http://schemas.microsoft.com/office/drawing/2014/main" id="{A7C22685-A3B5-41A9-B424-D2A0F28C6A1E}"/>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7" name="Text Box 16">
          <a:extLst>
            <a:ext uri="{FF2B5EF4-FFF2-40B4-BE49-F238E27FC236}">
              <a16:creationId xmlns:a16="http://schemas.microsoft.com/office/drawing/2014/main" id="{F52B6594-C36B-484E-8897-DACA6EDCA5F3}"/>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28" name="Text Box 17">
          <a:extLst>
            <a:ext uri="{FF2B5EF4-FFF2-40B4-BE49-F238E27FC236}">
              <a16:creationId xmlns:a16="http://schemas.microsoft.com/office/drawing/2014/main" id="{8C3BC0C2-DF02-48B7-B7BA-718E5952ABFB}"/>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29" name="Text Box 18">
          <a:extLst>
            <a:ext uri="{FF2B5EF4-FFF2-40B4-BE49-F238E27FC236}">
              <a16:creationId xmlns:a16="http://schemas.microsoft.com/office/drawing/2014/main" id="{7D3B8007-492A-4072-AC49-C3EE23EB85FB}"/>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21</xdr:row>
      <xdr:rowOff>533400</xdr:rowOff>
    </xdr:from>
    <xdr:ext cx="95250" cy="442269"/>
    <xdr:sp macro="" textlink="">
      <xdr:nvSpPr>
        <xdr:cNvPr id="630" name="Text Box 15">
          <a:extLst>
            <a:ext uri="{FF2B5EF4-FFF2-40B4-BE49-F238E27FC236}">
              <a16:creationId xmlns:a16="http://schemas.microsoft.com/office/drawing/2014/main" id="{2BE650E0-C8D6-41E6-936B-5AD3B002A30A}"/>
            </a:ext>
          </a:extLst>
        </xdr:cNvPr>
        <xdr:cNvSpPr txBox="1">
          <a:spLocks noChangeArrowheads="1"/>
        </xdr:cNvSpPr>
      </xdr:nvSpPr>
      <xdr:spPr bwMode="auto">
        <a:xfrm>
          <a:off x="35388550" y="98996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31" name="Text Box 15">
          <a:extLst>
            <a:ext uri="{FF2B5EF4-FFF2-40B4-BE49-F238E27FC236}">
              <a16:creationId xmlns:a16="http://schemas.microsoft.com/office/drawing/2014/main" id="{0C071178-8FC4-43E4-908A-4965DF28DFFB}"/>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32" name="Text Box 15">
          <a:extLst>
            <a:ext uri="{FF2B5EF4-FFF2-40B4-BE49-F238E27FC236}">
              <a16:creationId xmlns:a16="http://schemas.microsoft.com/office/drawing/2014/main" id="{F43CAFFE-AF9D-4241-81CE-AA02051907CF}"/>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633" name="Text Box 15">
          <a:extLst>
            <a:ext uri="{FF2B5EF4-FFF2-40B4-BE49-F238E27FC236}">
              <a16:creationId xmlns:a16="http://schemas.microsoft.com/office/drawing/2014/main" id="{9CC6F07B-48B2-4A16-BB4D-1CE29607A81E}"/>
            </a:ext>
          </a:extLst>
        </xdr:cNvPr>
        <xdr:cNvSpPr txBox="1">
          <a:spLocks noChangeArrowheads="1"/>
        </xdr:cNvSpPr>
      </xdr:nvSpPr>
      <xdr:spPr bwMode="auto">
        <a:xfrm>
          <a:off x="3538537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4" name="Text Box 16">
          <a:extLst>
            <a:ext uri="{FF2B5EF4-FFF2-40B4-BE49-F238E27FC236}">
              <a16:creationId xmlns:a16="http://schemas.microsoft.com/office/drawing/2014/main" id="{3F69893A-50C9-411D-8949-1C75A5DA7187}"/>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5" name="Text Box 17">
          <a:extLst>
            <a:ext uri="{FF2B5EF4-FFF2-40B4-BE49-F238E27FC236}">
              <a16:creationId xmlns:a16="http://schemas.microsoft.com/office/drawing/2014/main" id="{0CAEE639-87BF-405A-A194-2849BF495FFD}"/>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6" name="Text Box 18">
          <a:extLst>
            <a:ext uri="{FF2B5EF4-FFF2-40B4-BE49-F238E27FC236}">
              <a16:creationId xmlns:a16="http://schemas.microsoft.com/office/drawing/2014/main" id="{8834837A-E710-48F0-8959-67487E48638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7" name="Text Box 19">
          <a:extLst>
            <a:ext uri="{FF2B5EF4-FFF2-40B4-BE49-F238E27FC236}">
              <a16:creationId xmlns:a16="http://schemas.microsoft.com/office/drawing/2014/main" id="{B5C79BA2-73B7-4391-9A8C-B8C44BE0AEF9}"/>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8" name="Text Box 16">
          <a:extLst>
            <a:ext uri="{FF2B5EF4-FFF2-40B4-BE49-F238E27FC236}">
              <a16:creationId xmlns:a16="http://schemas.microsoft.com/office/drawing/2014/main" id="{E6AC44E6-E674-4127-8938-D9436FA1D191}"/>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639" name="Text Box 17">
          <a:extLst>
            <a:ext uri="{FF2B5EF4-FFF2-40B4-BE49-F238E27FC236}">
              <a16:creationId xmlns:a16="http://schemas.microsoft.com/office/drawing/2014/main" id="{387E6615-AF67-41D4-A49B-010FA2992882}"/>
            </a:ext>
          </a:extLst>
        </xdr:cNvPr>
        <xdr:cNvSpPr txBox="1">
          <a:spLocks noChangeArrowheads="1"/>
        </xdr:cNvSpPr>
      </xdr:nvSpPr>
      <xdr:spPr bwMode="auto">
        <a:xfrm>
          <a:off x="35385375"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640" name="Text Box 18">
          <a:extLst>
            <a:ext uri="{FF2B5EF4-FFF2-40B4-BE49-F238E27FC236}">
              <a16:creationId xmlns:a16="http://schemas.microsoft.com/office/drawing/2014/main" id="{4C98F19A-ADA3-43D2-9A3D-5D269EB00DD9}"/>
            </a:ext>
          </a:extLst>
        </xdr:cNvPr>
        <xdr:cNvSpPr txBox="1">
          <a:spLocks noChangeArrowheads="1"/>
        </xdr:cNvSpPr>
      </xdr:nvSpPr>
      <xdr:spPr bwMode="auto">
        <a:xfrm>
          <a:off x="35386962"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641" name="Text Box 15">
          <a:extLst>
            <a:ext uri="{FF2B5EF4-FFF2-40B4-BE49-F238E27FC236}">
              <a16:creationId xmlns:a16="http://schemas.microsoft.com/office/drawing/2014/main" id="{0A291348-4795-4917-A831-F4FC1C0AD23F}"/>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642" name="Text Box 15">
          <a:extLst>
            <a:ext uri="{FF2B5EF4-FFF2-40B4-BE49-F238E27FC236}">
              <a16:creationId xmlns:a16="http://schemas.microsoft.com/office/drawing/2014/main" id="{8D86A073-220C-41A9-A2ED-F923AD165508}"/>
            </a:ext>
          </a:extLst>
        </xdr:cNvPr>
        <xdr:cNvSpPr txBox="1">
          <a:spLocks noChangeArrowheads="1"/>
        </xdr:cNvSpPr>
      </xdr:nvSpPr>
      <xdr:spPr bwMode="auto">
        <a:xfrm>
          <a:off x="35385375" y="10398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43" name="Text Box 15">
          <a:extLst>
            <a:ext uri="{FF2B5EF4-FFF2-40B4-BE49-F238E27FC236}">
              <a16:creationId xmlns:a16="http://schemas.microsoft.com/office/drawing/2014/main" id="{5EC1AB98-7B4A-4EE2-A6F8-E557B58C26C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4" name="Text Box 16">
          <a:extLst>
            <a:ext uri="{FF2B5EF4-FFF2-40B4-BE49-F238E27FC236}">
              <a16:creationId xmlns:a16="http://schemas.microsoft.com/office/drawing/2014/main" id="{C570FCBA-5743-4920-B500-A4FD11E5B36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5" name="Text Box 17">
          <a:extLst>
            <a:ext uri="{FF2B5EF4-FFF2-40B4-BE49-F238E27FC236}">
              <a16:creationId xmlns:a16="http://schemas.microsoft.com/office/drawing/2014/main" id="{E78DA423-E7DD-4FD7-9481-7B4CCA69263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6" name="Text Box 18">
          <a:extLst>
            <a:ext uri="{FF2B5EF4-FFF2-40B4-BE49-F238E27FC236}">
              <a16:creationId xmlns:a16="http://schemas.microsoft.com/office/drawing/2014/main" id="{67F2A686-ACC9-4510-9664-9DF196D786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7" name="Text Box 19">
          <a:extLst>
            <a:ext uri="{FF2B5EF4-FFF2-40B4-BE49-F238E27FC236}">
              <a16:creationId xmlns:a16="http://schemas.microsoft.com/office/drawing/2014/main" id="{FBF3579D-4C8D-4D2A-857D-2724CFF9065D}"/>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8" name="Text Box 16">
          <a:extLst>
            <a:ext uri="{FF2B5EF4-FFF2-40B4-BE49-F238E27FC236}">
              <a16:creationId xmlns:a16="http://schemas.microsoft.com/office/drawing/2014/main" id="{C24579DA-8EC0-453D-891E-931CDF3BD3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49" name="Text Box 17">
          <a:extLst>
            <a:ext uri="{FF2B5EF4-FFF2-40B4-BE49-F238E27FC236}">
              <a16:creationId xmlns:a16="http://schemas.microsoft.com/office/drawing/2014/main" id="{9A6F20EF-9B39-4322-93F9-49814FFCF84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50" name="Text Box 18">
          <a:extLst>
            <a:ext uri="{FF2B5EF4-FFF2-40B4-BE49-F238E27FC236}">
              <a16:creationId xmlns:a16="http://schemas.microsoft.com/office/drawing/2014/main" id="{7BD37056-760F-48B7-AC46-33638151FFB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1" name="Text Box 15">
          <a:extLst>
            <a:ext uri="{FF2B5EF4-FFF2-40B4-BE49-F238E27FC236}">
              <a16:creationId xmlns:a16="http://schemas.microsoft.com/office/drawing/2014/main" id="{69E1B693-356D-40D2-B3FC-D2F05F2F6DF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52" name="Text Box 15">
          <a:extLst>
            <a:ext uri="{FF2B5EF4-FFF2-40B4-BE49-F238E27FC236}">
              <a16:creationId xmlns:a16="http://schemas.microsoft.com/office/drawing/2014/main" id="{4F2A8117-8CE7-4072-B157-A581E010EE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53" name="Text Box 15">
          <a:extLst>
            <a:ext uri="{FF2B5EF4-FFF2-40B4-BE49-F238E27FC236}">
              <a16:creationId xmlns:a16="http://schemas.microsoft.com/office/drawing/2014/main" id="{578B6226-206E-4F4F-853E-97046339657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654" name="Text Box 15">
          <a:extLst>
            <a:ext uri="{FF2B5EF4-FFF2-40B4-BE49-F238E27FC236}">
              <a16:creationId xmlns:a16="http://schemas.microsoft.com/office/drawing/2014/main" id="{29E93C79-26C0-4561-AB24-F28B9A46369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5" name="Text Box 16">
          <a:extLst>
            <a:ext uri="{FF2B5EF4-FFF2-40B4-BE49-F238E27FC236}">
              <a16:creationId xmlns:a16="http://schemas.microsoft.com/office/drawing/2014/main" id="{9A64AAAA-7279-4961-A98F-7498D6A8DCF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6" name="Text Box 17">
          <a:extLst>
            <a:ext uri="{FF2B5EF4-FFF2-40B4-BE49-F238E27FC236}">
              <a16:creationId xmlns:a16="http://schemas.microsoft.com/office/drawing/2014/main" id="{01C3B604-4263-4A5E-8531-8D31B271707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7" name="Text Box 18">
          <a:extLst>
            <a:ext uri="{FF2B5EF4-FFF2-40B4-BE49-F238E27FC236}">
              <a16:creationId xmlns:a16="http://schemas.microsoft.com/office/drawing/2014/main" id="{08783A8A-6DBA-4671-B575-AB08F27A3CE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8" name="Text Box 19">
          <a:extLst>
            <a:ext uri="{FF2B5EF4-FFF2-40B4-BE49-F238E27FC236}">
              <a16:creationId xmlns:a16="http://schemas.microsoft.com/office/drawing/2014/main" id="{3DBECC29-5F4F-4C80-AD8C-416669C974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59" name="Text Box 16">
          <a:extLst>
            <a:ext uri="{FF2B5EF4-FFF2-40B4-BE49-F238E27FC236}">
              <a16:creationId xmlns:a16="http://schemas.microsoft.com/office/drawing/2014/main" id="{734BEABB-6A95-4D55-A85C-B3E66B2D7D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0" name="Text Box 17">
          <a:extLst>
            <a:ext uri="{FF2B5EF4-FFF2-40B4-BE49-F238E27FC236}">
              <a16:creationId xmlns:a16="http://schemas.microsoft.com/office/drawing/2014/main" id="{20382E32-C79D-41E1-B551-341FAF312C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61" name="Text Box 18">
          <a:extLst>
            <a:ext uri="{FF2B5EF4-FFF2-40B4-BE49-F238E27FC236}">
              <a16:creationId xmlns:a16="http://schemas.microsoft.com/office/drawing/2014/main" id="{6FA42577-D79E-41F8-91DC-38A836579F1A}"/>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2" name="Text Box 15">
          <a:extLst>
            <a:ext uri="{FF2B5EF4-FFF2-40B4-BE49-F238E27FC236}">
              <a16:creationId xmlns:a16="http://schemas.microsoft.com/office/drawing/2014/main" id="{DB5204A8-5520-4EBB-B4A7-56E86A8985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63" name="Text Box 15">
          <a:extLst>
            <a:ext uri="{FF2B5EF4-FFF2-40B4-BE49-F238E27FC236}">
              <a16:creationId xmlns:a16="http://schemas.microsoft.com/office/drawing/2014/main" id="{845F8741-50C0-485F-9A80-A537D40DCC1B}"/>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4" name="Text Box 15">
          <a:extLst>
            <a:ext uri="{FF2B5EF4-FFF2-40B4-BE49-F238E27FC236}">
              <a16:creationId xmlns:a16="http://schemas.microsoft.com/office/drawing/2014/main" id="{2AE8EDB5-34A8-4A14-8946-A0D20EADBA3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5" name="Text Box 15">
          <a:extLst>
            <a:ext uri="{FF2B5EF4-FFF2-40B4-BE49-F238E27FC236}">
              <a16:creationId xmlns:a16="http://schemas.microsoft.com/office/drawing/2014/main" id="{3AF7160C-2E68-4345-868E-40414F5126E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66" name="Text Box 15">
          <a:extLst>
            <a:ext uri="{FF2B5EF4-FFF2-40B4-BE49-F238E27FC236}">
              <a16:creationId xmlns:a16="http://schemas.microsoft.com/office/drawing/2014/main" id="{87567D49-B7F4-4080-9B0C-9F1FF987604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7" name="Text Box 16">
          <a:extLst>
            <a:ext uri="{FF2B5EF4-FFF2-40B4-BE49-F238E27FC236}">
              <a16:creationId xmlns:a16="http://schemas.microsoft.com/office/drawing/2014/main" id="{313C5B5F-56D6-4A8C-9A2E-B11AF98761B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8" name="Text Box 17">
          <a:extLst>
            <a:ext uri="{FF2B5EF4-FFF2-40B4-BE49-F238E27FC236}">
              <a16:creationId xmlns:a16="http://schemas.microsoft.com/office/drawing/2014/main" id="{36FD7313-11B7-4C97-94A1-86DABC7E314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69" name="Text Box 18">
          <a:extLst>
            <a:ext uri="{FF2B5EF4-FFF2-40B4-BE49-F238E27FC236}">
              <a16:creationId xmlns:a16="http://schemas.microsoft.com/office/drawing/2014/main" id="{4BC176F2-730F-4577-9F53-DCF65C4E45D5}"/>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0" name="Text Box 19">
          <a:extLst>
            <a:ext uri="{FF2B5EF4-FFF2-40B4-BE49-F238E27FC236}">
              <a16:creationId xmlns:a16="http://schemas.microsoft.com/office/drawing/2014/main" id="{8D4433F1-B176-4A46-A11B-EE9C84EE95D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1" name="Text Box 16">
          <a:extLst>
            <a:ext uri="{FF2B5EF4-FFF2-40B4-BE49-F238E27FC236}">
              <a16:creationId xmlns:a16="http://schemas.microsoft.com/office/drawing/2014/main" id="{B868FCA7-E76C-464C-A0FC-17062B6A00A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2" name="Text Box 17">
          <a:extLst>
            <a:ext uri="{FF2B5EF4-FFF2-40B4-BE49-F238E27FC236}">
              <a16:creationId xmlns:a16="http://schemas.microsoft.com/office/drawing/2014/main" id="{23EF19F9-AC01-47CE-B96F-5D3D6A1BC50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73" name="Text Box 18">
          <a:extLst>
            <a:ext uri="{FF2B5EF4-FFF2-40B4-BE49-F238E27FC236}">
              <a16:creationId xmlns:a16="http://schemas.microsoft.com/office/drawing/2014/main" id="{779D2D2A-DF5D-4271-A3D0-7DC9A6F5BDE2}"/>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4" name="Text Box 15">
          <a:extLst>
            <a:ext uri="{FF2B5EF4-FFF2-40B4-BE49-F238E27FC236}">
              <a16:creationId xmlns:a16="http://schemas.microsoft.com/office/drawing/2014/main" id="{BC8F2E41-8498-4234-B776-B5BB3CCFD66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5" name="Text Box 15">
          <a:extLst>
            <a:ext uri="{FF2B5EF4-FFF2-40B4-BE49-F238E27FC236}">
              <a16:creationId xmlns:a16="http://schemas.microsoft.com/office/drawing/2014/main" id="{6B5A0180-5FFF-45CD-BBD5-F8E3B2C0106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76" name="Text Box 15">
          <a:extLst>
            <a:ext uri="{FF2B5EF4-FFF2-40B4-BE49-F238E27FC236}">
              <a16:creationId xmlns:a16="http://schemas.microsoft.com/office/drawing/2014/main" id="{A61CDC9B-9909-42F4-897E-D1A70307DAE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77" name="Text Box 15">
          <a:extLst>
            <a:ext uri="{FF2B5EF4-FFF2-40B4-BE49-F238E27FC236}">
              <a16:creationId xmlns:a16="http://schemas.microsoft.com/office/drawing/2014/main" id="{47DB6A89-1E2B-4B56-BB9E-EE150C16CAC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8" name="Text Box 16">
          <a:extLst>
            <a:ext uri="{FF2B5EF4-FFF2-40B4-BE49-F238E27FC236}">
              <a16:creationId xmlns:a16="http://schemas.microsoft.com/office/drawing/2014/main" id="{30E8F299-7742-41E6-9E28-647B65CD7DE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79" name="Text Box 17">
          <a:extLst>
            <a:ext uri="{FF2B5EF4-FFF2-40B4-BE49-F238E27FC236}">
              <a16:creationId xmlns:a16="http://schemas.microsoft.com/office/drawing/2014/main" id="{FD8D14CB-C27A-4423-8F83-B098FEDA425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0" name="Text Box 18">
          <a:extLst>
            <a:ext uri="{FF2B5EF4-FFF2-40B4-BE49-F238E27FC236}">
              <a16:creationId xmlns:a16="http://schemas.microsoft.com/office/drawing/2014/main" id="{92742970-92B2-44AA-B670-A022E546377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1" name="Text Box 19">
          <a:extLst>
            <a:ext uri="{FF2B5EF4-FFF2-40B4-BE49-F238E27FC236}">
              <a16:creationId xmlns:a16="http://schemas.microsoft.com/office/drawing/2014/main" id="{7D5B685F-C3BB-4406-B9DD-E304458E257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2" name="Text Box 16">
          <a:extLst>
            <a:ext uri="{FF2B5EF4-FFF2-40B4-BE49-F238E27FC236}">
              <a16:creationId xmlns:a16="http://schemas.microsoft.com/office/drawing/2014/main" id="{AC0C80DA-97C1-443D-9098-A38EC46053C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83" name="Text Box 17">
          <a:extLst>
            <a:ext uri="{FF2B5EF4-FFF2-40B4-BE49-F238E27FC236}">
              <a16:creationId xmlns:a16="http://schemas.microsoft.com/office/drawing/2014/main" id="{EE753396-C892-4250-B249-FE82E4297F8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84" name="Text Box 18">
          <a:extLst>
            <a:ext uri="{FF2B5EF4-FFF2-40B4-BE49-F238E27FC236}">
              <a16:creationId xmlns:a16="http://schemas.microsoft.com/office/drawing/2014/main" id="{161A4627-6188-4F6F-9C6E-90E7E0334AAF}"/>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5" name="Text Box 15">
          <a:extLst>
            <a:ext uri="{FF2B5EF4-FFF2-40B4-BE49-F238E27FC236}">
              <a16:creationId xmlns:a16="http://schemas.microsoft.com/office/drawing/2014/main" id="{921C993D-3A74-4F41-8729-0D2B404F0EE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86" name="Text Box 15">
          <a:extLst>
            <a:ext uri="{FF2B5EF4-FFF2-40B4-BE49-F238E27FC236}">
              <a16:creationId xmlns:a16="http://schemas.microsoft.com/office/drawing/2014/main" id="{8F2E3127-27A2-42B1-8A75-25F2732C6D1D}"/>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7" name="Text Box 15">
          <a:extLst>
            <a:ext uri="{FF2B5EF4-FFF2-40B4-BE49-F238E27FC236}">
              <a16:creationId xmlns:a16="http://schemas.microsoft.com/office/drawing/2014/main" id="{31F0F2DC-598D-454C-B964-D22E775F8BA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8" name="Text Box 15">
          <a:extLst>
            <a:ext uri="{FF2B5EF4-FFF2-40B4-BE49-F238E27FC236}">
              <a16:creationId xmlns:a16="http://schemas.microsoft.com/office/drawing/2014/main" id="{EE54E02E-797C-4418-B33F-291B7339794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89" name="Text Box 15">
          <a:extLst>
            <a:ext uri="{FF2B5EF4-FFF2-40B4-BE49-F238E27FC236}">
              <a16:creationId xmlns:a16="http://schemas.microsoft.com/office/drawing/2014/main" id="{7EFF1AF1-EBBC-4152-9FBB-E7BA17AD30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0" name="Text Box 16">
          <a:extLst>
            <a:ext uri="{FF2B5EF4-FFF2-40B4-BE49-F238E27FC236}">
              <a16:creationId xmlns:a16="http://schemas.microsoft.com/office/drawing/2014/main" id="{9929FA77-EB7C-4CA1-A8B9-F936544F19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1" name="Text Box 17">
          <a:extLst>
            <a:ext uri="{FF2B5EF4-FFF2-40B4-BE49-F238E27FC236}">
              <a16:creationId xmlns:a16="http://schemas.microsoft.com/office/drawing/2014/main" id="{0EAE4D71-4839-4F29-A17F-08666740380B}"/>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2" name="Text Box 18">
          <a:extLst>
            <a:ext uri="{FF2B5EF4-FFF2-40B4-BE49-F238E27FC236}">
              <a16:creationId xmlns:a16="http://schemas.microsoft.com/office/drawing/2014/main" id="{9EB503B5-EAD4-45C8-BC0C-07AD53E0A60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3" name="Text Box 19">
          <a:extLst>
            <a:ext uri="{FF2B5EF4-FFF2-40B4-BE49-F238E27FC236}">
              <a16:creationId xmlns:a16="http://schemas.microsoft.com/office/drawing/2014/main" id="{96FC16CC-4C79-4035-A1B1-4C041F98B58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4" name="Text Box 16">
          <a:extLst>
            <a:ext uri="{FF2B5EF4-FFF2-40B4-BE49-F238E27FC236}">
              <a16:creationId xmlns:a16="http://schemas.microsoft.com/office/drawing/2014/main" id="{74309287-5D52-49FF-A559-884590160BC3}"/>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695" name="Text Box 17">
          <a:extLst>
            <a:ext uri="{FF2B5EF4-FFF2-40B4-BE49-F238E27FC236}">
              <a16:creationId xmlns:a16="http://schemas.microsoft.com/office/drawing/2014/main" id="{8DE7DBB7-66FB-456D-B730-3369E171574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696" name="Text Box 18">
          <a:extLst>
            <a:ext uri="{FF2B5EF4-FFF2-40B4-BE49-F238E27FC236}">
              <a16:creationId xmlns:a16="http://schemas.microsoft.com/office/drawing/2014/main" id="{60D7B648-E8AF-4840-BD77-8A37F4CF3995}"/>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7" name="Text Box 15">
          <a:extLst>
            <a:ext uri="{FF2B5EF4-FFF2-40B4-BE49-F238E27FC236}">
              <a16:creationId xmlns:a16="http://schemas.microsoft.com/office/drawing/2014/main" id="{7442C4A4-38E7-4705-9C75-936BBBD31F8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698" name="Text Box 15">
          <a:extLst>
            <a:ext uri="{FF2B5EF4-FFF2-40B4-BE49-F238E27FC236}">
              <a16:creationId xmlns:a16="http://schemas.microsoft.com/office/drawing/2014/main" id="{1991F5D0-EFEE-4482-8CBA-B9B82DA9C1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699" name="Text Box 15">
          <a:extLst>
            <a:ext uri="{FF2B5EF4-FFF2-40B4-BE49-F238E27FC236}">
              <a16:creationId xmlns:a16="http://schemas.microsoft.com/office/drawing/2014/main" id="{A6881DF5-BDE9-4E5E-AF62-08FCA7D4612F}"/>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0" name="Text Box 15">
          <a:extLst>
            <a:ext uri="{FF2B5EF4-FFF2-40B4-BE49-F238E27FC236}">
              <a16:creationId xmlns:a16="http://schemas.microsoft.com/office/drawing/2014/main" id="{DABD7703-B413-423B-9A74-CCAEE9250AF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1" name="Text Box 16">
          <a:extLst>
            <a:ext uri="{FF2B5EF4-FFF2-40B4-BE49-F238E27FC236}">
              <a16:creationId xmlns:a16="http://schemas.microsoft.com/office/drawing/2014/main" id="{287D2EAE-E031-46CA-835F-7F75907CB1F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2" name="Text Box 17">
          <a:extLst>
            <a:ext uri="{FF2B5EF4-FFF2-40B4-BE49-F238E27FC236}">
              <a16:creationId xmlns:a16="http://schemas.microsoft.com/office/drawing/2014/main" id="{85167F93-58B9-4D71-BEB2-E189BCA37B2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3" name="Text Box 18">
          <a:extLst>
            <a:ext uri="{FF2B5EF4-FFF2-40B4-BE49-F238E27FC236}">
              <a16:creationId xmlns:a16="http://schemas.microsoft.com/office/drawing/2014/main" id="{707512C3-686D-4965-BB5E-2DF6A16221E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4" name="Text Box 19">
          <a:extLst>
            <a:ext uri="{FF2B5EF4-FFF2-40B4-BE49-F238E27FC236}">
              <a16:creationId xmlns:a16="http://schemas.microsoft.com/office/drawing/2014/main" id="{14C24C50-CC6B-429B-970F-1824E569849C}"/>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5" name="Text Box 16">
          <a:extLst>
            <a:ext uri="{FF2B5EF4-FFF2-40B4-BE49-F238E27FC236}">
              <a16:creationId xmlns:a16="http://schemas.microsoft.com/office/drawing/2014/main" id="{59C9E921-9028-4244-89FE-F97A35F6BFD1}"/>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06" name="Text Box 17">
          <a:extLst>
            <a:ext uri="{FF2B5EF4-FFF2-40B4-BE49-F238E27FC236}">
              <a16:creationId xmlns:a16="http://schemas.microsoft.com/office/drawing/2014/main" id="{1CFB47A7-156F-4F02-B939-207310432472}"/>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07" name="Text Box 18">
          <a:extLst>
            <a:ext uri="{FF2B5EF4-FFF2-40B4-BE49-F238E27FC236}">
              <a16:creationId xmlns:a16="http://schemas.microsoft.com/office/drawing/2014/main" id="{8B891248-BF25-47F8-BF2B-59A5622A42D7}"/>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08" name="Text Box 15">
          <a:extLst>
            <a:ext uri="{FF2B5EF4-FFF2-40B4-BE49-F238E27FC236}">
              <a16:creationId xmlns:a16="http://schemas.microsoft.com/office/drawing/2014/main" id="{FB1172B0-D7AC-4CCF-9615-D471621B8B3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09" name="Text Box 15">
          <a:extLst>
            <a:ext uri="{FF2B5EF4-FFF2-40B4-BE49-F238E27FC236}">
              <a16:creationId xmlns:a16="http://schemas.microsoft.com/office/drawing/2014/main" id="{25BBC417-5480-4350-B551-0659DA12FE13}"/>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0" name="Text Box 15">
          <a:extLst>
            <a:ext uri="{FF2B5EF4-FFF2-40B4-BE49-F238E27FC236}">
              <a16:creationId xmlns:a16="http://schemas.microsoft.com/office/drawing/2014/main" id="{6B3D1D13-3B36-487F-BFAA-C60069F38F6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1" name="Text Box 15">
          <a:extLst>
            <a:ext uri="{FF2B5EF4-FFF2-40B4-BE49-F238E27FC236}">
              <a16:creationId xmlns:a16="http://schemas.microsoft.com/office/drawing/2014/main" id="{525ABCD2-DB50-4630-BAF5-747E23A2154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12" name="Text Box 15">
          <a:extLst>
            <a:ext uri="{FF2B5EF4-FFF2-40B4-BE49-F238E27FC236}">
              <a16:creationId xmlns:a16="http://schemas.microsoft.com/office/drawing/2014/main" id="{65060C99-54D2-45F5-AB3E-CD278476583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3" name="Text Box 16">
          <a:extLst>
            <a:ext uri="{FF2B5EF4-FFF2-40B4-BE49-F238E27FC236}">
              <a16:creationId xmlns:a16="http://schemas.microsoft.com/office/drawing/2014/main" id="{22B7C845-D3E0-4939-9FED-E7C77A497D08}"/>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4" name="Text Box 17">
          <a:extLst>
            <a:ext uri="{FF2B5EF4-FFF2-40B4-BE49-F238E27FC236}">
              <a16:creationId xmlns:a16="http://schemas.microsoft.com/office/drawing/2014/main" id="{BAF97164-876E-4120-B597-7D16BE8D34C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5" name="Text Box 18">
          <a:extLst>
            <a:ext uri="{FF2B5EF4-FFF2-40B4-BE49-F238E27FC236}">
              <a16:creationId xmlns:a16="http://schemas.microsoft.com/office/drawing/2014/main" id="{187060C9-8A82-4E2C-B425-F4660BCC5AE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6" name="Text Box 19">
          <a:extLst>
            <a:ext uri="{FF2B5EF4-FFF2-40B4-BE49-F238E27FC236}">
              <a16:creationId xmlns:a16="http://schemas.microsoft.com/office/drawing/2014/main" id="{666D9AB9-FB0D-414C-8040-4D88CE4C9917}"/>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7" name="Text Box 16">
          <a:extLst>
            <a:ext uri="{FF2B5EF4-FFF2-40B4-BE49-F238E27FC236}">
              <a16:creationId xmlns:a16="http://schemas.microsoft.com/office/drawing/2014/main" id="{5D453EA8-F40C-4874-B46B-31E0572C5809}"/>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18" name="Text Box 17">
          <a:extLst>
            <a:ext uri="{FF2B5EF4-FFF2-40B4-BE49-F238E27FC236}">
              <a16:creationId xmlns:a16="http://schemas.microsoft.com/office/drawing/2014/main" id="{E478BA71-B908-473D-BE9B-BD6A29D7779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19" name="Text Box 18">
          <a:extLst>
            <a:ext uri="{FF2B5EF4-FFF2-40B4-BE49-F238E27FC236}">
              <a16:creationId xmlns:a16="http://schemas.microsoft.com/office/drawing/2014/main" id="{CD5EEC50-EB58-4CDA-9335-AC8316068454}"/>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0" name="Text Box 15">
          <a:extLst>
            <a:ext uri="{FF2B5EF4-FFF2-40B4-BE49-F238E27FC236}">
              <a16:creationId xmlns:a16="http://schemas.microsoft.com/office/drawing/2014/main" id="{808E4434-C150-4780-94E3-C84E5A30ADE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1" name="Text Box 15">
          <a:extLst>
            <a:ext uri="{FF2B5EF4-FFF2-40B4-BE49-F238E27FC236}">
              <a16:creationId xmlns:a16="http://schemas.microsoft.com/office/drawing/2014/main" id="{A1B193EE-40FD-4DCB-8E06-CAA3CE0A8BD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22" name="Text Box 15">
          <a:extLst>
            <a:ext uri="{FF2B5EF4-FFF2-40B4-BE49-F238E27FC236}">
              <a16:creationId xmlns:a16="http://schemas.microsoft.com/office/drawing/2014/main" id="{812BA25A-CF21-4E17-9FF3-A0D702D80445}"/>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23" name="Text Box 15">
          <a:extLst>
            <a:ext uri="{FF2B5EF4-FFF2-40B4-BE49-F238E27FC236}">
              <a16:creationId xmlns:a16="http://schemas.microsoft.com/office/drawing/2014/main" id="{7554D218-57C9-4056-A89B-FDCDF24FD3F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4" name="Text Box 16">
          <a:extLst>
            <a:ext uri="{FF2B5EF4-FFF2-40B4-BE49-F238E27FC236}">
              <a16:creationId xmlns:a16="http://schemas.microsoft.com/office/drawing/2014/main" id="{030D073A-6C89-439C-A8A1-9E116D688F40}"/>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5" name="Text Box 17">
          <a:extLst>
            <a:ext uri="{FF2B5EF4-FFF2-40B4-BE49-F238E27FC236}">
              <a16:creationId xmlns:a16="http://schemas.microsoft.com/office/drawing/2014/main" id="{13867B59-278D-4C31-8C75-F230A88E8E4A}"/>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6" name="Text Box 18">
          <a:extLst>
            <a:ext uri="{FF2B5EF4-FFF2-40B4-BE49-F238E27FC236}">
              <a16:creationId xmlns:a16="http://schemas.microsoft.com/office/drawing/2014/main" id="{478331A3-A75C-4EFA-AFB6-6787F1A6AD9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7" name="Text Box 19">
          <a:extLst>
            <a:ext uri="{FF2B5EF4-FFF2-40B4-BE49-F238E27FC236}">
              <a16:creationId xmlns:a16="http://schemas.microsoft.com/office/drawing/2014/main" id="{F9B3204C-2FC4-4C82-A205-E599B33E2326}"/>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8" name="Text Box 16">
          <a:extLst>
            <a:ext uri="{FF2B5EF4-FFF2-40B4-BE49-F238E27FC236}">
              <a16:creationId xmlns:a16="http://schemas.microsoft.com/office/drawing/2014/main" id="{623A5948-8186-4150-A17A-14D8AA5322D4}"/>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729" name="Text Box 17">
          <a:extLst>
            <a:ext uri="{FF2B5EF4-FFF2-40B4-BE49-F238E27FC236}">
              <a16:creationId xmlns:a16="http://schemas.microsoft.com/office/drawing/2014/main" id="{FA3FC585-5849-4DDB-9B70-1BAB514A6F5F}"/>
            </a:ext>
          </a:extLst>
        </xdr:cNvPr>
        <xdr:cNvSpPr txBox="1">
          <a:spLocks noChangeArrowheads="1"/>
        </xdr:cNvSpPr>
      </xdr:nvSpPr>
      <xdr:spPr bwMode="auto">
        <a:xfrm>
          <a:off x="33054925"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730" name="Text Box 18">
          <a:extLst>
            <a:ext uri="{FF2B5EF4-FFF2-40B4-BE49-F238E27FC236}">
              <a16:creationId xmlns:a16="http://schemas.microsoft.com/office/drawing/2014/main" id="{B0F045B2-DEA4-4A77-8E09-84E850866980}"/>
            </a:ext>
          </a:extLst>
        </xdr:cNvPr>
        <xdr:cNvSpPr txBox="1">
          <a:spLocks noChangeArrowheads="1"/>
        </xdr:cNvSpPr>
      </xdr:nvSpPr>
      <xdr:spPr bwMode="auto">
        <a:xfrm>
          <a:off x="3305651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1" name="Text Box 15">
          <a:extLst>
            <a:ext uri="{FF2B5EF4-FFF2-40B4-BE49-F238E27FC236}">
              <a16:creationId xmlns:a16="http://schemas.microsoft.com/office/drawing/2014/main" id="{F8D17A60-CEA5-41CD-8EF3-CF8D16A3C09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732" name="Text Box 15">
          <a:extLst>
            <a:ext uri="{FF2B5EF4-FFF2-40B4-BE49-F238E27FC236}">
              <a16:creationId xmlns:a16="http://schemas.microsoft.com/office/drawing/2014/main" id="{1597BD3B-9448-4F07-9994-C2E1D403548A}"/>
            </a:ext>
          </a:extLst>
        </xdr:cNvPr>
        <xdr:cNvSpPr txBox="1">
          <a:spLocks noChangeArrowheads="1"/>
        </xdr:cNvSpPr>
      </xdr:nvSpPr>
      <xdr:spPr bwMode="auto">
        <a:xfrm>
          <a:off x="33054925" y="119062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3" name="Text Box 15">
          <a:extLst>
            <a:ext uri="{FF2B5EF4-FFF2-40B4-BE49-F238E27FC236}">
              <a16:creationId xmlns:a16="http://schemas.microsoft.com/office/drawing/2014/main" id="{A6200BE2-3C12-4338-B66B-B2229E56EE2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34" name="Text Box 15">
          <a:extLst>
            <a:ext uri="{FF2B5EF4-FFF2-40B4-BE49-F238E27FC236}">
              <a16:creationId xmlns:a16="http://schemas.microsoft.com/office/drawing/2014/main" id="{A1E1B73B-4CD1-45D0-8BF7-6B2EA230C1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5" name="Text Box 15">
          <a:extLst>
            <a:ext uri="{FF2B5EF4-FFF2-40B4-BE49-F238E27FC236}">
              <a16:creationId xmlns:a16="http://schemas.microsoft.com/office/drawing/2014/main" id="{D1549FCE-5C28-4C7E-8965-948F1E4880F2}"/>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6" name="Text Box 15">
          <a:extLst>
            <a:ext uri="{FF2B5EF4-FFF2-40B4-BE49-F238E27FC236}">
              <a16:creationId xmlns:a16="http://schemas.microsoft.com/office/drawing/2014/main" id="{1A882917-0F56-4E78-8895-F922171F29B6}"/>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737" name="Text Box 15">
          <a:extLst>
            <a:ext uri="{FF2B5EF4-FFF2-40B4-BE49-F238E27FC236}">
              <a16:creationId xmlns:a16="http://schemas.microsoft.com/office/drawing/2014/main" id="{D8A9CE66-4D06-4554-82FA-AF89BD2EF72B}"/>
            </a:ext>
          </a:extLst>
        </xdr:cNvPr>
        <xdr:cNvSpPr txBox="1">
          <a:spLocks noChangeArrowheads="1"/>
        </xdr:cNvSpPr>
      </xdr:nvSpPr>
      <xdr:spPr bwMode="auto">
        <a:xfrm>
          <a:off x="3305492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213632"/>
    <xdr:sp macro="" textlink="">
      <xdr:nvSpPr>
        <xdr:cNvPr id="738" name="Text Box 15">
          <a:extLst>
            <a:ext uri="{FF2B5EF4-FFF2-40B4-BE49-F238E27FC236}">
              <a16:creationId xmlns:a16="http://schemas.microsoft.com/office/drawing/2014/main" id="{498B38AE-3D60-4846-A86B-93AFC1E89CB4}"/>
            </a:ext>
          </a:extLst>
        </xdr:cNvPr>
        <xdr:cNvSpPr txBox="1">
          <a:spLocks noChangeArrowheads="1"/>
        </xdr:cNvSpPr>
      </xdr:nvSpPr>
      <xdr:spPr bwMode="auto">
        <a:xfrm>
          <a:off x="3305492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39" name="Text Box 15">
          <a:extLst>
            <a:ext uri="{FF2B5EF4-FFF2-40B4-BE49-F238E27FC236}">
              <a16:creationId xmlns:a16="http://schemas.microsoft.com/office/drawing/2014/main" id="{B18680F0-C371-44F3-B2DC-330644664251}"/>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0" name="Text Box 15">
          <a:extLst>
            <a:ext uri="{FF2B5EF4-FFF2-40B4-BE49-F238E27FC236}">
              <a16:creationId xmlns:a16="http://schemas.microsoft.com/office/drawing/2014/main" id="{43870F7D-FB9A-49F7-A223-518A9CE7D89A}"/>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741" name="Text Box 15">
          <a:extLst>
            <a:ext uri="{FF2B5EF4-FFF2-40B4-BE49-F238E27FC236}">
              <a16:creationId xmlns:a16="http://schemas.microsoft.com/office/drawing/2014/main" id="{797191F7-5744-4B48-9B53-BE7702A69C18}"/>
            </a:ext>
          </a:extLst>
        </xdr:cNvPr>
        <xdr:cNvSpPr txBox="1">
          <a:spLocks noChangeArrowheads="1"/>
        </xdr:cNvSpPr>
      </xdr:nvSpPr>
      <xdr:spPr bwMode="auto">
        <a:xfrm>
          <a:off x="35385375"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213632"/>
    <xdr:sp macro="" textlink="">
      <xdr:nvSpPr>
        <xdr:cNvPr id="742" name="Text Box 15">
          <a:extLst>
            <a:ext uri="{FF2B5EF4-FFF2-40B4-BE49-F238E27FC236}">
              <a16:creationId xmlns:a16="http://schemas.microsoft.com/office/drawing/2014/main" id="{492FAF5B-AC90-41F5-8C1E-55ED5D7E1DA5}"/>
            </a:ext>
          </a:extLst>
        </xdr:cNvPr>
        <xdr:cNvSpPr txBox="1">
          <a:spLocks noChangeArrowheads="1"/>
        </xdr:cNvSpPr>
      </xdr:nvSpPr>
      <xdr:spPr bwMode="auto">
        <a:xfrm>
          <a:off x="35385375" y="9394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3" name="Text Box 15">
          <a:extLst>
            <a:ext uri="{FF2B5EF4-FFF2-40B4-BE49-F238E27FC236}">
              <a16:creationId xmlns:a16="http://schemas.microsoft.com/office/drawing/2014/main" id="{9DB1DE97-67DB-46AB-B8A2-698A72C780F3}"/>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4" name="Text Box 15">
          <a:extLst>
            <a:ext uri="{FF2B5EF4-FFF2-40B4-BE49-F238E27FC236}">
              <a16:creationId xmlns:a16="http://schemas.microsoft.com/office/drawing/2014/main" id="{E6BF1072-3CEE-4713-945B-B490DDC4BED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5" name="Text Box 15">
          <a:extLst>
            <a:ext uri="{FF2B5EF4-FFF2-40B4-BE49-F238E27FC236}">
              <a16:creationId xmlns:a16="http://schemas.microsoft.com/office/drawing/2014/main" id="{7D545003-56D1-4459-8283-1694B9A56C3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6" name="Text Box 15">
          <a:extLst>
            <a:ext uri="{FF2B5EF4-FFF2-40B4-BE49-F238E27FC236}">
              <a16:creationId xmlns:a16="http://schemas.microsoft.com/office/drawing/2014/main" id="{87A231F1-5B1B-4E0D-A40D-1C8D5728C08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47" name="Text Box 15">
          <a:extLst>
            <a:ext uri="{FF2B5EF4-FFF2-40B4-BE49-F238E27FC236}">
              <a16:creationId xmlns:a16="http://schemas.microsoft.com/office/drawing/2014/main" id="{4C5EFC4C-379C-45E6-A23E-083DBFA0903D}"/>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8" name="Text Box 15">
          <a:extLst>
            <a:ext uri="{FF2B5EF4-FFF2-40B4-BE49-F238E27FC236}">
              <a16:creationId xmlns:a16="http://schemas.microsoft.com/office/drawing/2014/main" id="{16A236D8-ABD0-456C-9D94-2572B0B1574B}"/>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749" name="Text Box 15">
          <a:extLst>
            <a:ext uri="{FF2B5EF4-FFF2-40B4-BE49-F238E27FC236}">
              <a16:creationId xmlns:a16="http://schemas.microsoft.com/office/drawing/2014/main" id="{59560AF5-CCD4-4A48-976E-F0852B9552DA}"/>
            </a:ext>
          </a:extLst>
        </xdr:cNvPr>
        <xdr:cNvSpPr txBox="1">
          <a:spLocks noChangeArrowheads="1"/>
        </xdr:cNvSpPr>
      </xdr:nvSpPr>
      <xdr:spPr bwMode="auto">
        <a:xfrm>
          <a:off x="33054925" y="9896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0" name="Text Box 15">
          <a:extLst>
            <a:ext uri="{FF2B5EF4-FFF2-40B4-BE49-F238E27FC236}">
              <a16:creationId xmlns:a16="http://schemas.microsoft.com/office/drawing/2014/main" id="{78CC08C2-ECD5-4C16-A790-A5B91AC60AC5}"/>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1" name="Text Box 15">
          <a:extLst>
            <a:ext uri="{FF2B5EF4-FFF2-40B4-BE49-F238E27FC236}">
              <a16:creationId xmlns:a16="http://schemas.microsoft.com/office/drawing/2014/main" id="{05E192F5-4483-48F8-9811-24BA0A64F609}"/>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2" name="Text Box 15">
          <a:extLst>
            <a:ext uri="{FF2B5EF4-FFF2-40B4-BE49-F238E27FC236}">
              <a16:creationId xmlns:a16="http://schemas.microsoft.com/office/drawing/2014/main" id="{17D03BDC-2272-4A74-9CC7-2ED8A63EC2AB}"/>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3" name="Text Box 15">
          <a:extLst>
            <a:ext uri="{FF2B5EF4-FFF2-40B4-BE49-F238E27FC236}">
              <a16:creationId xmlns:a16="http://schemas.microsoft.com/office/drawing/2014/main" id="{A32899EC-B23A-4558-8D75-2ED73FC97C12}"/>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4" name="Text Box 15">
          <a:extLst>
            <a:ext uri="{FF2B5EF4-FFF2-40B4-BE49-F238E27FC236}">
              <a16:creationId xmlns:a16="http://schemas.microsoft.com/office/drawing/2014/main" id="{A22886C6-3CEA-4DFA-899C-C17CD0AD5AF7}"/>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5" name="Text Box 15">
          <a:extLst>
            <a:ext uri="{FF2B5EF4-FFF2-40B4-BE49-F238E27FC236}">
              <a16:creationId xmlns:a16="http://schemas.microsoft.com/office/drawing/2014/main" id="{3D6A34F8-1018-4D0A-9302-D1CF8F138A50}"/>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756" name="Text Box 15">
          <a:extLst>
            <a:ext uri="{FF2B5EF4-FFF2-40B4-BE49-F238E27FC236}">
              <a16:creationId xmlns:a16="http://schemas.microsoft.com/office/drawing/2014/main" id="{EA92FDCE-F652-4DD6-A6AD-E3DF294E93F3}"/>
            </a:ext>
          </a:extLst>
        </xdr:cNvPr>
        <xdr:cNvSpPr txBox="1">
          <a:spLocks noChangeArrowheads="1"/>
        </xdr:cNvSpPr>
      </xdr:nvSpPr>
      <xdr:spPr bwMode="auto">
        <a:xfrm>
          <a:off x="3305492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7" name="Text Box 15">
          <a:extLst>
            <a:ext uri="{FF2B5EF4-FFF2-40B4-BE49-F238E27FC236}">
              <a16:creationId xmlns:a16="http://schemas.microsoft.com/office/drawing/2014/main" id="{67E1451C-7667-4862-AE1A-18A6A6540254}"/>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8" name="Text Box 15">
          <a:extLst>
            <a:ext uri="{FF2B5EF4-FFF2-40B4-BE49-F238E27FC236}">
              <a16:creationId xmlns:a16="http://schemas.microsoft.com/office/drawing/2014/main" id="{476FD944-8987-4117-9323-4DA838C4D0D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59" name="Text Box 15">
          <a:extLst>
            <a:ext uri="{FF2B5EF4-FFF2-40B4-BE49-F238E27FC236}">
              <a16:creationId xmlns:a16="http://schemas.microsoft.com/office/drawing/2014/main" id="{B5E012EC-2417-4079-9833-F0232ED9D6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0" name="Text Box 15">
          <a:extLst>
            <a:ext uri="{FF2B5EF4-FFF2-40B4-BE49-F238E27FC236}">
              <a16:creationId xmlns:a16="http://schemas.microsoft.com/office/drawing/2014/main" id="{6C6AAEA5-29A7-444C-BF88-E728BCF2E8D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1" name="Text Box 15">
          <a:extLst>
            <a:ext uri="{FF2B5EF4-FFF2-40B4-BE49-F238E27FC236}">
              <a16:creationId xmlns:a16="http://schemas.microsoft.com/office/drawing/2014/main" id="{4846FEFD-0E08-40E0-A55D-5CAAA99708FE}"/>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2" name="Text Box 15">
          <a:extLst>
            <a:ext uri="{FF2B5EF4-FFF2-40B4-BE49-F238E27FC236}">
              <a16:creationId xmlns:a16="http://schemas.microsoft.com/office/drawing/2014/main" id="{6837FFDD-5917-4E83-8CCE-A28B71E4B865}"/>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3" name="Text Box 15">
          <a:extLst>
            <a:ext uri="{FF2B5EF4-FFF2-40B4-BE49-F238E27FC236}">
              <a16:creationId xmlns:a16="http://schemas.microsoft.com/office/drawing/2014/main" id="{2D1F17D4-43EF-4349-92F5-92A04C4CF5A6}"/>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4" name="Text Box 15">
          <a:extLst>
            <a:ext uri="{FF2B5EF4-FFF2-40B4-BE49-F238E27FC236}">
              <a16:creationId xmlns:a16="http://schemas.microsoft.com/office/drawing/2014/main" id="{6FA01D6D-1A5D-47C3-814F-F76B0244F78F}"/>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5" name="Text Box 15">
          <a:extLst>
            <a:ext uri="{FF2B5EF4-FFF2-40B4-BE49-F238E27FC236}">
              <a16:creationId xmlns:a16="http://schemas.microsoft.com/office/drawing/2014/main" id="{444E894F-7C47-483A-AE21-C1BFFD92DFB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6" name="Text Box 15">
          <a:extLst>
            <a:ext uri="{FF2B5EF4-FFF2-40B4-BE49-F238E27FC236}">
              <a16:creationId xmlns:a16="http://schemas.microsoft.com/office/drawing/2014/main" id="{3726CE40-0A04-4CD9-AA35-9D9CB6CFF86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7" name="Text Box 15">
          <a:extLst>
            <a:ext uri="{FF2B5EF4-FFF2-40B4-BE49-F238E27FC236}">
              <a16:creationId xmlns:a16="http://schemas.microsoft.com/office/drawing/2014/main" id="{80DB71F0-D5E1-4CF6-A67F-DBDB090CBE30}"/>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768" name="Text Box 15">
          <a:extLst>
            <a:ext uri="{FF2B5EF4-FFF2-40B4-BE49-F238E27FC236}">
              <a16:creationId xmlns:a16="http://schemas.microsoft.com/office/drawing/2014/main" id="{F2ED970C-C258-49C0-AB74-7D87FC6BEFBC}"/>
            </a:ext>
          </a:extLst>
        </xdr:cNvPr>
        <xdr:cNvSpPr txBox="1">
          <a:spLocks noChangeArrowheads="1"/>
        </xdr:cNvSpPr>
      </xdr:nvSpPr>
      <xdr:spPr bwMode="auto">
        <a:xfrm>
          <a:off x="3305492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69" name="Text Box 15">
          <a:extLst>
            <a:ext uri="{FF2B5EF4-FFF2-40B4-BE49-F238E27FC236}">
              <a16:creationId xmlns:a16="http://schemas.microsoft.com/office/drawing/2014/main" id="{BD8A67FA-CBF5-46A9-9540-F4640B22A856}"/>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0" name="Text Box 15">
          <a:extLst>
            <a:ext uri="{FF2B5EF4-FFF2-40B4-BE49-F238E27FC236}">
              <a16:creationId xmlns:a16="http://schemas.microsoft.com/office/drawing/2014/main" id="{62E54718-D4FF-4BC0-BB55-0D04494208A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1" name="Text Box 15">
          <a:extLst>
            <a:ext uri="{FF2B5EF4-FFF2-40B4-BE49-F238E27FC236}">
              <a16:creationId xmlns:a16="http://schemas.microsoft.com/office/drawing/2014/main" id="{4082845C-07EF-4022-B39F-5ACDA24BF3D0}"/>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2" name="Text Box 15">
          <a:extLst>
            <a:ext uri="{FF2B5EF4-FFF2-40B4-BE49-F238E27FC236}">
              <a16:creationId xmlns:a16="http://schemas.microsoft.com/office/drawing/2014/main" id="{819138DE-29A0-4339-8FED-C4341A9F2F45}"/>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773" name="Text Box 15">
          <a:extLst>
            <a:ext uri="{FF2B5EF4-FFF2-40B4-BE49-F238E27FC236}">
              <a16:creationId xmlns:a16="http://schemas.microsoft.com/office/drawing/2014/main" id="{26DB83AE-9FEC-4EFB-B70C-C6FA2B4A493F}"/>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4" name="Text Box 15">
          <a:extLst>
            <a:ext uri="{FF2B5EF4-FFF2-40B4-BE49-F238E27FC236}">
              <a16:creationId xmlns:a16="http://schemas.microsoft.com/office/drawing/2014/main" id="{D2EF3CDF-3151-4BE5-981D-A836C81438D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75" name="Text Box 15">
          <a:extLst>
            <a:ext uri="{FF2B5EF4-FFF2-40B4-BE49-F238E27FC236}">
              <a16:creationId xmlns:a16="http://schemas.microsoft.com/office/drawing/2014/main" id="{EBC585AD-75A4-497A-ADB2-A2202F32DFA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22</xdr:row>
      <xdr:rowOff>1171575</xdr:rowOff>
    </xdr:from>
    <xdr:ext cx="95250" cy="442269"/>
    <xdr:sp macro="" textlink="">
      <xdr:nvSpPr>
        <xdr:cNvPr id="776" name="Text Box 15">
          <a:extLst>
            <a:ext uri="{FF2B5EF4-FFF2-40B4-BE49-F238E27FC236}">
              <a16:creationId xmlns:a16="http://schemas.microsoft.com/office/drawing/2014/main" id="{4FF16B9B-1A7C-48EC-B40A-98C0CD00D07B}"/>
            </a:ext>
          </a:extLst>
        </xdr:cNvPr>
        <xdr:cNvSpPr txBox="1">
          <a:spLocks noChangeArrowheads="1"/>
        </xdr:cNvSpPr>
      </xdr:nvSpPr>
      <xdr:spPr bwMode="auto">
        <a:xfrm>
          <a:off x="351567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22</xdr:row>
      <xdr:rowOff>771525</xdr:rowOff>
    </xdr:from>
    <xdr:ext cx="95250" cy="442269"/>
    <xdr:sp macro="" textlink="">
      <xdr:nvSpPr>
        <xdr:cNvPr id="777" name="Text Box 15">
          <a:extLst>
            <a:ext uri="{FF2B5EF4-FFF2-40B4-BE49-F238E27FC236}">
              <a16:creationId xmlns:a16="http://schemas.microsoft.com/office/drawing/2014/main" id="{A30CAB4D-F87A-401B-9264-8EA427477D89}"/>
            </a:ext>
          </a:extLst>
        </xdr:cNvPr>
        <xdr:cNvSpPr txBox="1">
          <a:spLocks noChangeArrowheads="1"/>
        </xdr:cNvSpPr>
      </xdr:nvSpPr>
      <xdr:spPr bwMode="auto">
        <a:xfrm>
          <a:off x="353091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8" name="Text Box 15">
          <a:extLst>
            <a:ext uri="{FF2B5EF4-FFF2-40B4-BE49-F238E27FC236}">
              <a16:creationId xmlns:a16="http://schemas.microsoft.com/office/drawing/2014/main" id="{A64AC1EC-084C-4938-B554-13FE18525146}"/>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79" name="Text Box 15">
          <a:extLst>
            <a:ext uri="{FF2B5EF4-FFF2-40B4-BE49-F238E27FC236}">
              <a16:creationId xmlns:a16="http://schemas.microsoft.com/office/drawing/2014/main" id="{4E1C2A2D-CE30-426D-92F1-6A3EEA590DCC}"/>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0" name="Text Box 15">
          <a:extLst>
            <a:ext uri="{FF2B5EF4-FFF2-40B4-BE49-F238E27FC236}">
              <a16:creationId xmlns:a16="http://schemas.microsoft.com/office/drawing/2014/main" id="{99EECB33-E2B8-4ED6-AFB1-0B6978DED751}"/>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781" name="Text Box 15">
          <a:extLst>
            <a:ext uri="{FF2B5EF4-FFF2-40B4-BE49-F238E27FC236}">
              <a16:creationId xmlns:a16="http://schemas.microsoft.com/office/drawing/2014/main" id="{28C481A6-0C8E-4D4F-8252-9ACEF20F5C76}"/>
            </a:ext>
          </a:extLst>
        </xdr:cNvPr>
        <xdr:cNvSpPr txBox="1">
          <a:spLocks noChangeArrowheads="1"/>
        </xdr:cNvSpPr>
      </xdr:nvSpPr>
      <xdr:spPr bwMode="auto">
        <a:xfrm>
          <a:off x="35385375" y="10398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2" name="Text Box 15">
          <a:extLst>
            <a:ext uri="{FF2B5EF4-FFF2-40B4-BE49-F238E27FC236}">
              <a16:creationId xmlns:a16="http://schemas.microsoft.com/office/drawing/2014/main" id="{4498162D-A341-40D1-B17A-84642A32F985}"/>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3" name="Text Box 15">
          <a:extLst>
            <a:ext uri="{FF2B5EF4-FFF2-40B4-BE49-F238E27FC236}">
              <a16:creationId xmlns:a16="http://schemas.microsoft.com/office/drawing/2014/main" id="{018559DD-89E6-4F9D-9758-2893060491FA}"/>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4" name="Text Box 15">
          <a:extLst>
            <a:ext uri="{FF2B5EF4-FFF2-40B4-BE49-F238E27FC236}">
              <a16:creationId xmlns:a16="http://schemas.microsoft.com/office/drawing/2014/main" id="{D23D5220-F56F-440C-97FF-968A42ED956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5" name="Text Box 15">
          <a:extLst>
            <a:ext uri="{FF2B5EF4-FFF2-40B4-BE49-F238E27FC236}">
              <a16:creationId xmlns:a16="http://schemas.microsoft.com/office/drawing/2014/main" id="{6D3E97D6-2EEF-4DD0-B94D-5E6577AAE394}"/>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6" name="Text Box 15">
          <a:extLst>
            <a:ext uri="{FF2B5EF4-FFF2-40B4-BE49-F238E27FC236}">
              <a16:creationId xmlns:a16="http://schemas.microsoft.com/office/drawing/2014/main" id="{392E6BA5-55E3-42D8-936F-2A1F010E7261}"/>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787" name="Text Box 15">
          <a:extLst>
            <a:ext uri="{FF2B5EF4-FFF2-40B4-BE49-F238E27FC236}">
              <a16:creationId xmlns:a16="http://schemas.microsoft.com/office/drawing/2014/main" id="{10E6D248-16CF-44C4-A3FF-E6104AA2DE27}"/>
            </a:ext>
          </a:extLst>
        </xdr:cNvPr>
        <xdr:cNvSpPr txBox="1">
          <a:spLocks noChangeArrowheads="1"/>
        </xdr:cNvSpPr>
      </xdr:nvSpPr>
      <xdr:spPr bwMode="auto">
        <a:xfrm>
          <a:off x="35385375" y="10899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8" name="Text Box 15">
          <a:extLst>
            <a:ext uri="{FF2B5EF4-FFF2-40B4-BE49-F238E27FC236}">
              <a16:creationId xmlns:a16="http://schemas.microsoft.com/office/drawing/2014/main" id="{DD49487F-D6E6-4D68-BACA-155190DA6C5D}"/>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789" name="Text Box 15">
          <a:extLst>
            <a:ext uri="{FF2B5EF4-FFF2-40B4-BE49-F238E27FC236}">
              <a16:creationId xmlns:a16="http://schemas.microsoft.com/office/drawing/2014/main" id="{002D776B-7BEE-4F82-BEC3-93EB85B37C96}"/>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0" name="Text Box 15">
          <a:extLst>
            <a:ext uri="{FF2B5EF4-FFF2-40B4-BE49-F238E27FC236}">
              <a16:creationId xmlns:a16="http://schemas.microsoft.com/office/drawing/2014/main" id="{07696544-DB96-4215-BE16-03A174889BCB}"/>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1" name="Text Box 15">
          <a:extLst>
            <a:ext uri="{FF2B5EF4-FFF2-40B4-BE49-F238E27FC236}">
              <a16:creationId xmlns:a16="http://schemas.microsoft.com/office/drawing/2014/main" id="{7A91E200-1E41-49D8-9B82-F60CAC2960E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2" name="Text Box 15">
          <a:extLst>
            <a:ext uri="{FF2B5EF4-FFF2-40B4-BE49-F238E27FC236}">
              <a16:creationId xmlns:a16="http://schemas.microsoft.com/office/drawing/2014/main" id="{04AEFBD0-97AF-4B51-8DB1-CA0DFA7C1794}"/>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3" name="Text Box 15">
          <a:extLst>
            <a:ext uri="{FF2B5EF4-FFF2-40B4-BE49-F238E27FC236}">
              <a16:creationId xmlns:a16="http://schemas.microsoft.com/office/drawing/2014/main" id="{E0DFC6AD-A453-48B1-B42F-1454C5558CC6}"/>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4" name="Text Box 15">
          <a:extLst>
            <a:ext uri="{FF2B5EF4-FFF2-40B4-BE49-F238E27FC236}">
              <a16:creationId xmlns:a16="http://schemas.microsoft.com/office/drawing/2014/main" id="{1FBB52C2-14FD-4891-BF5B-5B53EC5B934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795" name="Text Box 15">
          <a:extLst>
            <a:ext uri="{FF2B5EF4-FFF2-40B4-BE49-F238E27FC236}">
              <a16:creationId xmlns:a16="http://schemas.microsoft.com/office/drawing/2014/main" id="{FE50E310-860F-4FB5-A697-CB8F58F77DA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6" name="Text Box 15">
          <a:extLst>
            <a:ext uri="{FF2B5EF4-FFF2-40B4-BE49-F238E27FC236}">
              <a16:creationId xmlns:a16="http://schemas.microsoft.com/office/drawing/2014/main" id="{93028532-CD3A-489E-BF35-F3B7A939C16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7" name="Text Box 15">
          <a:extLst>
            <a:ext uri="{FF2B5EF4-FFF2-40B4-BE49-F238E27FC236}">
              <a16:creationId xmlns:a16="http://schemas.microsoft.com/office/drawing/2014/main" id="{AB0B39C1-26F6-4FE0-B4D9-602B402618B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8" name="Text Box 15">
          <a:extLst>
            <a:ext uri="{FF2B5EF4-FFF2-40B4-BE49-F238E27FC236}">
              <a16:creationId xmlns:a16="http://schemas.microsoft.com/office/drawing/2014/main" id="{AFB9B334-7838-4ACF-9FFA-E6F9D9A4E530}"/>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799" name="Text Box 15">
          <a:extLst>
            <a:ext uri="{FF2B5EF4-FFF2-40B4-BE49-F238E27FC236}">
              <a16:creationId xmlns:a16="http://schemas.microsoft.com/office/drawing/2014/main" id="{DC2FA1E2-FA3C-427E-88EF-B0F36185D28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0" name="Text Box 15">
          <a:extLst>
            <a:ext uri="{FF2B5EF4-FFF2-40B4-BE49-F238E27FC236}">
              <a16:creationId xmlns:a16="http://schemas.microsoft.com/office/drawing/2014/main" id="{0ECDA629-30CD-4497-8CF6-5EFFF0D282C3}"/>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1" name="Text Box 15">
          <a:extLst>
            <a:ext uri="{FF2B5EF4-FFF2-40B4-BE49-F238E27FC236}">
              <a16:creationId xmlns:a16="http://schemas.microsoft.com/office/drawing/2014/main" id="{AA6F4D4B-95C6-4777-AE6A-9D80B9951C1A}"/>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802" name="Text Box 15">
          <a:extLst>
            <a:ext uri="{FF2B5EF4-FFF2-40B4-BE49-F238E27FC236}">
              <a16:creationId xmlns:a16="http://schemas.microsoft.com/office/drawing/2014/main" id="{90240FC8-1672-461B-AE46-116E7B1BCD47}"/>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3" name="Text Box 15">
          <a:extLst>
            <a:ext uri="{FF2B5EF4-FFF2-40B4-BE49-F238E27FC236}">
              <a16:creationId xmlns:a16="http://schemas.microsoft.com/office/drawing/2014/main" id="{C905BF8A-2C1B-4590-856D-13C5715C8E8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4" name="Text Box 15">
          <a:extLst>
            <a:ext uri="{FF2B5EF4-FFF2-40B4-BE49-F238E27FC236}">
              <a16:creationId xmlns:a16="http://schemas.microsoft.com/office/drawing/2014/main" id="{5FF1BA39-E17C-4478-A1A0-CC3FE3C6B0C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5" name="Text Box 15">
          <a:extLst>
            <a:ext uri="{FF2B5EF4-FFF2-40B4-BE49-F238E27FC236}">
              <a16:creationId xmlns:a16="http://schemas.microsoft.com/office/drawing/2014/main" id="{02836139-7D25-4988-B526-8658DACAF4D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6" name="Text Box 15">
          <a:extLst>
            <a:ext uri="{FF2B5EF4-FFF2-40B4-BE49-F238E27FC236}">
              <a16:creationId xmlns:a16="http://schemas.microsoft.com/office/drawing/2014/main" id="{DED22E13-5355-48B7-AFF6-8C4A97DA036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7" name="Text Box 15">
          <a:extLst>
            <a:ext uri="{FF2B5EF4-FFF2-40B4-BE49-F238E27FC236}">
              <a16:creationId xmlns:a16="http://schemas.microsoft.com/office/drawing/2014/main" id="{15D19BDD-24A1-4034-954D-5AE6C593DCF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8" name="Text Box 15">
          <a:extLst>
            <a:ext uri="{FF2B5EF4-FFF2-40B4-BE49-F238E27FC236}">
              <a16:creationId xmlns:a16="http://schemas.microsoft.com/office/drawing/2014/main" id="{11A20722-DBA1-4392-B54D-B890A3565FC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09" name="Text Box 15">
          <a:extLst>
            <a:ext uri="{FF2B5EF4-FFF2-40B4-BE49-F238E27FC236}">
              <a16:creationId xmlns:a16="http://schemas.microsoft.com/office/drawing/2014/main" id="{50DD3338-9937-40E0-8237-2533E868DAA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0" name="Text Box 15">
          <a:extLst>
            <a:ext uri="{FF2B5EF4-FFF2-40B4-BE49-F238E27FC236}">
              <a16:creationId xmlns:a16="http://schemas.microsoft.com/office/drawing/2014/main" id="{A55F6989-03AF-4803-8E54-FBC0E160C99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1" name="Text Box 15">
          <a:extLst>
            <a:ext uri="{FF2B5EF4-FFF2-40B4-BE49-F238E27FC236}">
              <a16:creationId xmlns:a16="http://schemas.microsoft.com/office/drawing/2014/main" id="{523E33E1-CAD1-47A1-9A50-6DFB14341F9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2" name="Text Box 15">
          <a:extLst>
            <a:ext uri="{FF2B5EF4-FFF2-40B4-BE49-F238E27FC236}">
              <a16:creationId xmlns:a16="http://schemas.microsoft.com/office/drawing/2014/main" id="{2307E060-5233-41E0-B460-CF1CE4B5A24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3" name="Text Box 15">
          <a:extLst>
            <a:ext uri="{FF2B5EF4-FFF2-40B4-BE49-F238E27FC236}">
              <a16:creationId xmlns:a16="http://schemas.microsoft.com/office/drawing/2014/main" id="{C9FF735C-F676-46EF-8A70-204B2003789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4" name="Text Box 15">
          <a:extLst>
            <a:ext uri="{FF2B5EF4-FFF2-40B4-BE49-F238E27FC236}">
              <a16:creationId xmlns:a16="http://schemas.microsoft.com/office/drawing/2014/main" id="{7D675407-AE95-4187-8EC5-95206CFE26C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5" name="Text Box 15">
          <a:extLst>
            <a:ext uri="{FF2B5EF4-FFF2-40B4-BE49-F238E27FC236}">
              <a16:creationId xmlns:a16="http://schemas.microsoft.com/office/drawing/2014/main" id="{31C7E9BE-096E-48D8-A50E-5A52889B142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6" name="Text Box 15">
          <a:extLst>
            <a:ext uri="{FF2B5EF4-FFF2-40B4-BE49-F238E27FC236}">
              <a16:creationId xmlns:a16="http://schemas.microsoft.com/office/drawing/2014/main" id="{BD29C8A4-F4F3-46B5-A8D2-A062CD44F5C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7" name="Text Box 15">
          <a:extLst>
            <a:ext uri="{FF2B5EF4-FFF2-40B4-BE49-F238E27FC236}">
              <a16:creationId xmlns:a16="http://schemas.microsoft.com/office/drawing/2014/main" id="{CF94DA95-AA5F-4158-A919-08E6F36E9FB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8" name="Text Box 15">
          <a:extLst>
            <a:ext uri="{FF2B5EF4-FFF2-40B4-BE49-F238E27FC236}">
              <a16:creationId xmlns:a16="http://schemas.microsoft.com/office/drawing/2014/main" id="{390C0C2C-8940-413A-8274-149AF5E505D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19" name="Text Box 15">
          <a:extLst>
            <a:ext uri="{FF2B5EF4-FFF2-40B4-BE49-F238E27FC236}">
              <a16:creationId xmlns:a16="http://schemas.microsoft.com/office/drawing/2014/main" id="{0179C2C0-093A-4299-A3C9-A3B78CFE73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0" name="Text Box 15">
          <a:extLst>
            <a:ext uri="{FF2B5EF4-FFF2-40B4-BE49-F238E27FC236}">
              <a16:creationId xmlns:a16="http://schemas.microsoft.com/office/drawing/2014/main" id="{4FD3F62D-03FF-4759-AA08-5E7A9D97F7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1" name="Text Box 15">
          <a:extLst>
            <a:ext uri="{FF2B5EF4-FFF2-40B4-BE49-F238E27FC236}">
              <a16:creationId xmlns:a16="http://schemas.microsoft.com/office/drawing/2014/main" id="{331A5851-4D8F-4C69-B92F-7E99A6EC3AC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2" name="Text Box 15">
          <a:extLst>
            <a:ext uri="{FF2B5EF4-FFF2-40B4-BE49-F238E27FC236}">
              <a16:creationId xmlns:a16="http://schemas.microsoft.com/office/drawing/2014/main" id="{B5A44903-EBEF-4BCB-A6BB-DB2ED34FBA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3" name="Text Box 15">
          <a:extLst>
            <a:ext uri="{FF2B5EF4-FFF2-40B4-BE49-F238E27FC236}">
              <a16:creationId xmlns:a16="http://schemas.microsoft.com/office/drawing/2014/main" id="{A823425E-6D5B-43DC-9BCA-9DDFB310059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4" name="Text Box 15">
          <a:extLst>
            <a:ext uri="{FF2B5EF4-FFF2-40B4-BE49-F238E27FC236}">
              <a16:creationId xmlns:a16="http://schemas.microsoft.com/office/drawing/2014/main" id="{B3DFA5C1-2971-4E25-9DD7-82CC456D2B6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5" name="Text Box 15">
          <a:extLst>
            <a:ext uri="{FF2B5EF4-FFF2-40B4-BE49-F238E27FC236}">
              <a16:creationId xmlns:a16="http://schemas.microsoft.com/office/drawing/2014/main" id="{FA439390-A260-496C-98AE-AF680E85F07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6" name="Text Box 15">
          <a:extLst>
            <a:ext uri="{FF2B5EF4-FFF2-40B4-BE49-F238E27FC236}">
              <a16:creationId xmlns:a16="http://schemas.microsoft.com/office/drawing/2014/main" id="{FCD88C1C-34FE-4DA3-A1DA-A347FA15C21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7" name="Text Box 15">
          <a:extLst>
            <a:ext uri="{FF2B5EF4-FFF2-40B4-BE49-F238E27FC236}">
              <a16:creationId xmlns:a16="http://schemas.microsoft.com/office/drawing/2014/main" id="{B6499BB0-1F32-4F09-B33C-AD942205CE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8" name="Text Box 15">
          <a:extLst>
            <a:ext uri="{FF2B5EF4-FFF2-40B4-BE49-F238E27FC236}">
              <a16:creationId xmlns:a16="http://schemas.microsoft.com/office/drawing/2014/main" id="{8A30AD52-EA94-4208-A1F6-4535D159CD2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29" name="Text Box 15">
          <a:extLst>
            <a:ext uri="{FF2B5EF4-FFF2-40B4-BE49-F238E27FC236}">
              <a16:creationId xmlns:a16="http://schemas.microsoft.com/office/drawing/2014/main" id="{E4C04174-B811-4E6B-BA02-4A81FDAC995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0" name="Text Box 15">
          <a:extLst>
            <a:ext uri="{FF2B5EF4-FFF2-40B4-BE49-F238E27FC236}">
              <a16:creationId xmlns:a16="http://schemas.microsoft.com/office/drawing/2014/main" id="{35E5C777-45FD-4AB4-BCFF-100E3C1443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1" name="Text Box 15">
          <a:extLst>
            <a:ext uri="{FF2B5EF4-FFF2-40B4-BE49-F238E27FC236}">
              <a16:creationId xmlns:a16="http://schemas.microsoft.com/office/drawing/2014/main" id="{59A7A68F-FB4D-4A67-A171-07F6C88B4A4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2" name="Text Box 15">
          <a:extLst>
            <a:ext uri="{FF2B5EF4-FFF2-40B4-BE49-F238E27FC236}">
              <a16:creationId xmlns:a16="http://schemas.microsoft.com/office/drawing/2014/main" id="{506B4941-A961-4F25-8CE7-7AEEFB419BF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3" name="Text Box 15">
          <a:extLst>
            <a:ext uri="{FF2B5EF4-FFF2-40B4-BE49-F238E27FC236}">
              <a16:creationId xmlns:a16="http://schemas.microsoft.com/office/drawing/2014/main" id="{24ED29CD-8D62-4461-BCB6-ABE0E0B9F78B}"/>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4" name="Text Box 15">
          <a:extLst>
            <a:ext uri="{FF2B5EF4-FFF2-40B4-BE49-F238E27FC236}">
              <a16:creationId xmlns:a16="http://schemas.microsoft.com/office/drawing/2014/main" id="{CC111BCC-5364-4879-AA90-E48E33824F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5" name="Text Box 15">
          <a:extLst>
            <a:ext uri="{FF2B5EF4-FFF2-40B4-BE49-F238E27FC236}">
              <a16:creationId xmlns:a16="http://schemas.microsoft.com/office/drawing/2014/main" id="{BFDDD52F-5559-402A-9632-6CA0FAC64C7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6" name="Text Box 15">
          <a:extLst>
            <a:ext uri="{FF2B5EF4-FFF2-40B4-BE49-F238E27FC236}">
              <a16:creationId xmlns:a16="http://schemas.microsoft.com/office/drawing/2014/main" id="{7AE23B86-FF3F-4F80-8E36-C1A8ADA5849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7" name="Text Box 15">
          <a:extLst>
            <a:ext uri="{FF2B5EF4-FFF2-40B4-BE49-F238E27FC236}">
              <a16:creationId xmlns:a16="http://schemas.microsoft.com/office/drawing/2014/main" id="{956792DC-879D-41F9-B27D-E52C9080169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8" name="Text Box 15">
          <a:extLst>
            <a:ext uri="{FF2B5EF4-FFF2-40B4-BE49-F238E27FC236}">
              <a16:creationId xmlns:a16="http://schemas.microsoft.com/office/drawing/2014/main" id="{902A00D7-C04E-43EC-99DB-993B8EA88D5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39" name="Text Box 15">
          <a:extLst>
            <a:ext uri="{FF2B5EF4-FFF2-40B4-BE49-F238E27FC236}">
              <a16:creationId xmlns:a16="http://schemas.microsoft.com/office/drawing/2014/main" id="{DF681FEF-501D-47F8-8C5A-D07DBCDEF14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0" name="Text Box 15">
          <a:extLst>
            <a:ext uri="{FF2B5EF4-FFF2-40B4-BE49-F238E27FC236}">
              <a16:creationId xmlns:a16="http://schemas.microsoft.com/office/drawing/2014/main" id="{C1C078B6-6E2A-456B-9230-5BC506AD3A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1" name="Text Box 15">
          <a:extLst>
            <a:ext uri="{FF2B5EF4-FFF2-40B4-BE49-F238E27FC236}">
              <a16:creationId xmlns:a16="http://schemas.microsoft.com/office/drawing/2014/main" id="{EC7E540B-305D-4B52-B6CA-1C2BFF521C6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2" name="Text Box 15">
          <a:extLst>
            <a:ext uri="{FF2B5EF4-FFF2-40B4-BE49-F238E27FC236}">
              <a16:creationId xmlns:a16="http://schemas.microsoft.com/office/drawing/2014/main" id="{C40C6D0B-E703-45E0-9D1B-28CB7C915F4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3" name="Text Box 15">
          <a:extLst>
            <a:ext uri="{FF2B5EF4-FFF2-40B4-BE49-F238E27FC236}">
              <a16:creationId xmlns:a16="http://schemas.microsoft.com/office/drawing/2014/main" id="{E66190BC-DE36-4A86-8C42-5FC392FB060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4" name="Text Box 15">
          <a:extLst>
            <a:ext uri="{FF2B5EF4-FFF2-40B4-BE49-F238E27FC236}">
              <a16:creationId xmlns:a16="http://schemas.microsoft.com/office/drawing/2014/main" id="{F5F43F94-8053-4F8A-B9A5-F51BE0D1BB2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5" name="Text Box 15">
          <a:extLst>
            <a:ext uri="{FF2B5EF4-FFF2-40B4-BE49-F238E27FC236}">
              <a16:creationId xmlns:a16="http://schemas.microsoft.com/office/drawing/2014/main" id="{96E782A4-664F-4194-87E1-72B22A2C5230}"/>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6" name="Text Box 15">
          <a:extLst>
            <a:ext uri="{FF2B5EF4-FFF2-40B4-BE49-F238E27FC236}">
              <a16:creationId xmlns:a16="http://schemas.microsoft.com/office/drawing/2014/main" id="{8E065F0C-054C-4508-A782-8900DC1C403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7" name="Text Box 15">
          <a:extLst>
            <a:ext uri="{FF2B5EF4-FFF2-40B4-BE49-F238E27FC236}">
              <a16:creationId xmlns:a16="http://schemas.microsoft.com/office/drawing/2014/main" id="{2EC214B3-2FC4-4EE5-B1F7-CA824290730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8" name="Text Box 15">
          <a:extLst>
            <a:ext uri="{FF2B5EF4-FFF2-40B4-BE49-F238E27FC236}">
              <a16:creationId xmlns:a16="http://schemas.microsoft.com/office/drawing/2014/main" id="{5100E838-DDBF-48E7-A448-A4D84DED4B7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49" name="Text Box 15">
          <a:extLst>
            <a:ext uri="{FF2B5EF4-FFF2-40B4-BE49-F238E27FC236}">
              <a16:creationId xmlns:a16="http://schemas.microsoft.com/office/drawing/2014/main" id="{29887D54-0655-454A-9ED4-B45030BB4C54}"/>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0" name="Text Box 15">
          <a:extLst>
            <a:ext uri="{FF2B5EF4-FFF2-40B4-BE49-F238E27FC236}">
              <a16:creationId xmlns:a16="http://schemas.microsoft.com/office/drawing/2014/main" id="{AAB00077-A88E-4A56-9C5C-97722224B84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1" name="Text Box 15">
          <a:extLst>
            <a:ext uri="{FF2B5EF4-FFF2-40B4-BE49-F238E27FC236}">
              <a16:creationId xmlns:a16="http://schemas.microsoft.com/office/drawing/2014/main" id="{62D40945-DB50-4E9D-B147-BEE1ABBAADB1}"/>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2" name="Text Box 15">
          <a:extLst>
            <a:ext uri="{FF2B5EF4-FFF2-40B4-BE49-F238E27FC236}">
              <a16:creationId xmlns:a16="http://schemas.microsoft.com/office/drawing/2014/main" id="{28D53760-60DA-424B-B74A-0FA3DBFC1A8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3" name="Text Box 15">
          <a:extLst>
            <a:ext uri="{FF2B5EF4-FFF2-40B4-BE49-F238E27FC236}">
              <a16:creationId xmlns:a16="http://schemas.microsoft.com/office/drawing/2014/main" id="{B78373D0-EC64-4EA4-ACC1-957A057B76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4" name="Text Box 15">
          <a:extLst>
            <a:ext uri="{FF2B5EF4-FFF2-40B4-BE49-F238E27FC236}">
              <a16:creationId xmlns:a16="http://schemas.microsoft.com/office/drawing/2014/main" id="{B06FCB77-1B0B-43CA-B5CD-534558E1811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5" name="Text Box 15">
          <a:extLst>
            <a:ext uri="{FF2B5EF4-FFF2-40B4-BE49-F238E27FC236}">
              <a16:creationId xmlns:a16="http://schemas.microsoft.com/office/drawing/2014/main" id="{C8929ABE-7325-4DA7-9345-C79BA6216B49}"/>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6" name="Text Box 15">
          <a:extLst>
            <a:ext uri="{FF2B5EF4-FFF2-40B4-BE49-F238E27FC236}">
              <a16:creationId xmlns:a16="http://schemas.microsoft.com/office/drawing/2014/main" id="{2A2DF5F6-F773-4554-856A-E4EDFE9B4F4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7" name="Text Box 15">
          <a:extLst>
            <a:ext uri="{FF2B5EF4-FFF2-40B4-BE49-F238E27FC236}">
              <a16:creationId xmlns:a16="http://schemas.microsoft.com/office/drawing/2014/main" id="{3D18E341-CB99-49D7-ADC6-CB30B37C37D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8" name="Text Box 15">
          <a:extLst>
            <a:ext uri="{FF2B5EF4-FFF2-40B4-BE49-F238E27FC236}">
              <a16:creationId xmlns:a16="http://schemas.microsoft.com/office/drawing/2014/main" id="{F9EC3F23-D877-4980-AFDB-A6A4D7A7A3AE}"/>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59" name="Text Box 15">
          <a:extLst>
            <a:ext uri="{FF2B5EF4-FFF2-40B4-BE49-F238E27FC236}">
              <a16:creationId xmlns:a16="http://schemas.microsoft.com/office/drawing/2014/main" id="{949FA79D-43EE-48B5-BB77-05A38A1DC27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0" name="Text Box 15">
          <a:extLst>
            <a:ext uri="{FF2B5EF4-FFF2-40B4-BE49-F238E27FC236}">
              <a16:creationId xmlns:a16="http://schemas.microsoft.com/office/drawing/2014/main" id="{7CE1F311-A106-4CB4-9FB2-7EE11480AF2D}"/>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1" name="Text Box 15">
          <a:extLst>
            <a:ext uri="{FF2B5EF4-FFF2-40B4-BE49-F238E27FC236}">
              <a16:creationId xmlns:a16="http://schemas.microsoft.com/office/drawing/2014/main" id="{2EB3D557-421D-4417-868E-D40889485BD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2" name="Text Box 15">
          <a:extLst>
            <a:ext uri="{FF2B5EF4-FFF2-40B4-BE49-F238E27FC236}">
              <a16:creationId xmlns:a16="http://schemas.microsoft.com/office/drawing/2014/main" id="{104332DF-21AF-452C-A031-D496E93C7B88}"/>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3" name="Text Box 15">
          <a:extLst>
            <a:ext uri="{FF2B5EF4-FFF2-40B4-BE49-F238E27FC236}">
              <a16:creationId xmlns:a16="http://schemas.microsoft.com/office/drawing/2014/main" id="{DAFB71C1-0479-40F1-BDF2-93CC0880DC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4" name="Text Box 15">
          <a:extLst>
            <a:ext uri="{FF2B5EF4-FFF2-40B4-BE49-F238E27FC236}">
              <a16:creationId xmlns:a16="http://schemas.microsoft.com/office/drawing/2014/main" id="{72FF57AC-7C5D-4AE5-877B-9D2063F806BA}"/>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5" name="Text Box 15">
          <a:extLst>
            <a:ext uri="{FF2B5EF4-FFF2-40B4-BE49-F238E27FC236}">
              <a16:creationId xmlns:a16="http://schemas.microsoft.com/office/drawing/2014/main" id="{0E375D72-ECE2-4FCC-A149-5A7824FB120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6" name="Text Box 15">
          <a:extLst>
            <a:ext uri="{FF2B5EF4-FFF2-40B4-BE49-F238E27FC236}">
              <a16:creationId xmlns:a16="http://schemas.microsoft.com/office/drawing/2014/main" id="{52AA7320-1D18-44D8-9F6A-B3A65447EFD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7" name="Text Box 15">
          <a:extLst>
            <a:ext uri="{FF2B5EF4-FFF2-40B4-BE49-F238E27FC236}">
              <a16:creationId xmlns:a16="http://schemas.microsoft.com/office/drawing/2014/main" id="{80E658AA-15C8-4278-BB51-448505C04283}"/>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8" name="Text Box 15">
          <a:extLst>
            <a:ext uri="{FF2B5EF4-FFF2-40B4-BE49-F238E27FC236}">
              <a16:creationId xmlns:a16="http://schemas.microsoft.com/office/drawing/2014/main" id="{0B16F434-5D0B-4815-8B7D-EB97B6DFA28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69" name="Text Box 15">
          <a:extLst>
            <a:ext uri="{FF2B5EF4-FFF2-40B4-BE49-F238E27FC236}">
              <a16:creationId xmlns:a16="http://schemas.microsoft.com/office/drawing/2014/main" id="{8ACE6371-0F0F-4A69-9191-154678981BBC}"/>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0" name="Text Box 15">
          <a:extLst>
            <a:ext uri="{FF2B5EF4-FFF2-40B4-BE49-F238E27FC236}">
              <a16:creationId xmlns:a16="http://schemas.microsoft.com/office/drawing/2014/main" id="{0AD67E76-F43E-41D2-84C6-4B2CD7D67867}"/>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1" name="Text Box 15">
          <a:extLst>
            <a:ext uri="{FF2B5EF4-FFF2-40B4-BE49-F238E27FC236}">
              <a16:creationId xmlns:a16="http://schemas.microsoft.com/office/drawing/2014/main" id="{DB2C1935-DF68-45F2-BBB3-BDA99B273F52}"/>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2" name="Text Box 15">
          <a:extLst>
            <a:ext uri="{FF2B5EF4-FFF2-40B4-BE49-F238E27FC236}">
              <a16:creationId xmlns:a16="http://schemas.microsoft.com/office/drawing/2014/main" id="{D0BBEB1F-E6B3-4DD3-AFE3-261A964CA046}"/>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3" name="Text Box 15">
          <a:extLst>
            <a:ext uri="{FF2B5EF4-FFF2-40B4-BE49-F238E27FC236}">
              <a16:creationId xmlns:a16="http://schemas.microsoft.com/office/drawing/2014/main" id="{BE2B598F-5C47-4008-AD43-DD6D510A140F}"/>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874" name="Text Box 15">
          <a:extLst>
            <a:ext uri="{FF2B5EF4-FFF2-40B4-BE49-F238E27FC236}">
              <a16:creationId xmlns:a16="http://schemas.microsoft.com/office/drawing/2014/main" id="{26C219E2-E66C-4BE0-B5F7-6F9BFD5B7235}"/>
            </a:ext>
          </a:extLst>
        </xdr:cNvPr>
        <xdr:cNvSpPr txBox="1">
          <a:spLocks noChangeArrowheads="1"/>
        </xdr:cNvSpPr>
      </xdr:nvSpPr>
      <xdr:spPr bwMode="auto">
        <a:xfrm>
          <a:off x="3305492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5" name="Text Box 15">
          <a:extLst>
            <a:ext uri="{FF2B5EF4-FFF2-40B4-BE49-F238E27FC236}">
              <a16:creationId xmlns:a16="http://schemas.microsoft.com/office/drawing/2014/main" id="{A425AFC7-EB9B-4449-A77A-AE7034B83AEE}"/>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6" name="Text Box 15">
          <a:extLst>
            <a:ext uri="{FF2B5EF4-FFF2-40B4-BE49-F238E27FC236}">
              <a16:creationId xmlns:a16="http://schemas.microsoft.com/office/drawing/2014/main" id="{80255092-F48E-4C7B-A507-A2428E9B6745}"/>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7" name="Text Box 15">
          <a:extLst>
            <a:ext uri="{FF2B5EF4-FFF2-40B4-BE49-F238E27FC236}">
              <a16:creationId xmlns:a16="http://schemas.microsoft.com/office/drawing/2014/main" id="{DEC4B559-83B6-41DD-BC54-E6480CC67D7A}"/>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878" name="Text Box 15">
          <a:extLst>
            <a:ext uri="{FF2B5EF4-FFF2-40B4-BE49-F238E27FC236}">
              <a16:creationId xmlns:a16="http://schemas.microsoft.com/office/drawing/2014/main" id="{CFC43915-3D41-4D6E-A8AC-478237417ACF}"/>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79" name="Text Box 15">
          <a:extLst>
            <a:ext uri="{FF2B5EF4-FFF2-40B4-BE49-F238E27FC236}">
              <a16:creationId xmlns:a16="http://schemas.microsoft.com/office/drawing/2014/main" id="{E548F9FE-97A5-42F6-B724-7D61300FA48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0" name="Text Box 15">
          <a:extLst>
            <a:ext uri="{FF2B5EF4-FFF2-40B4-BE49-F238E27FC236}">
              <a16:creationId xmlns:a16="http://schemas.microsoft.com/office/drawing/2014/main" id="{34DA12DA-33B3-46CA-86A0-FB13827926D6}"/>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1" name="Text Box 15">
          <a:extLst>
            <a:ext uri="{FF2B5EF4-FFF2-40B4-BE49-F238E27FC236}">
              <a16:creationId xmlns:a16="http://schemas.microsoft.com/office/drawing/2014/main" id="{FBA47C1D-BF4C-4565-B565-B1525CEB85D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2" name="Text Box 15">
          <a:extLst>
            <a:ext uri="{FF2B5EF4-FFF2-40B4-BE49-F238E27FC236}">
              <a16:creationId xmlns:a16="http://schemas.microsoft.com/office/drawing/2014/main" id="{58B0957A-D0EB-45F8-8D79-A858534D031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3" name="Text Box 15">
          <a:extLst>
            <a:ext uri="{FF2B5EF4-FFF2-40B4-BE49-F238E27FC236}">
              <a16:creationId xmlns:a16="http://schemas.microsoft.com/office/drawing/2014/main" id="{15C2E224-CB85-45B9-A948-A1A5F1CBF6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4" name="Text Box 15">
          <a:extLst>
            <a:ext uri="{FF2B5EF4-FFF2-40B4-BE49-F238E27FC236}">
              <a16:creationId xmlns:a16="http://schemas.microsoft.com/office/drawing/2014/main" id="{0ED769EB-4E4B-4FDE-AFC4-1B3F1EBCA33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5" name="Text Box 15">
          <a:extLst>
            <a:ext uri="{FF2B5EF4-FFF2-40B4-BE49-F238E27FC236}">
              <a16:creationId xmlns:a16="http://schemas.microsoft.com/office/drawing/2014/main" id="{1DE787A4-9617-43B8-A0CD-E904C7B3F60F}"/>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6" name="Text Box 15">
          <a:extLst>
            <a:ext uri="{FF2B5EF4-FFF2-40B4-BE49-F238E27FC236}">
              <a16:creationId xmlns:a16="http://schemas.microsoft.com/office/drawing/2014/main" id="{019F6DC3-B2F9-4072-98A5-3F307E782E7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7" name="Text Box 15">
          <a:extLst>
            <a:ext uri="{FF2B5EF4-FFF2-40B4-BE49-F238E27FC236}">
              <a16:creationId xmlns:a16="http://schemas.microsoft.com/office/drawing/2014/main" id="{EF0BA39A-1178-4D6E-BDEF-B5B8726C4B4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8" name="Text Box 15">
          <a:extLst>
            <a:ext uri="{FF2B5EF4-FFF2-40B4-BE49-F238E27FC236}">
              <a16:creationId xmlns:a16="http://schemas.microsoft.com/office/drawing/2014/main" id="{537DBC2D-14EC-485E-99B7-E848AEA9E7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89" name="Text Box 15">
          <a:extLst>
            <a:ext uri="{FF2B5EF4-FFF2-40B4-BE49-F238E27FC236}">
              <a16:creationId xmlns:a16="http://schemas.microsoft.com/office/drawing/2014/main" id="{EABAFC68-31E8-45D1-95DE-8064E3C2E8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0" name="Text Box 15">
          <a:extLst>
            <a:ext uri="{FF2B5EF4-FFF2-40B4-BE49-F238E27FC236}">
              <a16:creationId xmlns:a16="http://schemas.microsoft.com/office/drawing/2014/main" id="{11CBCC0F-6406-49D4-B8E9-98DC706CF8C0}"/>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1" name="Text Box 15">
          <a:extLst>
            <a:ext uri="{FF2B5EF4-FFF2-40B4-BE49-F238E27FC236}">
              <a16:creationId xmlns:a16="http://schemas.microsoft.com/office/drawing/2014/main" id="{A21739C5-2AED-4D14-BF39-438F32A60F6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2" name="Text Box 15">
          <a:extLst>
            <a:ext uri="{FF2B5EF4-FFF2-40B4-BE49-F238E27FC236}">
              <a16:creationId xmlns:a16="http://schemas.microsoft.com/office/drawing/2014/main" id="{AFB7919C-0887-449D-A0E2-5A9C40E322B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3" name="Text Box 15">
          <a:extLst>
            <a:ext uri="{FF2B5EF4-FFF2-40B4-BE49-F238E27FC236}">
              <a16:creationId xmlns:a16="http://schemas.microsoft.com/office/drawing/2014/main" id="{4A569112-96AB-4282-A1AC-A5370A3915B4}"/>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4" name="Text Box 15">
          <a:extLst>
            <a:ext uri="{FF2B5EF4-FFF2-40B4-BE49-F238E27FC236}">
              <a16:creationId xmlns:a16="http://schemas.microsoft.com/office/drawing/2014/main" id="{CC81F850-9380-48C6-A2EE-16B97A765C6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5" name="Text Box 15">
          <a:extLst>
            <a:ext uri="{FF2B5EF4-FFF2-40B4-BE49-F238E27FC236}">
              <a16:creationId xmlns:a16="http://schemas.microsoft.com/office/drawing/2014/main" id="{9A9CB031-765B-418D-B9BD-A23BA036B09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6" name="Text Box 15">
          <a:extLst>
            <a:ext uri="{FF2B5EF4-FFF2-40B4-BE49-F238E27FC236}">
              <a16:creationId xmlns:a16="http://schemas.microsoft.com/office/drawing/2014/main" id="{DF5EDF3C-CA5A-47CB-9871-F6276DA00568}"/>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7" name="Text Box 15">
          <a:extLst>
            <a:ext uri="{FF2B5EF4-FFF2-40B4-BE49-F238E27FC236}">
              <a16:creationId xmlns:a16="http://schemas.microsoft.com/office/drawing/2014/main" id="{423FD1A6-4F4B-4E4B-8E5C-296F2DDB1A53}"/>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8" name="Text Box 15">
          <a:extLst>
            <a:ext uri="{FF2B5EF4-FFF2-40B4-BE49-F238E27FC236}">
              <a16:creationId xmlns:a16="http://schemas.microsoft.com/office/drawing/2014/main" id="{8ACDC7AF-C830-4C9B-B96A-5592F6045E3D}"/>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899" name="Text Box 15">
          <a:extLst>
            <a:ext uri="{FF2B5EF4-FFF2-40B4-BE49-F238E27FC236}">
              <a16:creationId xmlns:a16="http://schemas.microsoft.com/office/drawing/2014/main" id="{41C721B8-13BE-4903-882C-510FC556F001}"/>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0" name="Text Box 15">
          <a:extLst>
            <a:ext uri="{FF2B5EF4-FFF2-40B4-BE49-F238E27FC236}">
              <a16:creationId xmlns:a16="http://schemas.microsoft.com/office/drawing/2014/main" id="{FB566519-5303-46E1-9FBF-996AF9B99C5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1" name="Text Box 15">
          <a:extLst>
            <a:ext uri="{FF2B5EF4-FFF2-40B4-BE49-F238E27FC236}">
              <a16:creationId xmlns:a16="http://schemas.microsoft.com/office/drawing/2014/main" id="{CABBF709-9576-431A-A04F-10FD8378467C}"/>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902" name="Text Box 15">
          <a:extLst>
            <a:ext uri="{FF2B5EF4-FFF2-40B4-BE49-F238E27FC236}">
              <a16:creationId xmlns:a16="http://schemas.microsoft.com/office/drawing/2014/main" id="{FC7CCFEA-24DA-4D69-8796-F903D06398B7}"/>
            </a:ext>
          </a:extLst>
        </xdr:cNvPr>
        <xdr:cNvSpPr txBox="1">
          <a:spLocks noChangeArrowheads="1"/>
        </xdr:cNvSpPr>
      </xdr:nvSpPr>
      <xdr:spPr bwMode="auto">
        <a:xfrm>
          <a:off x="35385375" y="119062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03" name="Text Box 15">
          <a:extLst>
            <a:ext uri="{FF2B5EF4-FFF2-40B4-BE49-F238E27FC236}">
              <a16:creationId xmlns:a16="http://schemas.microsoft.com/office/drawing/2014/main" id="{F2638B2C-0041-493B-BC5E-A19EFFD1883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4" name="Text Box 16">
          <a:extLst>
            <a:ext uri="{FF2B5EF4-FFF2-40B4-BE49-F238E27FC236}">
              <a16:creationId xmlns:a16="http://schemas.microsoft.com/office/drawing/2014/main" id="{191C8CBA-796E-4E89-A017-9F2A50C70BF8}"/>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5" name="Text Box 17">
          <a:extLst>
            <a:ext uri="{FF2B5EF4-FFF2-40B4-BE49-F238E27FC236}">
              <a16:creationId xmlns:a16="http://schemas.microsoft.com/office/drawing/2014/main" id="{B20E811D-D659-45AD-9A43-358257ACF3B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6" name="Text Box 18">
          <a:extLst>
            <a:ext uri="{FF2B5EF4-FFF2-40B4-BE49-F238E27FC236}">
              <a16:creationId xmlns:a16="http://schemas.microsoft.com/office/drawing/2014/main" id="{38BA1E9E-B7F9-4ACF-A8A7-0ADDA1B1883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7" name="Text Box 19">
          <a:extLst>
            <a:ext uri="{FF2B5EF4-FFF2-40B4-BE49-F238E27FC236}">
              <a16:creationId xmlns:a16="http://schemas.microsoft.com/office/drawing/2014/main" id="{CA4B2542-A36B-4AF2-B803-80D5687AD71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08" name="Text Box 15">
          <a:extLst>
            <a:ext uri="{FF2B5EF4-FFF2-40B4-BE49-F238E27FC236}">
              <a16:creationId xmlns:a16="http://schemas.microsoft.com/office/drawing/2014/main" id="{FA4E2480-5434-49EC-8673-5C1423C5A72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09" name="Text Box 16">
          <a:extLst>
            <a:ext uri="{FF2B5EF4-FFF2-40B4-BE49-F238E27FC236}">
              <a16:creationId xmlns:a16="http://schemas.microsoft.com/office/drawing/2014/main" id="{0BA642E6-9AC5-4B90-8D7C-FF3DDD25BDB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10" name="Text Box 17">
          <a:extLst>
            <a:ext uri="{FF2B5EF4-FFF2-40B4-BE49-F238E27FC236}">
              <a16:creationId xmlns:a16="http://schemas.microsoft.com/office/drawing/2014/main" id="{FD4E7E9A-C08E-4C9B-A675-4A5B5B8FBDE7}"/>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11" name="Text Box 18">
          <a:extLst>
            <a:ext uri="{FF2B5EF4-FFF2-40B4-BE49-F238E27FC236}">
              <a16:creationId xmlns:a16="http://schemas.microsoft.com/office/drawing/2014/main" id="{C5FA4BE0-0741-47C2-BCAB-3FCDF15A4598}"/>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12" name="Text Box 15">
          <a:extLst>
            <a:ext uri="{FF2B5EF4-FFF2-40B4-BE49-F238E27FC236}">
              <a16:creationId xmlns:a16="http://schemas.microsoft.com/office/drawing/2014/main" id="{5EAEF131-9235-495C-8B91-1D8C17294773}"/>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3" name="Text Box 16">
          <a:extLst>
            <a:ext uri="{FF2B5EF4-FFF2-40B4-BE49-F238E27FC236}">
              <a16:creationId xmlns:a16="http://schemas.microsoft.com/office/drawing/2014/main" id="{5F4C9740-5E5D-4BF7-979D-BC10EC1D2461}"/>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4" name="Text Box 17">
          <a:extLst>
            <a:ext uri="{FF2B5EF4-FFF2-40B4-BE49-F238E27FC236}">
              <a16:creationId xmlns:a16="http://schemas.microsoft.com/office/drawing/2014/main" id="{23243B92-4D44-4280-9550-EEC99231B4E5}"/>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5" name="Text Box 18">
          <a:extLst>
            <a:ext uri="{FF2B5EF4-FFF2-40B4-BE49-F238E27FC236}">
              <a16:creationId xmlns:a16="http://schemas.microsoft.com/office/drawing/2014/main" id="{B2153185-3947-4FF3-B99C-635C73A45102}"/>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6" name="Text Box 19">
          <a:extLst>
            <a:ext uri="{FF2B5EF4-FFF2-40B4-BE49-F238E27FC236}">
              <a16:creationId xmlns:a16="http://schemas.microsoft.com/office/drawing/2014/main" id="{C97A4DA4-7DBA-49E2-B002-9F30ED14726A}"/>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917" name="Text Box 16">
          <a:extLst>
            <a:ext uri="{FF2B5EF4-FFF2-40B4-BE49-F238E27FC236}">
              <a16:creationId xmlns:a16="http://schemas.microsoft.com/office/drawing/2014/main" id="{0F8D84F8-7032-4947-BC57-838C7801B424}"/>
            </a:ext>
          </a:extLst>
        </xdr:cNvPr>
        <xdr:cNvSpPr txBox="1">
          <a:spLocks noChangeArrowheads="1"/>
        </xdr:cNvSpPr>
      </xdr:nvSpPr>
      <xdr:spPr bwMode="auto">
        <a:xfrm>
          <a:off x="3538537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18" name="Text Box 15">
          <a:extLst>
            <a:ext uri="{FF2B5EF4-FFF2-40B4-BE49-F238E27FC236}">
              <a16:creationId xmlns:a16="http://schemas.microsoft.com/office/drawing/2014/main" id="{682EAE7D-B4AF-44E8-A0F7-DCEA2B46DCCB}"/>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19" name="Text Box 15">
          <a:extLst>
            <a:ext uri="{FF2B5EF4-FFF2-40B4-BE49-F238E27FC236}">
              <a16:creationId xmlns:a16="http://schemas.microsoft.com/office/drawing/2014/main" id="{A090C45B-C8F9-4A98-A171-451EA70E1BEC}"/>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0" name="Text Box 15">
          <a:extLst>
            <a:ext uri="{FF2B5EF4-FFF2-40B4-BE49-F238E27FC236}">
              <a16:creationId xmlns:a16="http://schemas.microsoft.com/office/drawing/2014/main" id="{8B8174BF-5341-4E8E-B537-8CA519E0EFF8}"/>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1" name="Text Box 15">
          <a:extLst>
            <a:ext uri="{FF2B5EF4-FFF2-40B4-BE49-F238E27FC236}">
              <a16:creationId xmlns:a16="http://schemas.microsoft.com/office/drawing/2014/main" id="{82D4E9CA-C7BB-4E55-A777-62A653493692}"/>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22" name="Text Box 15">
          <a:extLst>
            <a:ext uri="{FF2B5EF4-FFF2-40B4-BE49-F238E27FC236}">
              <a16:creationId xmlns:a16="http://schemas.microsoft.com/office/drawing/2014/main" id="{CCC896D0-20AC-4B59-A003-4DAEB25ECE23}"/>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3" name="Text Box 15">
          <a:extLst>
            <a:ext uri="{FF2B5EF4-FFF2-40B4-BE49-F238E27FC236}">
              <a16:creationId xmlns:a16="http://schemas.microsoft.com/office/drawing/2014/main" id="{D09FAF8B-7AA7-4EBB-852B-E463FC52C64E}"/>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924" name="Text Box 15">
          <a:extLst>
            <a:ext uri="{FF2B5EF4-FFF2-40B4-BE49-F238E27FC236}">
              <a16:creationId xmlns:a16="http://schemas.microsoft.com/office/drawing/2014/main" id="{7CA02501-26BB-42A2-80BA-772CF10EFD5F}"/>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925" name="Text Box 15">
          <a:extLst>
            <a:ext uri="{FF2B5EF4-FFF2-40B4-BE49-F238E27FC236}">
              <a16:creationId xmlns:a16="http://schemas.microsoft.com/office/drawing/2014/main" id="{3CFB1794-CD4B-4C40-B415-ECDB46357813}"/>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926" name="Text Box 15">
          <a:extLst>
            <a:ext uri="{FF2B5EF4-FFF2-40B4-BE49-F238E27FC236}">
              <a16:creationId xmlns:a16="http://schemas.microsoft.com/office/drawing/2014/main" id="{1751FFA4-AA40-4C9A-8951-9DB1814A6ED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7" name="Text Box 15">
          <a:extLst>
            <a:ext uri="{FF2B5EF4-FFF2-40B4-BE49-F238E27FC236}">
              <a16:creationId xmlns:a16="http://schemas.microsoft.com/office/drawing/2014/main" id="{A1DA9905-2B21-4335-8861-DE76CD9BFE2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8" name="Text Box 15">
          <a:extLst>
            <a:ext uri="{FF2B5EF4-FFF2-40B4-BE49-F238E27FC236}">
              <a16:creationId xmlns:a16="http://schemas.microsoft.com/office/drawing/2014/main" id="{32BB46BA-36DF-4E21-AA77-8C0DD2F221A2}"/>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929" name="Text Box 15">
          <a:extLst>
            <a:ext uri="{FF2B5EF4-FFF2-40B4-BE49-F238E27FC236}">
              <a16:creationId xmlns:a16="http://schemas.microsoft.com/office/drawing/2014/main" id="{AA9AE4F9-52D1-4C0B-BCF1-C108C24367AC}"/>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0" name="Text Box 16">
          <a:extLst>
            <a:ext uri="{FF2B5EF4-FFF2-40B4-BE49-F238E27FC236}">
              <a16:creationId xmlns:a16="http://schemas.microsoft.com/office/drawing/2014/main" id="{2B35E70D-D458-4E3E-8DDF-9F5FB44BDB20}"/>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1" name="Text Box 17">
          <a:extLst>
            <a:ext uri="{FF2B5EF4-FFF2-40B4-BE49-F238E27FC236}">
              <a16:creationId xmlns:a16="http://schemas.microsoft.com/office/drawing/2014/main" id="{06C0B123-6618-46B3-A7CA-E1A99208B18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2" name="Text Box 18">
          <a:extLst>
            <a:ext uri="{FF2B5EF4-FFF2-40B4-BE49-F238E27FC236}">
              <a16:creationId xmlns:a16="http://schemas.microsoft.com/office/drawing/2014/main" id="{E0601969-2B21-40AD-B866-E329A04BFE4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3" name="Text Box 19">
          <a:extLst>
            <a:ext uri="{FF2B5EF4-FFF2-40B4-BE49-F238E27FC236}">
              <a16:creationId xmlns:a16="http://schemas.microsoft.com/office/drawing/2014/main" id="{91E70DEE-F0C7-4157-BF0F-9EC57BDA82C6}"/>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4" name="Text Box 16">
          <a:extLst>
            <a:ext uri="{FF2B5EF4-FFF2-40B4-BE49-F238E27FC236}">
              <a16:creationId xmlns:a16="http://schemas.microsoft.com/office/drawing/2014/main" id="{448C0F12-10C6-4A41-90A5-CE279E5951E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35" name="Text Box 17">
          <a:extLst>
            <a:ext uri="{FF2B5EF4-FFF2-40B4-BE49-F238E27FC236}">
              <a16:creationId xmlns:a16="http://schemas.microsoft.com/office/drawing/2014/main" id="{27088610-199C-4DD2-9EF5-2E025EF0824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936" name="Text Box 18">
          <a:extLst>
            <a:ext uri="{FF2B5EF4-FFF2-40B4-BE49-F238E27FC236}">
              <a16:creationId xmlns:a16="http://schemas.microsoft.com/office/drawing/2014/main" id="{9D97DB54-36FC-42FD-A78B-DEC5DDCCBCC1}"/>
            </a:ext>
          </a:extLst>
        </xdr:cNvPr>
        <xdr:cNvSpPr txBox="1">
          <a:spLocks noChangeArrowheads="1"/>
        </xdr:cNvSpPr>
      </xdr:nvSpPr>
      <xdr:spPr bwMode="auto">
        <a:xfrm>
          <a:off x="3305651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937" name="Text Box 15">
          <a:extLst>
            <a:ext uri="{FF2B5EF4-FFF2-40B4-BE49-F238E27FC236}">
              <a16:creationId xmlns:a16="http://schemas.microsoft.com/office/drawing/2014/main" id="{0A4249CC-50BB-4BA3-B918-DD51ED78B23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38" name="Text Box 15">
          <a:extLst>
            <a:ext uri="{FF2B5EF4-FFF2-40B4-BE49-F238E27FC236}">
              <a16:creationId xmlns:a16="http://schemas.microsoft.com/office/drawing/2014/main" id="{BF32E1F4-C83E-4B14-BE39-82B8AE3472C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939" name="Text Box 15">
          <a:extLst>
            <a:ext uri="{FF2B5EF4-FFF2-40B4-BE49-F238E27FC236}">
              <a16:creationId xmlns:a16="http://schemas.microsoft.com/office/drawing/2014/main" id="{5257FB31-B1D6-4111-9B5C-299254BD784E}"/>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940" name="Text Box 15">
          <a:extLst>
            <a:ext uri="{FF2B5EF4-FFF2-40B4-BE49-F238E27FC236}">
              <a16:creationId xmlns:a16="http://schemas.microsoft.com/office/drawing/2014/main" id="{A682F836-326E-4660-8416-40E0BD4E4168}"/>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1" name="Text Box 16">
          <a:extLst>
            <a:ext uri="{FF2B5EF4-FFF2-40B4-BE49-F238E27FC236}">
              <a16:creationId xmlns:a16="http://schemas.microsoft.com/office/drawing/2014/main" id="{7732CFFF-68C7-46C2-85CF-4BE627387315}"/>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2" name="Text Box 17">
          <a:extLst>
            <a:ext uri="{FF2B5EF4-FFF2-40B4-BE49-F238E27FC236}">
              <a16:creationId xmlns:a16="http://schemas.microsoft.com/office/drawing/2014/main" id="{64935F14-3354-4D58-ABAE-A54E2F564CEE}"/>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3" name="Text Box 18">
          <a:extLst>
            <a:ext uri="{FF2B5EF4-FFF2-40B4-BE49-F238E27FC236}">
              <a16:creationId xmlns:a16="http://schemas.microsoft.com/office/drawing/2014/main" id="{2BD941FD-320B-4A9F-8824-40BBE228E733}"/>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4" name="Text Box 19">
          <a:extLst>
            <a:ext uri="{FF2B5EF4-FFF2-40B4-BE49-F238E27FC236}">
              <a16:creationId xmlns:a16="http://schemas.microsoft.com/office/drawing/2014/main" id="{22BD4439-1DAF-4EB4-93B4-8545F7A76C79}"/>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5" name="Text Box 16">
          <a:extLst>
            <a:ext uri="{FF2B5EF4-FFF2-40B4-BE49-F238E27FC236}">
              <a16:creationId xmlns:a16="http://schemas.microsoft.com/office/drawing/2014/main" id="{BF1E2687-8DBF-4974-AB0D-EB4660F4A57F}"/>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946" name="Text Box 17">
          <a:extLst>
            <a:ext uri="{FF2B5EF4-FFF2-40B4-BE49-F238E27FC236}">
              <a16:creationId xmlns:a16="http://schemas.microsoft.com/office/drawing/2014/main" id="{DEF7E8CE-A15F-4222-95BD-26B8715190F2}"/>
            </a:ext>
          </a:extLst>
        </xdr:cNvPr>
        <xdr:cNvSpPr txBox="1">
          <a:spLocks noChangeArrowheads="1"/>
        </xdr:cNvSpPr>
      </xdr:nvSpPr>
      <xdr:spPr bwMode="auto">
        <a:xfrm>
          <a:off x="3305492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947" name="Text Box 18">
          <a:extLst>
            <a:ext uri="{FF2B5EF4-FFF2-40B4-BE49-F238E27FC236}">
              <a16:creationId xmlns:a16="http://schemas.microsoft.com/office/drawing/2014/main" id="{A1D517F4-5777-4CBF-AD46-DF1C18B5ADB0}"/>
            </a:ext>
          </a:extLst>
        </xdr:cNvPr>
        <xdr:cNvSpPr txBox="1">
          <a:spLocks noChangeArrowheads="1"/>
        </xdr:cNvSpPr>
      </xdr:nvSpPr>
      <xdr:spPr bwMode="auto">
        <a:xfrm>
          <a:off x="32926337" y="13408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48" name="Text Box 15">
          <a:extLst>
            <a:ext uri="{FF2B5EF4-FFF2-40B4-BE49-F238E27FC236}">
              <a16:creationId xmlns:a16="http://schemas.microsoft.com/office/drawing/2014/main" id="{3608AA85-6FD6-4B15-B56C-2B2D02111AF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949" name="Text Box 15">
          <a:extLst>
            <a:ext uri="{FF2B5EF4-FFF2-40B4-BE49-F238E27FC236}">
              <a16:creationId xmlns:a16="http://schemas.microsoft.com/office/drawing/2014/main" id="{1CDCE1B6-2980-4D96-9F0F-94F2C5139B26}"/>
            </a:ext>
          </a:extLst>
        </xdr:cNvPr>
        <xdr:cNvSpPr txBox="1">
          <a:spLocks noChangeArrowheads="1"/>
        </xdr:cNvSpPr>
      </xdr:nvSpPr>
      <xdr:spPr bwMode="auto">
        <a:xfrm>
          <a:off x="3305492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0" name="Text Box 16">
          <a:extLst>
            <a:ext uri="{FF2B5EF4-FFF2-40B4-BE49-F238E27FC236}">
              <a16:creationId xmlns:a16="http://schemas.microsoft.com/office/drawing/2014/main" id="{4BD5C998-D9B1-4AA8-AEF1-673F92900555}"/>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1" name="Text Box 17">
          <a:extLst>
            <a:ext uri="{FF2B5EF4-FFF2-40B4-BE49-F238E27FC236}">
              <a16:creationId xmlns:a16="http://schemas.microsoft.com/office/drawing/2014/main" id="{25A9900D-1EAF-4FA1-8628-B6B505BC6D1C}"/>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2" name="Text Box 18">
          <a:extLst>
            <a:ext uri="{FF2B5EF4-FFF2-40B4-BE49-F238E27FC236}">
              <a16:creationId xmlns:a16="http://schemas.microsoft.com/office/drawing/2014/main" id="{CA65D6ED-CD2A-4EFC-BEEA-B8BED7B3E37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3" name="Text Box 19">
          <a:extLst>
            <a:ext uri="{FF2B5EF4-FFF2-40B4-BE49-F238E27FC236}">
              <a16:creationId xmlns:a16="http://schemas.microsoft.com/office/drawing/2014/main" id="{8A8B8112-C15E-4C84-B303-91FB0A59B440}"/>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4" name="Text Box 16">
          <a:extLst>
            <a:ext uri="{FF2B5EF4-FFF2-40B4-BE49-F238E27FC236}">
              <a16:creationId xmlns:a16="http://schemas.microsoft.com/office/drawing/2014/main" id="{73472E1E-A6AC-4DF6-9271-60C825597CD2}"/>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55" name="Text Box 17">
          <a:extLst>
            <a:ext uri="{FF2B5EF4-FFF2-40B4-BE49-F238E27FC236}">
              <a16:creationId xmlns:a16="http://schemas.microsoft.com/office/drawing/2014/main" id="{C8F832F6-59E2-42FC-810E-3D0C46533164}"/>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56" name="Text Box 18">
          <a:extLst>
            <a:ext uri="{FF2B5EF4-FFF2-40B4-BE49-F238E27FC236}">
              <a16:creationId xmlns:a16="http://schemas.microsoft.com/office/drawing/2014/main" id="{AF5509E5-71E8-435B-85DB-CD142A0E8929}"/>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57" name="Text Box 15">
          <a:extLst>
            <a:ext uri="{FF2B5EF4-FFF2-40B4-BE49-F238E27FC236}">
              <a16:creationId xmlns:a16="http://schemas.microsoft.com/office/drawing/2014/main" id="{206A952B-259E-48AF-A629-F116C1C02061}"/>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58" name="Text Box 15">
          <a:extLst>
            <a:ext uri="{FF2B5EF4-FFF2-40B4-BE49-F238E27FC236}">
              <a16:creationId xmlns:a16="http://schemas.microsoft.com/office/drawing/2014/main" id="{14A422E5-1DFB-4342-A203-1015E6EC87A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959" name="Text Box 15">
          <a:extLst>
            <a:ext uri="{FF2B5EF4-FFF2-40B4-BE49-F238E27FC236}">
              <a16:creationId xmlns:a16="http://schemas.microsoft.com/office/drawing/2014/main" id="{EB336411-7C0F-4E03-B81C-EF3C8CA62145}"/>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960" name="Text Box 15">
          <a:extLst>
            <a:ext uri="{FF2B5EF4-FFF2-40B4-BE49-F238E27FC236}">
              <a16:creationId xmlns:a16="http://schemas.microsoft.com/office/drawing/2014/main" id="{08776EF3-B51F-4865-AE94-DEC71C6E9444}"/>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1" name="Text Box 16">
          <a:extLst>
            <a:ext uri="{FF2B5EF4-FFF2-40B4-BE49-F238E27FC236}">
              <a16:creationId xmlns:a16="http://schemas.microsoft.com/office/drawing/2014/main" id="{941A3E2E-4CA8-4936-9E29-2797F177F4D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2" name="Text Box 17">
          <a:extLst>
            <a:ext uri="{FF2B5EF4-FFF2-40B4-BE49-F238E27FC236}">
              <a16:creationId xmlns:a16="http://schemas.microsoft.com/office/drawing/2014/main" id="{9A59AC63-495D-4AFB-887E-30EB47A9BCD1}"/>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3" name="Text Box 18">
          <a:extLst>
            <a:ext uri="{FF2B5EF4-FFF2-40B4-BE49-F238E27FC236}">
              <a16:creationId xmlns:a16="http://schemas.microsoft.com/office/drawing/2014/main" id="{64D0E397-9815-442D-ACB1-55F732D23DCB}"/>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4" name="Text Box 19">
          <a:extLst>
            <a:ext uri="{FF2B5EF4-FFF2-40B4-BE49-F238E27FC236}">
              <a16:creationId xmlns:a16="http://schemas.microsoft.com/office/drawing/2014/main" id="{5FBEE664-C80C-4BD5-A233-5C9D64604B83}"/>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5" name="Text Box 16">
          <a:extLst>
            <a:ext uri="{FF2B5EF4-FFF2-40B4-BE49-F238E27FC236}">
              <a16:creationId xmlns:a16="http://schemas.microsoft.com/office/drawing/2014/main" id="{0FA080C1-6BA6-4EDB-8D37-9061D28AEE3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966" name="Text Box 17">
          <a:extLst>
            <a:ext uri="{FF2B5EF4-FFF2-40B4-BE49-F238E27FC236}">
              <a16:creationId xmlns:a16="http://schemas.microsoft.com/office/drawing/2014/main" id="{A6650136-AF7F-4EC9-ACBE-21E8BA59B69A}"/>
            </a:ext>
          </a:extLst>
        </xdr:cNvPr>
        <xdr:cNvSpPr txBox="1">
          <a:spLocks noChangeArrowheads="1"/>
        </xdr:cNvSpPr>
      </xdr:nvSpPr>
      <xdr:spPr bwMode="auto">
        <a:xfrm>
          <a:off x="33054925"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967" name="Text Box 18">
          <a:extLst>
            <a:ext uri="{FF2B5EF4-FFF2-40B4-BE49-F238E27FC236}">
              <a16:creationId xmlns:a16="http://schemas.microsoft.com/office/drawing/2014/main" id="{FFA04C44-4428-4E49-A8D1-744701A63B40}"/>
            </a:ext>
          </a:extLst>
        </xdr:cNvPr>
        <xdr:cNvSpPr txBox="1">
          <a:spLocks noChangeArrowheads="1"/>
        </xdr:cNvSpPr>
      </xdr:nvSpPr>
      <xdr:spPr bwMode="auto">
        <a:xfrm>
          <a:off x="33056512"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68" name="Text Box 15">
          <a:extLst>
            <a:ext uri="{FF2B5EF4-FFF2-40B4-BE49-F238E27FC236}">
              <a16:creationId xmlns:a16="http://schemas.microsoft.com/office/drawing/2014/main" id="{7F5BD55A-35DF-4463-85A0-878721426D8F}"/>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969" name="Text Box 15">
          <a:extLst>
            <a:ext uri="{FF2B5EF4-FFF2-40B4-BE49-F238E27FC236}">
              <a16:creationId xmlns:a16="http://schemas.microsoft.com/office/drawing/2014/main" id="{90E0959C-8F96-48D0-AF6F-677712685A8C}"/>
            </a:ext>
          </a:extLst>
        </xdr:cNvPr>
        <xdr:cNvSpPr txBox="1">
          <a:spLocks noChangeArrowheads="1"/>
        </xdr:cNvSpPr>
      </xdr:nvSpPr>
      <xdr:spPr bwMode="auto">
        <a:xfrm>
          <a:off x="33054925" y="13408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0" name="Text Box 16">
          <a:extLst>
            <a:ext uri="{FF2B5EF4-FFF2-40B4-BE49-F238E27FC236}">
              <a16:creationId xmlns:a16="http://schemas.microsoft.com/office/drawing/2014/main" id="{46FEEB07-398F-4D96-A9D6-113AE4EEE39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1" name="Text Box 17">
          <a:extLst>
            <a:ext uri="{FF2B5EF4-FFF2-40B4-BE49-F238E27FC236}">
              <a16:creationId xmlns:a16="http://schemas.microsoft.com/office/drawing/2014/main" id="{F60B162D-A094-4817-9DC4-FDEC61B89F7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2" name="Text Box 18">
          <a:extLst>
            <a:ext uri="{FF2B5EF4-FFF2-40B4-BE49-F238E27FC236}">
              <a16:creationId xmlns:a16="http://schemas.microsoft.com/office/drawing/2014/main" id="{52BAFA1D-C455-4284-9277-7FCD773EE5C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3" name="Text Box 19">
          <a:extLst>
            <a:ext uri="{FF2B5EF4-FFF2-40B4-BE49-F238E27FC236}">
              <a16:creationId xmlns:a16="http://schemas.microsoft.com/office/drawing/2014/main" id="{A0DCEB0C-9699-4F75-AC83-D527D0E8672E}"/>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4" name="Text Box 16">
          <a:extLst>
            <a:ext uri="{FF2B5EF4-FFF2-40B4-BE49-F238E27FC236}">
              <a16:creationId xmlns:a16="http://schemas.microsoft.com/office/drawing/2014/main" id="{AF786F66-7D8F-4240-A2EA-6A1717498B6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75" name="Text Box 17">
          <a:extLst>
            <a:ext uri="{FF2B5EF4-FFF2-40B4-BE49-F238E27FC236}">
              <a16:creationId xmlns:a16="http://schemas.microsoft.com/office/drawing/2014/main" id="{CC6D41E3-80A1-4FEA-8A40-AE853E18796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976" name="Text Box 18">
          <a:extLst>
            <a:ext uri="{FF2B5EF4-FFF2-40B4-BE49-F238E27FC236}">
              <a16:creationId xmlns:a16="http://schemas.microsoft.com/office/drawing/2014/main" id="{2A51588F-C6CC-4B7D-A6B4-38748BE2A7EE}"/>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77" name="Text Box 15">
          <a:extLst>
            <a:ext uri="{FF2B5EF4-FFF2-40B4-BE49-F238E27FC236}">
              <a16:creationId xmlns:a16="http://schemas.microsoft.com/office/drawing/2014/main" id="{643AC982-E6DA-4EF0-80DF-5C7AF18BFEF0}"/>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78" name="Text Box 15">
          <a:extLst>
            <a:ext uri="{FF2B5EF4-FFF2-40B4-BE49-F238E27FC236}">
              <a16:creationId xmlns:a16="http://schemas.microsoft.com/office/drawing/2014/main" id="{4B404AB8-5411-438A-BCB6-45EBA2AE6E1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79" name="Text Box 15">
          <a:extLst>
            <a:ext uri="{FF2B5EF4-FFF2-40B4-BE49-F238E27FC236}">
              <a16:creationId xmlns:a16="http://schemas.microsoft.com/office/drawing/2014/main" id="{A6D8D73A-7640-498A-9857-EB446ADDE9DE}"/>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980" name="Text Box 15">
          <a:extLst>
            <a:ext uri="{FF2B5EF4-FFF2-40B4-BE49-F238E27FC236}">
              <a16:creationId xmlns:a16="http://schemas.microsoft.com/office/drawing/2014/main" id="{48812205-F721-4AF8-9F00-DA6AA0DD8DE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1" name="Text Box 16">
          <a:extLst>
            <a:ext uri="{FF2B5EF4-FFF2-40B4-BE49-F238E27FC236}">
              <a16:creationId xmlns:a16="http://schemas.microsoft.com/office/drawing/2014/main" id="{F06DFBE1-4871-4865-816C-AA52053AB8BA}"/>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2" name="Text Box 17">
          <a:extLst>
            <a:ext uri="{FF2B5EF4-FFF2-40B4-BE49-F238E27FC236}">
              <a16:creationId xmlns:a16="http://schemas.microsoft.com/office/drawing/2014/main" id="{4967E764-A572-4129-8CD5-45368D4C522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3" name="Text Box 18">
          <a:extLst>
            <a:ext uri="{FF2B5EF4-FFF2-40B4-BE49-F238E27FC236}">
              <a16:creationId xmlns:a16="http://schemas.microsoft.com/office/drawing/2014/main" id="{70280039-E8FA-4119-9289-EE48281B5B82}"/>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4" name="Text Box 19">
          <a:extLst>
            <a:ext uri="{FF2B5EF4-FFF2-40B4-BE49-F238E27FC236}">
              <a16:creationId xmlns:a16="http://schemas.microsoft.com/office/drawing/2014/main" id="{FDFC099E-1313-49AD-BEB4-5AD77AF8B21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5" name="Text Box 16">
          <a:extLst>
            <a:ext uri="{FF2B5EF4-FFF2-40B4-BE49-F238E27FC236}">
              <a16:creationId xmlns:a16="http://schemas.microsoft.com/office/drawing/2014/main" id="{E2D5F9C2-FB67-40EB-81E9-4FB36C4B9303}"/>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0</xdr:rowOff>
    </xdr:from>
    <xdr:ext cx="95250" cy="171450"/>
    <xdr:sp macro="" textlink="">
      <xdr:nvSpPr>
        <xdr:cNvPr id="986" name="Text Box 17">
          <a:extLst>
            <a:ext uri="{FF2B5EF4-FFF2-40B4-BE49-F238E27FC236}">
              <a16:creationId xmlns:a16="http://schemas.microsoft.com/office/drawing/2014/main" id="{7AA9965F-CE42-4041-B0AE-5F27D9DCC53D}"/>
            </a:ext>
          </a:extLst>
        </xdr:cNvPr>
        <xdr:cNvSpPr txBox="1">
          <a:spLocks noChangeArrowheads="1"/>
        </xdr:cNvSpPr>
      </xdr:nvSpPr>
      <xdr:spPr bwMode="auto">
        <a:xfrm>
          <a:off x="33054925"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30</xdr:row>
      <xdr:rowOff>15875</xdr:rowOff>
    </xdr:from>
    <xdr:ext cx="95250" cy="171450"/>
    <xdr:sp macro="" textlink="">
      <xdr:nvSpPr>
        <xdr:cNvPr id="987" name="Text Box 18">
          <a:extLst>
            <a:ext uri="{FF2B5EF4-FFF2-40B4-BE49-F238E27FC236}">
              <a16:creationId xmlns:a16="http://schemas.microsoft.com/office/drawing/2014/main" id="{FF8D99D5-9A70-4F7C-8447-9BF7913A829B}"/>
            </a:ext>
          </a:extLst>
        </xdr:cNvPr>
        <xdr:cNvSpPr txBox="1">
          <a:spLocks noChangeArrowheads="1"/>
        </xdr:cNvSpPr>
      </xdr:nvSpPr>
      <xdr:spPr bwMode="auto">
        <a:xfrm>
          <a:off x="33056512"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988" name="Text Box 15">
          <a:extLst>
            <a:ext uri="{FF2B5EF4-FFF2-40B4-BE49-F238E27FC236}">
              <a16:creationId xmlns:a16="http://schemas.microsoft.com/office/drawing/2014/main" id="{55F8C756-EC41-4A21-9B02-BDA09A7CE46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989" name="Text Box 15">
          <a:extLst>
            <a:ext uri="{FF2B5EF4-FFF2-40B4-BE49-F238E27FC236}">
              <a16:creationId xmlns:a16="http://schemas.microsoft.com/office/drawing/2014/main" id="{7DCF833D-E5F1-45A4-A6A7-FC682B80658C}"/>
            </a:ext>
          </a:extLst>
        </xdr:cNvPr>
        <xdr:cNvSpPr txBox="1">
          <a:spLocks noChangeArrowheads="1"/>
        </xdr:cNvSpPr>
      </xdr:nvSpPr>
      <xdr:spPr bwMode="auto">
        <a:xfrm>
          <a:off x="33054925" y="13909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0" name="Text Box 16">
          <a:extLst>
            <a:ext uri="{FF2B5EF4-FFF2-40B4-BE49-F238E27FC236}">
              <a16:creationId xmlns:a16="http://schemas.microsoft.com/office/drawing/2014/main" id="{26FF6D06-3E1B-42D7-B6A2-89B2C0A87A16}"/>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1" name="Text Box 17">
          <a:extLst>
            <a:ext uri="{FF2B5EF4-FFF2-40B4-BE49-F238E27FC236}">
              <a16:creationId xmlns:a16="http://schemas.microsoft.com/office/drawing/2014/main" id="{CCE9448B-52D2-472E-812E-E4EAD862EF7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2" name="Text Box 18">
          <a:extLst>
            <a:ext uri="{FF2B5EF4-FFF2-40B4-BE49-F238E27FC236}">
              <a16:creationId xmlns:a16="http://schemas.microsoft.com/office/drawing/2014/main" id="{2CBB8FB3-ABC9-4487-836A-83F5A2411F19}"/>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3" name="Text Box 19">
          <a:extLst>
            <a:ext uri="{FF2B5EF4-FFF2-40B4-BE49-F238E27FC236}">
              <a16:creationId xmlns:a16="http://schemas.microsoft.com/office/drawing/2014/main" id="{5DF507C9-E939-4D5D-B507-BFF6E22C047B}"/>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4" name="Text Box 16">
          <a:extLst>
            <a:ext uri="{FF2B5EF4-FFF2-40B4-BE49-F238E27FC236}">
              <a16:creationId xmlns:a16="http://schemas.microsoft.com/office/drawing/2014/main" id="{0C50255C-BE71-4FF3-B9A3-631FC4D921D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995" name="Text Box 17">
          <a:extLst>
            <a:ext uri="{FF2B5EF4-FFF2-40B4-BE49-F238E27FC236}">
              <a16:creationId xmlns:a16="http://schemas.microsoft.com/office/drawing/2014/main" id="{C661A754-138A-4684-BB71-1EF8DE0011A8}"/>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996" name="Text Box 18">
          <a:extLst>
            <a:ext uri="{FF2B5EF4-FFF2-40B4-BE49-F238E27FC236}">
              <a16:creationId xmlns:a16="http://schemas.microsoft.com/office/drawing/2014/main" id="{F435852C-F276-4EA0-B14D-A69C9A83A8D8}"/>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997" name="Text Box 15">
          <a:extLst>
            <a:ext uri="{FF2B5EF4-FFF2-40B4-BE49-F238E27FC236}">
              <a16:creationId xmlns:a16="http://schemas.microsoft.com/office/drawing/2014/main" id="{5B69EA2A-7554-4F48-BB7A-DF97912DF92D}"/>
            </a:ext>
          </a:extLst>
        </xdr:cNvPr>
        <xdr:cNvSpPr txBox="1">
          <a:spLocks noChangeArrowheads="1"/>
        </xdr:cNvSpPr>
      </xdr:nvSpPr>
      <xdr:spPr bwMode="auto">
        <a:xfrm>
          <a:off x="35388550" y="124079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998" name="Text Box 15">
          <a:extLst>
            <a:ext uri="{FF2B5EF4-FFF2-40B4-BE49-F238E27FC236}">
              <a16:creationId xmlns:a16="http://schemas.microsoft.com/office/drawing/2014/main" id="{76139DD4-CDB6-4695-9387-79B6514EA04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999" name="Text Box 15">
          <a:extLst>
            <a:ext uri="{FF2B5EF4-FFF2-40B4-BE49-F238E27FC236}">
              <a16:creationId xmlns:a16="http://schemas.microsoft.com/office/drawing/2014/main" id="{ADE077E0-39EE-49DB-B8B1-5D7CDCF5962C}"/>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1000" name="Text Box 15">
          <a:extLst>
            <a:ext uri="{FF2B5EF4-FFF2-40B4-BE49-F238E27FC236}">
              <a16:creationId xmlns:a16="http://schemas.microsoft.com/office/drawing/2014/main" id="{BCDD5C7A-A263-4CC6-A820-BCEE8AFAF3CF}"/>
            </a:ext>
          </a:extLst>
        </xdr:cNvPr>
        <xdr:cNvSpPr txBox="1">
          <a:spLocks noChangeArrowheads="1"/>
        </xdr:cNvSpPr>
      </xdr:nvSpPr>
      <xdr:spPr bwMode="auto">
        <a:xfrm>
          <a:off x="3538537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1" name="Text Box 16">
          <a:extLst>
            <a:ext uri="{FF2B5EF4-FFF2-40B4-BE49-F238E27FC236}">
              <a16:creationId xmlns:a16="http://schemas.microsoft.com/office/drawing/2014/main" id="{3CCC737D-B3AC-42BA-A9D7-FE404467C383}"/>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2" name="Text Box 17">
          <a:extLst>
            <a:ext uri="{FF2B5EF4-FFF2-40B4-BE49-F238E27FC236}">
              <a16:creationId xmlns:a16="http://schemas.microsoft.com/office/drawing/2014/main" id="{D2FB5D78-043A-4B84-B7A2-928A3CD24FE4}"/>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3" name="Text Box 18">
          <a:extLst>
            <a:ext uri="{FF2B5EF4-FFF2-40B4-BE49-F238E27FC236}">
              <a16:creationId xmlns:a16="http://schemas.microsoft.com/office/drawing/2014/main" id="{D8FB3CA5-FAB8-43AD-BF4B-1688429A89F1}"/>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4" name="Text Box 19">
          <a:extLst>
            <a:ext uri="{FF2B5EF4-FFF2-40B4-BE49-F238E27FC236}">
              <a16:creationId xmlns:a16="http://schemas.microsoft.com/office/drawing/2014/main" id="{FF17E989-7A38-4485-8BA2-AF182C8B213E}"/>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5" name="Text Box 16">
          <a:extLst>
            <a:ext uri="{FF2B5EF4-FFF2-40B4-BE49-F238E27FC236}">
              <a16:creationId xmlns:a16="http://schemas.microsoft.com/office/drawing/2014/main" id="{857B2765-A3D0-459D-8FBD-372852F6CC8F}"/>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1006" name="Text Box 17">
          <a:extLst>
            <a:ext uri="{FF2B5EF4-FFF2-40B4-BE49-F238E27FC236}">
              <a16:creationId xmlns:a16="http://schemas.microsoft.com/office/drawing/2014/main" id="{24E630E4-B9F4-4DB3-A339-75258BF31212}"/>
            </a:ext>
          </a:extLst>
        </xdr:cNvPr>
        <xdr:cNvSpPr txBox="1">
          <a:spLocks noChangeArrowheads="1"/>
        </xdr:cNvSpPr>
      </xdr:nvSpPr>
      <xdr:spPr bwMode="auto">
        <a:xfrm>
          <a:off x="35385375"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1007" name="Text Box 18">
          <a:extLst>
            <a:ext uri="{FF2B5EF4-FFF2-40B4-BE49-F238E27FC236}">
              <a16:creationId xmlns:a16="http://schemas.microsoft.com/office/drawing/2014/main" id="{29BACDDF-765C-48AD-856E-B307A609946D}"/>
            </a:ext>
          </a:extLst>
        </xdr:cNvPr>
        <xdr:cNvSpPr txBox="1">
          <a:spLocks noChangeArrowheads="1"/>
        </xdr:cNvSpPr>
      </xdr:nvSpPr>
      <xdr:spPr bwMode="auto">
        <a:xfrm>
          <a:off x="35386962"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08" name="Text Box 15">
          <a:extLst>
            <a:ext uri="{FF2B5EF4-FFF2-40B4-BE49-F238E27FC236}">
              <a16:creationId xmlns:a16="http://schemas.microsoft.com/office/drawing/2014/main" id="{66133168-A0A8-4DB0-AA26-714663F40AB6}"/>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1009" name="Text Box 15">
          <a:extLst>
            <a:ext uri="{FF2B5EF4-FFF2-40B4-BE49-F238E27FC236}">
              <a16:creationId xmlns:a16="http://schemas.microsoft.com/office/drawing/2014/main" id="{D05EF7AF-2D4E-4675-91C3-B12ACA2B2C0D}"/>
            </a:ext>
          </a:extLst>
        </xdr:cNvPr>
        <xdr:cNvSpPr txBox="1">
          <a:spLocks noChangeArrowheads="1"/>
        </xdr:cNvSpPr>
      </xdr:nvSpPr>
      <xdr:spPr bwMode="auto">
        <a:xfrm>
          <a:off x="35385375" y="129063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0" name="Text Box 15">
          <a:extLst>
            <a:ext uri="{FF2B5EF4-FFF2-40B4-BE49-F238E27FC236}">
              <a16:creationId xmlns:a16="http://schemas.microsoft.com/office/drawing/2014/main" id="{88C4A158-EC1B-445D-AD86-842D6B7D931D}"/>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1" name="Text Box 15">
          <a:extLst>
            <a:ext uri="{FF2B5EF4-FFF2-40B4-BE49-F238E27FC236}">
              <a16:creationId xmlns:a16="http://schemas.microsoft.com/office/drawing/2014/main" id="{D115EA84-6F00-431D-9E8D-0F99B583B994}"/>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2" name="Text Box 15">
          <a:extLst>
            <a:ext uri="{FF2B5EF4-FFF2-40B4-BE49-F238E27FC236}">
              <a16:creationId xmlns:a16="http://schemas.microsoft.com/office/drawing/2014/main" id="{15212BCC-5BE8-43F0-BDD5-C05B7FE72842}"/>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3" name="Text Box 15">
          <a:extLst>
            <a:ext uri="{FF2B5EF4-FFF2-40B4-BE49-F238E27FC236}">
              <a16:creationId xmlns:a16="http://schemas.microsoft.com/office/drawing/2014/main" id="{AC8C9A57-7C89-4669-93F1-D4D0C355935C}"/>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014" name="Text Box 15">
          <a:extLst>
            <a:ext uri="{FF2B5EF4-FFF2-40B4-BE49-F238E27FC236}">
              <a16:creationId xmlns:a16="http://schemas.microsoft.com/office/drawing/2014/main" id="{3DD6B29E-901F-447F-8343-E7C913CFDDB2}"/>
            </a:ext>
          </a:extLst>
        </xdr:cNvPr>
        <xdr:cNvSpPr txBox="1">
          <a:spLocks noChangeArrowheads="1"/>
        </xdr:cNvSpPr>
      </xdr:nvSpPr>
      <xdr:spPr bwMode="auto">
        <a:xfrm>
          <a:off x="3305492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1015" name="Text Box 15">
          <a:extLst>
            <a:ext uri="{FF2B5EF4-FFF2-40B4-BE49-F238E27FC236}">
              <a16:creationId xmlns:a16="http://schemas.microsoft.com/office/drawing/2014/main" id="{DE3F452D-F15F-4496-8A69-1CEBD0B4F635}"/>
            </a:ext>
          </a:extLst>
        </xdr:cNvPr>
        <xdr:cNvSpPr txBox="1">
          <a:spLocks noChangeArrowheads="1"/>
        </xdr:cNvSpPr>
      </xdr:nvSpPr>
      <xdr:spPr bwMode="auto">
        <a:xfrm>
          <a:off x="3305492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213632"/>
    <xdr:sp macro="" textlink="">
      <xdr:nvSpPr>
        <xdr:cNvPr id="1016" name="Text Box 15">
          <a:extLst>
            <a:ext uri="{FF2B5EF4-FFF2-40B4-BE49-F238E27FC236}">
              <a16:creationId xmlns:a16="http://schemas.microsoft.com/office/drawing/2014/main" id="{3FC29EC0-5CCA-4B87-A0C9-D69A337C8D9B}"/>
            </a:ext>
          </a:extLst>
        </xdr:cNvPr>
        <xdr:cNvSpPr txBox="1">
          <a:spLocks noChangeArrowheads="1"/>
        </xdr:cNvSpPr>
      </xdr:nvSpPr>
      <xdr:spPr bwMode="auto">
        <a:xfrm>
          <a:off x="3305492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7" name="Text Box 15">
          <a:extLst>
            <a:ext uri="{FF2B5EF4-FFF2-40B4-BE49-F238E27FC236}">
              <a16:creationId xmlns:a16="http://schemas.microsoft.com/office/drawing/2014/main" id="{BF56C641-5F35-4A45-95FC-38564C6B2D40}"/>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18" name="Text Box 15">
          <a:extLst>
            <a:ext uri="{FF2B5EF4-FFF2-40B4-BE49-F238E27FC236}">
              <a16:creationId xmlns:a16="http://schemas.microsoft.com/office/drawing/2014/main" id="{6E49ADA0-C094-4E8B-A710-0ED1EB2B4D8B}"/>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19" name="Text Box 15">
          <a:extLst>
            <a:ext uri="{FF2B5EF4-FFF2-40B4-BE49-F238E27FC236}">
              <a16:creationId xmlns:a16="http://schemas.microsoft.com/office/drawing/2014/main" id="{9E0CA79D-983B-43FD-88C9-2417AC1254D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0" name="Text Box 15">
          <a:extLst>
            <a:ext uri="{FF2B5EF4-FFF2-40B4-BE49-F238E27FC236}">
              <a16:creationId xmlns:a16="http://schemas.microsoft.com/office/drawing/2014/main" id="{4C6C0EEE-CFEC-450D-BD1B-2E79C8177638}"/>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021" name="Text Box 15">
          <a:extLst>
            <a:ext uri="{FF2B5EF4-FFF2-40B4-BE49-F238E27FC236}">
              <a16:creationId xmlns:a16="http://schemas.microsoft.com/office/drawing/2014/main" id="{F15E6E86-9B39-4825-A8C5-7ADC865E59A7}"/>
            </a:ext>
          </a:extLst>
        </xdr:cNvPr>
        <xdr:cNvSpPr txBox="1">
          <a:spLocks noChangeArrowheads="1"/>
        </xdr:cNvSpPr>
      </xdr:nvSpPr>
      <xdr:spPr bwMode="auto">
        <a:xfrm>
          <a:off x="35385375" y="11401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1022" name="Text Box 15">
          <a:extLst>
            <a:ext uri="{FF2B5EF4-FFF2-40B4-BE49-F238E27FC236}">
              <a16:creationId xmlns:a16="http://schemas.microsoft.com/office/drawing/2014/main" id="{D0C4D9A1-8ABA-4F93-9426-07583B6E38BC}"/>
            </a:ext>
          </a:extLst>
        </xdr:cNvPr>
        <xdr:cNvSpPr txBox="1">
          <a:spLocks noChangeArrowheads="1"/>
        </xdr:cNvSpPr>
      </xdr:nvSpPr>
      <xdr:spPr bwMode="auto">
        <a:xfrm>
          <a:off x="35385375" y="119030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213632"/>
    <xdr:sp macro="" textlink="">
      <xdr:nvSpPr>
        <xdr:cNvPr id="1023" name="Text Box 15">
          <a:extLst>
            <a:ext uri="{FF2B5EF4-FFF2-40B4-BE49-F238E27FC236}">
              <a16:creationId xmlns:a16="http://schemas.microsoft.com/office/drawing/2014/main" id="{6BB7997F-1C4B-4324-991D-11739FC6E966}"/>
            </a:ext>
          </a:extLst>
        </xdr:cNvPr>
        <xdr:cNvSpPr txBox="1">
          <a:spLocks noChangeArrowheads="1"/>
        </xdr:cNvSpPr>
      </xdr:nvSpPr>
      <xdr:spPr bwMode="auto">
        <a:xfrm>
          <a:off x="35385375" y="119030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4" name="Text Box 15">
          <a:extLst>
            <a:ext uri="{FF2B5EF4-FFF2-40B4-BE49-F238E27FC236}">
              <a16:creationId xmlns:a16="http://schemas.microsoft.com/office/drawing/2014/main" id="{630785E6-7D92-42DE-92AB-7B459E99C8C6}"/>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5" name="Text Box 15">
          <a:extLst>
            <a:ext uri="{FF2B5EF4-FFF2-40B4-BE49-F238E27FC236}">
              <a16:creationId xmlns:a16="http://schemas.microsoft.com/office/drawing/2014/main" id="{4F59F3F7-2090-407D-B662-6498207ED09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6" name="Text Box 15">
          <a:extLst>
            <a:ext uri="{FF2B5EF4-FFF2-40B4-BE49-F238E27FC236}">
              <a16:creationId xmlns:a16="http://schemas.microsoft.com/office/drawing/2014/main" id="{D89C13EB-FC5C-4BC6-B7BA-315D14C5A6D9}"/>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27" name="Text Box 15">
          <a:extLst>
            <a:ext uri="{FF2B5EF4-FFF2-40B4-BE49-F238E27FC236}">
              <a16:creationId xmlns:a16="http://schemas.microsoft.com/office/drawing/2014/main" id="{0EEC6DDD-DF4A-40BF-A68C-51AA65162D5B}"/>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28" name="Text Box 15">
          <a:extLst>
            <a:ext uri="{FF2B5EF4-FFF2-40B4-BE49-F238E27FC236}">
              <a16:creationId xmlns:a16="http://schemas.microsoft.com/office/drawing/2014/main" id="{C99DECAA-ED5F-4FDD-A199-3C4E4467DC5D}"/>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29" name="Text Box 15">
          <a:extLst>
            <a:ext uri="{FF2B5EF4-FFF2-40B4-BE49-F238E27FC236}">
              <a16:creationId xmlns:a16="http://schemas.microsoft.com/office/drawing/2014/main" id="{4FAE7362-6058-4CEA-B9AA-F86A3E68E352}"/>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1030" name="Text Box 15">
          <a:extLst>
            <a:ext uri="{FF2B5EF4-FFF2-40B4-BE49-F238E27FC236}">
              <a16:creationId xmlns:a16="http://schemas.microsoft.com/office/drawing/2014/main" id="{1C996B52-38C7-4738-BD16-22AA9EA00CB4}"/>
            </a:ext>
          </a:extLst>
        </xdr:cNvPr>
        <xdr:cNvSpPr txBox="1">
          <a:spLocks noChangeArrowheads="1"/>
        </xdr:cNvSpPr>
      </xdr:nvSpPr>
      <xdr:spPr bwMode="auto">
        <a:xfrm>
          <a:off x="33054925" y="124047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1" name="Text Box 15">
          <a:extLst>
            <a:ext uri="{FF2B5EF4-FFF2-40B4-BE49-F238E27FC236}">
              <a16:creationId xmlns:a16="http://schemas.microsoft.com/office/drawing/2014/main" id="{1D0FEA63-DFB3-4F15-AC7E-4533CB7282A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2" name="Text Box 15">
          <a:extLst>
            <a:ext uri="{FF2B5EF4-FFF2-40B4-BE49-F238E27FC236}">
              <a16:creationId xmlns:a16="http://schemas.microsoft.com/office/drawing/2014/main" id="{D485DCFE-BA77-4B5D-AD7C-03EBE877A1C7}"/>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3" name="Text Box 15">
          <a:extLst>
            <a:ext uri="{FF2B5EF4-FFF2-40B4-BE49-F238E27FC236}">
              <a16:creationId xmlns:a16="http://schemas.microsoft.com/office/drawing/2014/main" id="{E937EC65-B1CF-42D8-BE21-4DD6C1A2E23F}"/>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4" name="Text Box 15">
          <a:extLst>
            <a:ext uri="{FF2B5EF4-FFF2-40B4-BE49-F238E27FC236}">
              <a16:creationId xmlns:a16="http://schemas.microsoft.com/office/drawing/2014/main" id="{14713554-2427-43F7-ABF1-9B328996B14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5" name="Text Box 15">
          <a:extLst>
            <a:ext uri="{FF2B5EF4-FFF2-40B4-BE49-F238E27FC236}">
              <a16:creationId xmlns:a16="http://schemas.microsoft.com/office/drawing/2014/main" id="{7379D05C-67C4-4D15-91F5-2D5E4A6A948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6" name="Text Box 15">
          <a:extLst>
            <a:ext uri="{FF2B5EF4-FFF2-40B4-BE49-F238E27FC236}">
              <a16:creationId xmlns:a16="http://schemas.microsoft.com/office/drawing/2014/main" id="{AC23A875-012F-4838-ACA0-0E3EC5DC9AEA}"/>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1037" name="Text Box 15">
          <a:extLst>
            <a:ext uri="{FF2B5EF4-FFF2-40B4-BE49-F238E27FC236}">
              <a16:creationId xmlns:a16="http://schemas.microsoft.com/office/drawing/2014/main" id="{FE4055BB-EA53-4038-A41D-69DCD575C83E}"/>
            </a:ext>
          </a:extLst>
        </xdr:cNvPr>
        <xdr:cNvSpPr txBox="1">
          <a:spLocks noChangeArrowheads="1"/>
        </xdr:cNvSpPr>
      </xdr:nvSpPr>
      <xdr:spPr bwMode="auto">
        <a:xfrm>
          <a:off x="3305492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8" name="Text Box 15">
          <a:extLst>
            <a:ext uri="{FF2B5EF4-FFF2-40B4-BE49-F238E27FC236}">
              <a16:creationId xmlns:a16="http://schemas.microsoft.com/office/drawing/2014/main" id="{C8D03EF5-D7BC-4132-94FD-1D17771C5C2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39" name="Text Box 15">
          <a:extLst>
            <a:ext uri="{FF2B5EF4-FFF2-40B4-BE49-F238E27FC236}">
              <a16:creationId xmlns:a16="http://schemas.microsoft.com/office/drawing/2014/main" id="{8C90BD25-612E-4A65-A684-7F56A6F2E0C8}"/>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0" name="Text Box 15">
          <a:extLst>
            <a:ext uri="{FF2B5EF4-FFF2-40B4-BE49-F238E27FC236}">
              <a16:creationId xmlns:a16="http://schemas.microsoft.com/office/drawing/2014/main" id="{9A724E66-C7C9-4A59-8DB9-BF6E44E022C9}"/>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1" name="Text Box 15">
          <a:extLst>
            <a:ext uri="{FF2B5EF4-FFF2-40B4-BE49-F238E27FC236}">
              <a16:creationId xmlns:a16="http://schemas.microsoft.com/office/drawing/2014/main" id="{5C6C9CCB-1B63-4D0F-91E5-99DDC1C71F75}"/>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2" name="Text Box 15">
          <a:extLst>
            <a:ext uri="{FF2B5EF4-FFF2-40B4-BE49-F238E27FC236}">
              <a16:creationId xmlns:a16="http://schemas.microsoft.com/office/drawing/2014/main" id="{74D56A52-B271-4540-838D-3A8C0BA5A95A}"/>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3" name="Text Box 15">
          <a:extLst>
            <a:ext uri="{FF2B5EF4-FFF2-40B4-BE49-F238E27FC236}">
              <a16:creationId xmlns:a16="http://schemas.microsoft.com/office/drawing/2014/main" id="{001E7EE5-7D62-4E11-9B54-60C75F46123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4" name="Text Box 15">
          <a:extLst>
            <a:ext uri="{FF2B5EF4-FFF2-40B4-BE49-F238E27FC236}">
              <a16:creationId xmlns:a16="http://schemas.microsoft.com/office/drawing/2014/main" id="{ADE41CC8-C8F7-4981-8097-D448FE37355B}"/>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5" name="Text Box 15">
          <a:extLst>
            <a:ext uri="{FF2B5EF4-FFF2-40B4-BE49-F238E27FC236}">
              <a16:creationId xmlns:a16="http://schemas.microsoft.com/office/drawing/2014/main" id="{BB56608E-A9DD-4F9F-A1E3-1CD0B7BFA3E1}"/>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46" name="Text Box 15">
          <a:extLst>
            <a:ext uri="{FF2B5EF4-FFF2-40B4-BE49-F238E27FC236}">
              <a16:creationId xmlns:a16="http://schemas.microsoft.com/office/drawing/2014/main" id="{8DE74C74-EC55-4F76-BCA4-8932A1B35C32}"/>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47" name="Text Box 15">
          <a:extLst>
            <a:ext uri="{FF2B5EF4-FFF2-40B4-BE49-F238E27FC236}">
              <a16:creationId xmlns:a16="http://schemas.microsoft.com/office/drawing/2014/main" id="{2802D622-92DF-4B7C-842F-050499D3CF0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8" name="Text Box 15">
          <a:extLst>
            <a:ext uri="{FF2B5EF4-FFF2-40B4-BE49-F238E27FC236}">
              <a16:creationId xmlns:a16="http://schemas.microsoft.com/office/drawing/2014/main" id="{82FDFF01-35CB-400F-BB3F-35533529260D}"/>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1049" name="Text Box 15">
          <a:extLst>
            <a:ext uri="{FF2B5EF4-FFF2-40B4-BE49-F238E27FC236}">
              <a16:creationId xmlns:a16="http://schemas.microsoft.com/office/drawing/2014/main" id="{29ABA7CE-96AE-4DCD-8F9C-1EF101FE5052}"/>
            </a:ext>
          </a:extLst>
        </xdr:cNvPr>
        <xdr:cNvSpPr txBox="1">
          <a:spLocks noChangeArrowheads="1"/>
        </xdr:cNvSpPr>
      </xdr:nvSpPr>
      <xdr:spPr bwMode="auto">
        <a:xfrm>
          <a:off x="3305492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0" name="Text Box 15">
          <a:extLst>
            <a:ext uri="{FF2B5EF4-FFF2-40B4-BE49-F238E27FC236}">
              <a16:creationId xmlns:a16="http://schemas.microsoft.com/office/drawing/2014/main" id="{956E53BE-5F51-4E45-883E-1D70B3C4ECE8}"/>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1" name="Text Box 15">
          <a:extLst>
            <a:ext uri="{FF2B5EF4-FFF2-40B4-BE49-F238E27FC236}">
              <a16:creationId xmlns:a16="http://schemas.microsoft.com/office/drawing/2014/main" id="{15A89480-7DB1-4E40-9558-F80D2A057BB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2" name="Text Box 15">
          <a:extLst>
            <a:ext uri="{FF2B5EF4-FFF2-40B4-BE49-F238E27FC236}">
              <a16:creationId xmlns:a16="http://schemas.microsoft.com/office/drawing/2014/main" id="{6D810BBA-B53E-4403-A2E3-4D4DCBE5AB16}"/>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3" name="Text Box 15">
          <a:extLst>
            <a:ext uri="{FF2B5EF4-FFF2-40B4-BE49-F238E27FC236}">
              <a16:creationId xmlns:a16="http://schemas.microsoft.com/office/drawing/2014/main" id="{33DC79FA-43EA-475D-9FD0-27E5AF0F85F1}"/>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1054" name="Text Box 15">
          <a:extLst>
            <a:ext uri="{FF2B5EF4-FFF2-40B4-BE49-F238E27FC236}">
              <a16:creationId xmlns:a16="http://schemas.microsoft.com/office/drawing/2014/main" id="{7DF78C40-CE44-47C3-9AF9-A8908F814E7E}"/>
            </a:ext>
          </a:extLst>
        </xdr:cNvPr>
        <xdr:cNvSpPr txBox="1">
          <a:spLocks noChangeArrowheads="1"/>
        </xdr:cNvSpPr>
      </xdr:nvSpPr>
      <xdr:spPr bwMode="auto">
        <a:xfrm>
          <a:off x="3305492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55" name="Text Box 15">
          <a:extLst>
            <a:ext uri="{FF2B5EF4-FFF2-40B4-BE49-F238E27FC236}">
              <a16:creationId xmlns:a16="http://schemas.microsoft.com/office/drawing/2014/main" id="{5D779136-6DA8-4431-8EEA-AB68FE13468C}"/>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56" name="Text Box 15">
          <a:extLst>
            <a:ext uri="{FF2B5EF4-FFF2-40B4-BE49-F238E27FC236}">
              <a16:creationId xmlns:a16="http://schemas.microsoft.com/office/drawing/2014/main" id="{2A00E41E-4AF3-44BE-952B-C15A719E47EE}"/>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1057" name="Text Box 15">
          <a:extLst>
            <a:ext uri="{FF2B5EF4-FFF2-40B4-BE49-F238E27FC236}">
              <a16:creationId xmlns:a16="http://schemas.microsoft.com/office/drawing/2014/main" id="{44E24066-A646-4570-98F6-7D239D9ACEF6}"/>
            </a:ext>
          </a:extLst>
        </xdr:cNvPr>
        <xdr:cNvSpPr txBox="1">
          <a:spLocks noChangeArrowheads="1"/>
        </xdr:cNvSpPr>
      </xdr:nvSpPr>
      <xdr:spPr bwMode="auto">
        <a:xfrm>
          <a:off x="351567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1058" name="Text Box 15">
          <a:extLst>
            <a:ext uri="{FF2B5EF4-FFF2-40B4-BE49-F238E27FC236}">
              <a16:creationId xmlns:a16="http://schemas.microsoft.com/office/drawing/2014/main" id="{E2A2CE25-B40D-4502-BECE-DD4F59044A98}"/>
            </a:ext>
          </a:extLst>
        </xdr:cNvPr>
        <xdr:cNvSpPr txBox="1">
          <a:spLocks noChangeArrowheads="1"/>
        </xdr:cNvSpPr>
      </xdr:nvSpPr>
      <xdr:spPr bwMode="auto">
        <a:xfrm>
          <a:off x="353091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59" name="Text Box 15">
          <a:extLst>
            <a:ext uri="{FF2B5EF4-FFF2-40B4-BE49-F238E27FC236}">
              <a16:creationId xmlns:a16="http://schemas.microsoft.com/office/drawing/2014/main" id="{EC97B39C-92FF-4A4C-8615-B6625A7EE51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0" name="Text Box 15">
          <a:extLst>
            <a:ext uri="{FF2B5EF4-FFF2-40B4-BE49-F238E27FC236}">
              <a16:creationId xmlns:a16="http://schemas.microsoft.com/office/drawing/2014/main" id="{A07C7E53-0B42-4E6D-9F62-957F14E55A3F}"/>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61" name="Text Box 15">
          <a:extLst>
            <a:ext uri="{FF2B5EF4-FFF2-40B4-BE49-F238E27FC236}">
              <a16:creationId xmlns:a16="http://schemas.microsoft.com/office/drawing/2014/main" id="{1BB99FBD-3B2A-412D-97DA-9D695112DA45}"/>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1062" name="Text Box 15">
          <a:extLst>
            <a:ext uri="{FF2B5EF4-FFF2-40B4-BE49-F238E27FC236}">
              <a16:creationId xmlns:a16="http://schemas.microsoft.com/office/drawing/2014/main" id="{DF7BCDFB-0B3B-412F-8953-BEB96B5789BF}"/>
            </a:ext>
          </a:extLst>
        </xdr:cNvPr>
        <xdr:cNvSpPr txBox="1">
          <a:spLocks noChangeArrowheads="1"/>
        </xdr:cNvSpPr>
      </xdr:nvSpPr>
      <xdr:spPr bwMode="auto">
        <a:xfrm>
          <a:off x="35385375" y="12906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3" name="Text Box 15">
          <a:extLst>
            <a:ext uri="{FF2B5EF4-FFF2-40B4-BE49-F238E27FC236}">
              <a16:creationId xmlns:a16="http://schemas.microsoft.com/office/drawing/2014/main" id="{14D066BE-18EB-4E77-AA69-BC058C539D02}"/>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4" name="Text Box 15">
          <a:extLst>
            <a:ext uri="{FF2B5EF4-FFF2-40B4-BE49-F238E27FC236}">
              <a16:creationId xmlns:a16="http://schemas.microsoft.com/office/drawing/2014/main" id="{FB847A54-3E45-4400-B12F-9AE20FC48E3B}"/>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5" name="Text Box 15">
          <a:extLst>
            <a:ext uri="{FF2B5EF4-FFF2-40B4-BE49-F238E27FC236}">
              <a16:creationId xmlns:a16="http://schemas.microsoft.com/office/drawing/2014/main" id="{10FA5EE0-D83C-46F1-8D28-5821B57E4768}"/>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6" name="Text Box 15">
          <a:extLst>
            <a:ext uri="{FF2B5EF4-FFF2-40B4-BE49-F238E27FC236}">
              <a16:creationId xmlns:a16="http://schemas.microsoft.com/office/drawing/2014/main" id="{D289576D-A6C5-48ED-80B3-A5522454FB8D}"/>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7" name="Text Box 15">
          <a:extLst>
            <a:ext uri="{FF2B5EF4-FFF2-40B4-BE49-F238E27FC236}">
              <a16:creationId xmlns:a16="http://schemas.microsoft.com/office/drawing/2014/main" id="{12C22794-0DA0-470F-B64F-026ED58290C5}"/>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1068" name="Text Box 15">
          <a:extLst>
            <a:ext uri="{FF2B5EF4-FFF2-40B4-BE49-F238E27FC236}">
              <a16:creationId xmlns:a16="http://schemas.microsoft.com/office/drawing/2014/main" id="{85636D3A-A2FE-4F7A-A0E1-A7D39BC14D09}"/>
            </a:ext>
          </a:extLst>
        </xdr:cNvPr>
        <xdr:cNvSpPr txBox="1">
          <a:spLocks noChangeArrowheads="1"/>
        </xdr:cNvSpPr>
      </xdr:nvSpPr>
      <xdr:spPr bwMode="auto">
        <a:xfrm>
          <a:off x="35385375" y="13408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69" name="Text Box 15">
          <a:extLst>
            <a:ext uri="{FF2B5EF4-FFF2-40B4-BE49-F238E27FC236}">
              <a16:creationId xmlns:a16="http://schemas.microsoft.com/office/drawing/2014/main" id="{9A7C3025-0F72-4EA9-B117-9F276CECBDDF}"/>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1070" name="Text Box 15">
          <a:extLst>
            <a:ext uri="{FF2B5EF4-FFF2-40B4-BE49-F238E27FC236}">
              <a16:creationId xmlns:a16="http://schemas.microsoft.com/office/drawing/2014/main" id="{75B66270-6E2D-42E9-8822-3EC93DF3D66B}"/>
            </a:ext>
          </a:extLst>
        </xdr:cNvPr>
        <xdr:cNvSpPr txBox="1">
          <a:spLocks noChangeArrowheads="1"/>
        </xdr:cNvSpPr>
      </xdr:nvSpPr>
      <xdr:spPr bwMode="auto">
        <a:xfrm>
          <a:off x="35385375" y="13909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1" name="Text Box 16">
          <a:extLst>
            <a:ext uri="{FF2B5EF4-FFF2-40B4-BE49-F238E27FC236}">
              <a16:creationId xmlns:a16="http://schemas.microsoft.com/office/drawing/2014/main" id="{BD9EA4F5-9EE9-40B0-8A88-0A8067666CC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2" name="Text Box 17">
          <a:extLst>
            <a:ext uri="{FF2B5EF4-FFF2-40B4-BE49-F238E27FC236}">
              <a16:creationId xmlns:a16="http://schemas.microsoft.com/office/drawing/2014/main" id="{09C3B687-1513-4016-AC40-569B79900E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3" name="Text Box 18">
          <a:extLst>
            <a:ext uri="{FF2B5EF4-FFF2-40B4-BE49-F238E27FC236}">
              <a16:creationId xmlns:a16="http://schemas.microsoft.com/office/drawing/2014/main" id="{D98AB9AD-8F9F-44CA-9766-7EDFF4AF4AA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4" name="Text Box 19">
          <a:extLst>
            <a:ext uri="{FF2B5EF4-FFF2-40B4-BE49-F238E27FC236}">
              <a16:creationId xmlns:a16="http://schemas.microsoft.com/office/drawing/2014/main" id="{9B76853F-9395-4E6D-B335-3EAE8D40962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75" name="Text Box 15">
          <a:extLst>
            <a:ext uri="{FF2B5EF4-FFF2-40B4-BE49-F238E27FC236}">
              <a16:creationId xmlns:a16="http://schemas.microsoft.com/office/drawing/2014/main" id="{72B2B348-6139-4C9E-831B-565AB342F5B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6" name="Text Box 16">
          <a:extLst>
            <a:ext uri="{FF2B5EF4-FFF2-40B4-BE49-F238E27FC236}">
              <a16:creationId xmlns:a16="http://schemas.microsoft.com/office/drawing/2014/main" id="{DFD757F5-1AA5-4396-A39C-0041A2EDE95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77" name="Text Box 17">
          <a:extLst>
            <a:ext uri="{FF2B5EF4-FFF2-40B4-BE49-F238E27FC236}">
              <a16:creationId xmlns:a16="http://schemas.microsoft.com/office/drawing/2014/main" id="{22283A6A-9471-436D-A94B-4D010EC1E76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078" name="Text Box 18">
          <a:extLst>
            <a:ext uri="{FF2B5EF4-FFF2-40B4-BE49-F238E27FC236}">
              <a16:creationId xmlns:a16="http://schemas.microsoft.com/office/drawing/2014/main" id="{79B3B954-F48A-45B9-8F48-51DE7D8CE25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079" name="Text Box 15">
          <a:extLst>
            <a:ext uri="{FF2B5EF4-FFF2-40B4-BE49-F238E27FC236}">
              <a16:creationId xmlns:a16="http://schemas.microsoft.com/office/drawing/2014/main" id="{BF06F1A1-25AB-470A-9111-3E3479CD76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0" name="Text Box 16">
          <a:extLst>
            <a:ext uri="{FF2B5EF4-FFF2-40B4-BE49-F238E27FC236}">
              <a16:creationId xmlns:a16="http://schemas.microsoft.com/office/drawing/2014/main" id="{5F7FD270-A652-44A5-BB7F-6F65774116F6}"/>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1" name="Text Box 17">
          <a:extLst>
            <a:ext uri="{FF2B5EF4-FFF2-40B4-BE49-F238E27FC236}">
              <a16:creationId xmlns:a16="http://schemas.microsoft.com/office/drawing/2014/main" id="{31500F64-66D2-477B-B83F-A1CD8A9C18E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2" name="Text Box 18">
          <a:extLst>
            <a:ext uri="{FF2B5EF4-FFF2-40B4-BE49-F238E27FC236}">
              <a16:creationId xmlns:a16="http://schemas.microsoft.com/office/drawing/2014/main" id="{9CC347BA-B9E7-4F1B-8BF2-BEB5EE8625AD}"/>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3" name="Text Box 19">
          <a:extLst>
            <a:ext uri="{FF2B5EF4-FFF2-40B4-BE49-F238E27FC236}">
              <a16:creationId xmlns:a16="http://schemas.microsoft.com/office/drawing/2014/main" id="{DB0688A7-897E-4F31-BDE3-4E86795D504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1084" name="Text Box 16">
          <a:extLst>
            <a:ext uri="{FF2B5EF4-FFF2-40B4-BE49-F238E27FC236}">
              <a16:creationId xmlns:a16="http://schemas.microsoft.com/office/drawing/2014/main" id="{4D73F0A0-6E40-4A37-8A1E-503115017457}"/>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85" name="Text Box 15">
          <a:extLst>
            <a:ext uri="{FF2B5EF4-FFF2-40B4-BE49-F238E27FC236}">
              <a16:creationId xmlns:a16="http://schemas.microsoft.com/office/drawing/2014/main" id="{C5E84732-96EB-4095-9B76-C2B7E6F70D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6" name="Text Box 16">
          <a:extLst>
            <a:ext uri="{FF2B5EF4-FFF2-40B4-BE49-F238E27FC236}">
              <a16:creationId xmlns:a16="http://schemas.microsoft.com/office/drawing/2014/main" id="{7CC04D03-416A-415E-B6BA-5E6DC889769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7" name="Text Box 17">
          <a:extLst>
            <a:ext uri="{FF2B5EF4-FFF2-40B4-BE49-F238E27FC236}">
              <a16:creationId xmlns:a16="http://schemas.microsoft.com/office/drawing/2014/main" id="{27DE56DB-CC2D-4964-A868-89974F75473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8" name="Text Box 18">
          <a:extLst>
            <a:ext uri="{FF2B5EF4-FFF2-40B4-BE49-F238E27FC236}">
              <a16:creationId xmlns:a16="http://schemas.microsoft.com/office/drawing/2014/main" id="{97A72A98-575D-4161-8EFF-62F36253AFB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89" name="Text Box 19">
          <a:extLst>
            <a:ext uri="{FF2B5EF4-FFF2-40B4-BE49-F238E27FC236}">
              <a16:creationId xmlns:a16="http://schemas.microsoft.com/office/drawing/2014/main" id="{1869962D-2D7C-4BBC-9286-9EF302938F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0" name="Text Box 16">
          <a:extLst>
            <a:ext uri="{FF2B5EF4-FFF2-40B4-BE49-F238E27FC236}">
              <a16:creationId xmlns:a16="http://schemas.microsoft.com/office/drawing/2014/main" id="{13344DB7-AB6C-46BA-BA26-7AD2B753E3B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1" name="Text Box 17">
          <a:extLst>
            <a:ext uri="{FF2B5EF4-FFF2-40B4-BE49-F238E27FC236}">
              <a16:creationId xmlns:a16="http://schemas.microsoft.com/office/drawing/2014/main" id="{E0093693-4832-4D11-A5D5-610F3B9A3D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092" name="Text Box 18">
          <a:extLst>
            <a:ext uri="{FF2B5EF4-FFF2-40B4-BE49-F238E27FC236}">
              <a16:creationId xmlns:a16="http://schemas.microsoft.com/office/drawing/2014/main" id="{5D785984-E95E-49BA-B583-17CFCD27F34C}"/>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093" name="Text Box 15">
          <a:extLst>
            <a:ext uri="{FF2B5EF4-FFF2-40B4-BE49-F238E27FC236}">
              <a16:creationId xmlns:a16="http://schemas.microsoft.com/office/drawing/2014/main" id="{ED7E2A97-CEBC-4733-B6CD-01A07A4C8B2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094" name="Text Box 15">
          <a:extLst>
            <a:ext uri="{FF2B5EF4-FFF2-40B4-BE49-F238E27FC236}">
              <a16:creationId xmlns:a16="http://schemas.microsoft.com/office/drawing/2014/main" id="{1ECBF77A-CD1C-42CC-967A-B48F67E46A3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095" name="Text Box 15">
          <a:extLst>
            <a:ext uri="{FF2B5EF4-FFF2-40B4-BE49-F238E27FC236}">
              <a16:creationId xmlns:a16="http://schemas.microsoft.com/office/drawing/2014/main" id="{F112D044-C949-4942-9ADE-76DA90A76D19}"/>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096" name="Text Box 15">
          <a:extLst>
            <a:ext uri="{FF2B5EF4-FFF2-40B4-BE49-F238E27FC236}">
              <a16:creationId xmlns:a16="http://schemas.microsoft.com/office/drawing/2014/main" id="{E3611806-0ADA-4B94-965E-118AC977AD1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7" name="Text Box 16">
          <a:extLst>
            <a:ext uri="{FF2B5EF4-FFF2-40B4-BE49-F238E27FC236}">
              <a16:creationId xmlns:a16="http://schemas.microsoft.com/office/drawing/2014/main" id="{0339549B-DB2F-4B01-BDBD-3C955466443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8" name="Text Box 17">
          <a:extLst>
            <a:ext uri="{FF2B5EF4-FFF2-40B4-BE49-F238E27FC236}">
              <a16:creationId xmlns:a16="http://schemas.microsoft.com/office/drawing/2014/main" id="{72B25D2E-6EA0-426E-B6F9-EE5F6211A80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099" name="Text Box 18">
          <a:extLst>
            <a:ext uri="{FF2B5EF4-FFF2-40B4-BE49-F238E27FC236}">
              <a16:creationId xmlns:a16="http://schemas.microsoft.com/office/drawing/2014/main" id="{B0F38FBA-10F3-4D70-A9D0-47BEB8420F4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0" name="Text Box 19">
          <a:extLst>
            <a:ext uri="{FF2B5EF4-FFF2-40B4-BE49-F238E27FC236}">
              <a16:creationId xmlns:a16="http://schemas.microsoft.com/office/drawing/2014/main" id="{47601646-5165-461A-9CF8-56E33E1D62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1" name="Text Box 16">
          <a:extLst>
            <a:ext uri="{FF2B5EF4-FFF2-40B4-BE49-F238E27FC236}">
              <a16:creationId xmlns:a16="http://schemas.microsoft.com/office/drawing/2014/main" id="{81A38CC0-D89C-4C2B-B435-6DF4D246D02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2" name="Text Box 17">
          <a:extLst>
            <a:ext uri="{FF2B5EF4-FFF2-40B4-BE49-F238E27FC236}">
              <a16:creationId xmlns:a16="http://schemas.microsoft.com/office/drawing/2014/main" id="{2D0A8854-E1D1-43AE-9FE3-118A69A91E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03" name="Text Box 18">
          <a:extLst>
            <a:ext uri="{FF2B5EF4-FFF2-40B4-BE49-F238E27FC236}">
              <a16:creationId xmlns:a16="http://schemas.microsoft.com/office/drawing/2014/main" id="{C3DB1B4F-290A-4F73-B6F8-DE49E3AAA0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4" name="Text Box 15">
          <a:extLst>
            <a:ext uri="{FF2B5EF4-FFF2-40B4-BE49-F238E27FC236}">
              <a16:creationId xmlns:a16="http://schemas.microsoft.com/office/drawing/2014/main" id="{3476CFEF-D862-4934-8B53-8516ECCD252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05" name="Text Box 15">
          <a:extLst>
            <a:ext uri="{FF2B5EF4-FFF2-40B4-BE49-F238E27FC236}">
              <a16:creationId xmlns:a16="http://schemas.microsoft.com/office/drawing/2014/main" id="{B4104D14-A375-40B6-B543-ECBF4F00DF8B}"/>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6" name="Text Box 15">
          <a:extLst>
            <a:ext uri="{FF2B5EF4-FFF2-40B4-BE49-F238E27FC236}">
              <a16:creationId xmlns:a16="http://schemas.microsoft.com/office/drawing/2014/main" id="{93A8739B-9943-4322-AD41-1964569ADD7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7" name="Text Box 15">
          <a:extLst>
            <a:ext uri="{FF2B5EF4-FFF2-40B4-BE49-F238E27FC236}">
              <a16:creationId xmlns:a16="http://schemas.microsoft.com/office/drawing/2014/main" id="{9203F7F9-73AF-4B85-AE4C-CF698E86C2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08" name="Text Box 15">
          <a:extLst>
            <a:ext uri="{FF2B5EF4-FFF2-40B4-BE49-F238E27FC236}">
              <a16:creationId xmlns:a16="http://schemas.microsoft.com/office/drawing/2014/main" id="{B27C3CDE-4AAD-4007-86DF-4AE7E91B58E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09" name="Text Box 16">
          <a:extLst>
            <a:ext uri="{FF2B5EF4-FFF2-40B4-BE49-F238E27FC236}">
              <a16:creationId xmlns:a16="http://schemas.microsoft.com/office/drawing/2014/main" id="{D96FB3B9-6867-4CE7-95EA-0E6872B278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0" name="Text Box 17">
          <a:extLst>
            <a:ext uri="{FF2B5EF4-FFF2-40B4-BE49-F238E27FC236}">
              <a16:creationId xmlns:a16="http://schemas.microsoft.com/office/drawing/2014/main" id="{BEEA021D-374E-46CD-A388-7FE226B8BE1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1" name="Text Box 18">
          <a:extLst>
            <a:ext uri="{FF2B5EF4-FFF2-40B4-BE49-F238E27FC236}">
              <a16:creationId xmlns:a16="http://schemas.microsoft.com/office/drawing/2014/main" id="{4C0857AF-E057-4A89-B790-45310C44C3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2" name="Text Box 19">
          <a:extLst>
            <a:ext uri="{FF2B5EF4-FFF2-40B4-BE49-F238E27FC236}">
              <a16:creationId xmlns:a16="http://schemas.microsoft.com/office/drawing/2014/main" id="{F4CD0A06-DC49-4CCE-8249-EF9DEBF58DF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3" name="Text Box 16">
          <a:extLst>
            <a:ext uri="{FF2B5EF4-FFF2-40B4-BE49-F238E27FC236}">
              <a16:creationId xmlns:a16="http://schemas.microsoft.com/office/drawing/2014/main" id="{0B5520CE-AE86-4C04-A8A0-D27E31C0A9C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14" name="Text Box 17">
          <a:extLst>
            <a:ext uri="{FF2B5EF4-FFF2-40B4-BE49-F238E27FC236}">
              <a16:creationId xmlns:a16="http://schemas.microsoft.com/office/drawing/2014/main" id="{BDC7CB38-857E-4D75-ACB2-E3139CEE76E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15" name="Text Box 18">
          <a:extLst>
            <a:ext uri="{FF2B5EF4-FFF2-40B4-BE49-F238E27FC236}">
              <a16:creationId xmlns:a16="http://schemas.microsoft.com/office/drawing/2014/main" id="{8E37CF65-94B8-4B4C-ABE1-15A502805439}"/>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6" name="Text Box 15">
          <a:extLst>
            <a:ext uri="{FF2B5EF4-FFF2-40B4-BE49-F238E27FC236}">
              <a16:creationId xmlns:a16="http://schemas.microsoft.com/office/drawing/2014/main" id="{DA156455-BBAA-4BE3-853B-9D722A0B90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7" name="Text Box 15">
          <a:extLst>
            <a:ext uri="{FF2B5EF4-FFF2-40B4-BE49-F238E27FC236}">
              <a16:creationId xmlns:a16="http://schemas.microsoft.com/office/drawing/2014/main" id="{62D6238A-474E-4E20-ADF7-7CE9FEB85C7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18" name="Text Box 15">
          <a:extLst>
            <a:ext uri="{FF2B5EF4-FFF2-40B4-BE49-F238E27FC236}">
              <a16:creationId xmlns:a16="http://schemas.microsoft.com/office/drawing/2014/main" id="{ED5CDFD7-5320-42AB-9905-B3910722876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19" name="Text Box 15">
          <a:extLst>
            <a:ext uri="{FF2B5EF4-FFF2-40B4-BE49-F238E27FC236}">
              <a16:creationId xmlns:a16="http://schemas.microsoft.com/office/drawing/2014/main" id="{9FFE6CD2-0A01-4EED-AB62-4037E706AD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0" name="Text Box 16">
          <a:extLst>
            <a:ext uri="{FF2B5EF4-FFF2-40B4-BE49-F238E27FC236}">
              <a16:creationId xmlns:a16="http://schemas.microsoft.com/office/drawing/2014/main" id="{4754907E-F2A4-42F2-8F5E-F88D13C6DB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1" name="Text Box 17">
          <a:extLst>
            <a:ext uri="{FF2B5EF4-FFF2-40B4-BE49-F238E27FC236}">
              <a16:creationId xmlns:a16="http://schemas.microsoft.com/office/drawing/2014/main" id="{A222CA76-D1F8-44E0-86D0-E49B69C671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2" name="Text Box 18">
          <a:extLst>
            <a:ext uri="{FF2B5EF4-FFF2-40B4-BE49-F238E27FC236}">
              <a16:creationId xmlns:a16="http://schemas.microsoft.com/office/drawing/2014/main" id="{CCBAB375-2980-4248-86EC-DAD29106C63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3" name="Text Box 19">
          <a:extLst>
            <a:ext uri="{FF2B5EF4-FFF2-40B4-BE49-F238E27FC236}">
              <a16:creationId xmlns:a16="http://schemas.microsoft.com/office/drawing/2014/main" id="{3BF45642-78F3-4F10-A3F0-1FCC8066AD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4" name="Text Box 16">
          <a:extLst>
            <a:ext uri="{FF2B5EF4-FFF2-40B4-BE49-F238E27FC236}">
              <a16:creationId xmlns:a16="http://schemas.microsoft.com/office/drawing/2014/main" id="{605ECE70-2CB4-4F74-9029-83DFF6432AB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25" name="Text Box 17">
          <a:extLst>
            <a:ext uri="{FF2B5EF4-FFF2-40B4-BE49-F238E27FC236}">
              <a16:creationId xmlns:a16="http://schemas.microsoft.com/office/drawing/2014/main" id="{9B55FC75-F1C1-4D95-A973-7664D2C086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26" name="Text Box 18">
          <a:extLst>
            <a:ext uri="{FF2B5EF4-FFF2-40B4-BE49-F238E27FC236}">
              <a16:creationId xmlns:a16="http://schemas.microsoft.com/office/drawing/2014/main" id="{944FA8CB-EC39-4BFB-A519-978D43018AB5}"/>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27" name="Text Box 15">
          <a:extLst>
            <a:ext uri="{FF2B5EF4-FFF2-40B4-BE49-F238E27FC236}">
              <a16:creationId xmlns:a16="http://schemas.microsoft.com/office/drawing/2014/main" id="{A686F1EC-B924-4083-81F3-AA49CD5595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28" name="Text Box 15">
          <a:extLst>
            <a:ext uri="{FF2B5EF4-FFF2-40B4-BE49-F238E27FC236}">
              <a16:creationId xmlns:a16="http://schemas.microsoft.com/office/drawing/2014/main" id="{322A681A-4B4C-4A75-8868-E959368F03E5}"/>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29" name="Text Box 15">
          <a:extLst>
            <a:ext uri="{FF2B5EF4-FFF2-40B4-BE49-F238E27FC236}">
              <a16:creationId xmlns:a16="http://schemas.microsoft.com/office/drawing/2014/main" id="{614C9206-9327-447A-A46E-7D36FCA9B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0" name="Text Box 15">
          <a:extLst>
            <a:ext uri="{FF2B5EF4-FFF2-40B4-BE49-F238E27FC236}">
              <a16:creationId xmlns:a16="http://schemas.microsoft.com/office/drawing/2014/main" id="{FAFFB6FA-AA86-4265-8C7F-C8D1A6B2CF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1" name="Text Box 15">
          <a:extLst>
            <a:ext uri="{FF2B5EF4-FFF2-40B4-BE49-F238E27FC236}">
              <a16:creationId xmlns:a16="http://schemas.microsoft.com/office/drawing/2014/main" id="{5B9D776D-B084-43B2-BD4C-BE122124C8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2" name="Text Box 16">
          <a:extLst>
            <a:ext uri="{FF2B5EF4-FFF2-40B4-BE49-F238E27FC236}">
              <a16:creationId xmlns:a16="http://schemas.microsoft.com/office/drawing/2014/main" id="{33C13EDB-5692-4FFD-87AF-887374FE4D1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3" name="Text Box 17">
          <a:extLst>
            <a:ext uri="{FF2B5EF4-FFF2-40B4-BE49-F238E27FC236}">
              <a16:creationId xmlns:a16="http://schemas.microsoft.com/office/drawing/2014/main" id="{C513C817-0FE4-45F5-9079-73ED210386C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4" name="Text Box 18">
          <a:extLst>
            <a:ext uri="{FF2B5EF4-FFF2-40B4-BE49-F238E27FC236}">
              <a16:creationId xmlns:a16="http://schemas.microsoft.com/office/drawing/2014/main" id="{35871EBC-8FAC-401F-8DCD-94FA68F814E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5" name="Text Box 19">
          <a:extLst>
            <a:ext uri="{FF2B5EF4-FFF2-40B4-BE49-F238E27FC236}">
              <a16:creationId xmlns:a16="http://schemas.microsoft.com/office/drawing/2014/main" id="{42E3D53E-3DD5-4B78-AE92-FA84D14E7FB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6" name="Text Box 16">
          <a:extLst>
            <a:ext uri="{FF2B5EF4-FFF2-40B4-BE49-F238E27FC236}">
              <a16:creationId xmlns:a16="http://schemas.microsoft.com/office/drawing/2014/main" id="{2C7EF0EB-B9E0-420E-AAD8-53DE57BFF9D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37" name="Text Box 17">
          <a:extLst>
            <a:ext uri="{FF2B5EF4-FFF2-40B4-BE49-F238E27FC236}">
              <a16:creationId xmlns:a16="http://schemas.microsoft.com/office/drawing/2014/main" id="{FF50C232-7C69-4686-B36A-4BAAA4463B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38" name="Text Box 18">
          <a:extLst>
            <a:ext uri="{FF2B5EF4-FFF2-40B4-BE49-F238E27FC236}">
              <a16:creationId xmlns:a16="http://schemas.microsoft.com/office/drawing/2014/main" id="{EF1CBBAC-DE77-4BAB-A7BE-2A61428E678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39" name="Text Box 15">
          <a:extLst>
            <a:ext uri="{FF2B5EF4-FFF2-40B4-BE49-F238E27FC236}">
              <a16:creationId xmlns:a16="http://schemas.microsoft.com/office/drawing/2014/main" id="{1412978F-76AA-4EEF-90AB-CDEED2E62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40" name="Text Box 15">
          <a:extLst>
            <a:ext uri="{FF2B5EF4-FFF2-40B4-BE49-F238E27FC236}">
              <a16:creationId xmlns:a16="http://schemas.microsoft.com/office/drawing/2014/main" id="{7C08215C-38EB-4487-853D-5CD71276D78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41" name="Text Box 15">
          <a:extLst>
            <a:ext uri="{FF2B5EF4-FFF2-40B4-BE49-F238E27FC236}">
              <a16:creationId xmlns:a16="http://schemas.microsoft.com/office/drawing/2014/main" id="{F88A03A7-ED06-444E-823E-64D36709D90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42" name="Text Box 15">
          <a:extLst>
            <a:ext uri="{FF2B5EF4-FFF2-40B4-BE49-F238E27FC236}">
              <a16:creationId xmlns:a16="http://schemas.microsoft.com/office/drawing/2014/main" id="{1E10DA85-2B50-4B21-96B4-1B65DE8B7B9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3" name="Text Box 16">
          <a:extLst>
            <a:ext uri="{FF2B5EF4-FFF2-40B4-BE49-F238E27FC236}">
              <a16:creationId xmlns:a16="http://schemas.microsoft.com/office/drawing/2014/main" id="{885BF667-417D-4CDF-B15A-93F57A0136E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4" name="Text Box 17">
          <a:extLst>
            <a:ext uri="{FF2B5EF4-FFF2-40B4-BE49-F238E27FC236}">
              <a16:creationId xmlns:a16="http://schemas.microsoft.com/office/drawing/2014/main" id="{45AA216D-3042-4554-A6FC-C6976E69A8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5" name="Text Box 18">
          <a:extLst>
            <a:ext uri="{FF2B5EF4-FFF2-40B4-BE49-F238E27FC236}">
              <a16:creationId xmlns:a16="http://schemas.microsoft.com/office/drawing/2014/main" id="{8E807076-B5A7-4F14-B332-E54014D5586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6" name="Text Box 19">
          <a:extLst>
            <a:ext uri="{FF2B5EF4-FFF2-40B4-BE49-F238E27FC236}">
              <a16:creationId xmlns:a16="http://schemas.microsoft.com/office/drawing/2014/main" id="{0050CB7F-1F09-4101-B6C1-CFC44C416BD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7" name="Text Box 16">
          <a:extLst>
            <a:ext uri="{FF2B5EF4-FFF2-40B4-BE49-F238E27FC236}">
              <a16:creationId xmlns:a16="http://schemas.microsoft.com/office/drawing/2014/main" id="{34EBEBBF-BAEB-467E-A91E-60C5ED4C04A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48" name="Text Box 17">
          <a:extLst>
            <a:ext uri="{FF2B5EF4-FFF2-40B4-BE49-F238E27FC236}">
              <a16:creationId xmlns:a16="http://schemas.microsoft.com/office/drawing/2014/main" id="{56064B1E-A6D5-406D-BC9D-5E003D28619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49" name="Text Box 18">
          <a:extLst>
            <a:ext uri="{FF2B5EF4-FFF2-40B4-BE49-F238E27FC236}">
              <a16:creationId xmlns:a16="http://schemas.microsoft.com/office/drawing/2014/main" id="{01F45613-312B-4259-AA4B-553A6358869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0" name="Text Box 15">
          <a:extLst>
            <a:ext uri="{FF2B5EF4-FFF2-40B4-BE49-F238E27FC236}">
              <a16:creationId xmlns:a16="http://schemas.microsoft.com/office/drawing/2014/main" id="{03D46B2B-ECA0-4659-9239-AA49583170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51" name="Text Box 15">
          <a:extLst>
            <a:ext uri="{FF2B5EF4-FFF2-40B4-BE49-F238E27FC236}">
              <a16:creationId xmlns:a16="http://schemas.microsoft.com/office/drawing/2014/main" id="{4D208643-EABB-4B92-8764-AFE3EF3A46E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2" name="Text Box 15">
          <a:extLst>
            <a:ext uri="{FF2B5EF4-FFF2-40B4-BE49-F238E27FC236}">
              <a16:creationId xmlns:a16="http://schemas.microsoft.com/office/drawing/2014/main" id="{7D84AFAF-7E3D-4EA7-853B-37989DBD837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3" name="Text Box 15">
          <a:extLst>
            <a:ext uri="{FF2B5EF4-FFF2-40B4-BE49-F238E27FC236}">
              <a16:creationId xmlns:a16="http://schemas.microsoft.com/office/drawing/2014/main" id="{3973D2BB-7C37-46CA-BE4F-70C222AD22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54" name="Text Box 15">
          <a:extLst>
            <a:ext uri="{FF2B5EF4-FFF2-40B4-BE49-F238E27FC236}">
              <a16:creationId xmlns:a16="http://schemas.microsoft.com/office/drawing/2014/main" id="{B8E484B6-3F28-43AF-835E-299276A63D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5" name="Text Box 16">
          <a:extLst>
            <a:ext uri="{FF2B5EF4-FFF2-40B4-BE49-F238E27FC236}">
              <a16:creationId xmlns:a16="http://schemas.microsoft.com/office/drawing/2014/main" id="{9D5C3D26-72B3-486D-9B6A-31BC144FD7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6" name="Text Box 17">
          <a:extLst>
            <a:ext uri="{FF2B5EF4-FFF2-40B4-BE49-F238E27FC236}">
              <a16:creationId xmlns:a16="http://schemas.microsoft.com/office/drawing/2014/main" id="{2300C394-8505-4309-A880-2D5B8FA753F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7" name="Text Box 18">
          <a:extLst>
            <a:ext uri="{FF2B5EF4-FFF2-40B4-BE49-F238E27FC236}">
              <a16:creationId xmlns:a16="http://schemas.microsoft.com/office/drawing/2014/main" id="{6538ADF4-C002-4ABF-B7A1-73292A1FB7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8" name="Text Box 19">
          <a:extLst>
            <a:ext uri="{FF2B5EF4-FFF2-40B4-BE49-F238E27FC236}">
              <a16:creationId xmlns:a16="http://schemas.microsoft.com/office/drawing/2014/main" id="{960FBE85-915E-4329-A076-B7655C2B79D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59" name="Text Box 16">
          <a:extLst>
            <a:ext uri="{FF2B5EF4-FFF2-40B4-BE49-F238E27FC236}">
              <a16:creationId xmlns:a16="http://schemas.microsoft.com/office/drawing/2014/main" id="{84DB2247-023B-4E34-9DD8-34F71EDF127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0" name="Text Box 17">
          <a:extLst>
            <a:ext uri="{FF2B5EF4-FFF2-40B4-BE49-F238E27FC236}">
              <a16:creationId xmlns:a16="http://schemas.microsoft.com/office/drawing/2014/main" id="{B84D4BBD-A73F-4488-A2FF-FCCF753F9F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61" name="Text Box 18">
          <a:extLst>
            <a:ext uri="{FF2B5EF4-FFF2-40B4-BE49-F238E27FC236}">
              <a16:creationId xmlns:a16="http://schemas.microsoft.com/office/drawing/2014/main" id="{40CEEB17-A2D8-4DF6-8EAB-7A53A7ED9CF1}"/>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2" name="Text Box 15">
          <a:extLst>
            <a:ext uri="{FF2B5EF4-FFF2-40B4-BE49-F238E27FC236}">
              <a16:creationId xmlns:a16="http://schemas.microsoft.com/office/drawing/2014/main" id="{3B9F36F0-A41D-44CE-805F-0CDA3E8831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3" name="Text Box 15">
          <a:extLst>
            <a:ext uri="{FF2B5EF4-FFF2-40B4-BE49-F238E27FC236}">
              <a16:creationId xmlns:a16="http://schemas.microsoft.com/office/drawing/2014/main" id="{3E827514-CF4E-4B16-B803-963DBCD4CE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64" name="Text Box 15">
          <a:extLst>
            <a:ext uri="{FF2B5EF4-FFF2-40B4-BE49-F238E27FC236}">
              <a16:creationId xmlns:a16="http://schemas.microsoft.com/office/drawing/2014/main" id="{B0B6000C-60AC-4BDE-A647-DF540C36CF5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65" name="Text Box 15">
          <a:extLst>
            <a:ext uri="{FF2B5EF4-FFF2-40B4-BE49-F238E27FC236}">
              <a16:creationId xmlns:a16="http://schemas.microsoft.com/office/drawing/2014/main" id="{F231D60F-B6D9-4F1B-80FA-2C99B71F42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6" name="Text Box 16">
          <a:extLst>
            <a:ext uri="{FF2B5EF4-FFF2-40B4-BE49-F238E27FC236}">
              <a16:creationId xmlns:a16="http://schemas.microsoft.com/office/drawing/2014/main" id="{D7BC819B-BE70-4106-8A66-6E8388BF740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7" name="Text Box 17">
          <a:extLst>
            <a:ext uri="{FF2B5EF4-FFF2-40B4-BE49-F238E27FC236}">
              <a16:creationId xmlns:a16="http://schemas.microsoft.com/office/drawing/2014/main" id="{55BA707B-6C33-4A4F-8B96-9C052D783F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8" name="Text Box 18">
          <a:extLst>
            <a:ext uri="{FF2B5EF4-FFF2-40B4-BE49-F238E27FC236}">
              <a16:creationId xmlns:a16="http://schemas.microsoft.com/office/drawing/2014/main" id="{6EAB5CC2-B51C-4FB3-8286-A2B3257EAFD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69" name="Text Box 19">
          <a:extLst>
            <a:ext uri="{FF2B5EF4-FFF2-40B4-BE49-F238E27FC236}">
              <a16:creationId xmlns:a16="http://schemas.microsoft.com/office/drawing/2014/main" id="{6233EAED-A0C1-4757-B9A5-2148B9A4D3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70" name="Text Box 16">
          <a:extLst>
            <a:ext uri="{FF2B5EF4-FFF2-40B4-BE49-F238E27FC236}">
              <a16:creationId xmlns:a16="http://schemas.microsoft.com/office/drawing/2014/main" id="{9F5D48A8-C41E-4B9D-882D-48A9DAA2CBB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1171" name="Text Box 17">
          <a:extLst>
            <a:ext uri="{FF2B5EF4-FFF2-40B4-BE49-F238E27FC236}">
              <a16:creationId xmlns:a16="http://schemas.microsoft.com/office/drawing/2014/main" id="{236D6530-A12E-473C-AED2-CFD6CEE6951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1172" name="Text Box 18">
          <a:extLst>
            <a:ext uri="{FF2B5EF4-FFF2-40B4-BE49-F238E27FC236}">
              <a16:creationId xmlns:a16="http://schemas.microsoft.com/office/drawing/2014/main" id="{65E4CCA0-728E-4A1D-8624-D6EED79317B6}"/>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3" name="Text Box 15">
          <a:extLst>
            <a:ext uri="{FF2B5EF4-FFF2-40B4-BE49-F238E27FC236}">
              <a16:creationId xmlns:a16="http://schemas.microsoft.com/office/drawing/2014/main" id="{412AF730-7995-4679-8947-54D7801D3C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1174" name="Text Box 15">
          <a:extLst>
            <a:ext uri="{FF2B5EF4-FFF2-40B4-BE49-F238E27FC236}">
              <a16:creationId xmlns:a16="http://schemas.microsoft.com/office/drawing/2014/main" id="{0BA6029A-4301-40D1-B6AC-6377C7D53E1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5" name="Text Box 15">
          <a:extLst>
            <a:ext uri="{FF2B5EF4-FFF2-40B4-BE49-F238E27FC236}">
              <a16:creationId xmlns:a16="http://schemas.microsoft.com/office/drawing/2014/main" id="{83A077B8-C9CB-40ED-A6D5-5DA28030056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76" name="Text Box 15">
          <a:extLst>
            <a:ext uri="{FF2B5EF4-FFF2-40B4-BE49-F238E27FC236}">
              <a16:creationId xmlns:a16="http://schemas.microsoft.com/office/drawing/2014/main" id="{A5E75BF8-D680-4583-BB3C-32261AACCE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7" name="Text Box 15">
          <a:extLst>
            <a:ext uri="{FF2B5EF4-FFF2-40B4-BE49-F238E27FC236}">
              <a16:creationId xmlns:a16="http://schemas.microsoft.com/office/drawing/2014/main" id="{F23F95E0-609B-4781-B5A7-457196D1E6E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8" name="Text Box 15">
          <a:extLst>
            <a:ext uri="{FF2B5EF4-FFF2-40B4-BE49-F238E27FC236}">
              <a16:creationId xmlns:a16="http://schemas.microsoft.com/office/drawing/2014/main" id="{B575039A-2418-4C74-BE59-5DF449D75FF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79" name="Text Box 15">
          <a:extLst>
            <a:ext uri="{FF2B5EF4-FFF2-40B4-BE49-F238E27FC236}">
              <a16:creationId xmlns:a16="http://schemas.microsoft.com/office/drawing/2014/main" id="{96ECEB3B-3538-41F5-8294-98D24E8A9CA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0" name="Text Box 15">
          <a:extLst>
            <a:ext uri="{FF2B5EF4-FFF2-40B4-BE49-F238E27FC236}">
              <a16:creationId xmlns:a16="http://schemas.microsoft.com/office/drawing/2014/main" id="{F08D50C4-8D62-4C08-AF11-BC200CF843B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81" name="Text Box 15">
          <a:extLst>
            <a:ext uri="{FF2B5EF4-FFF2-40B4-BE49-F238E27FC236}">
              <a16:creationId xmlns:a16="http://schemas.microsoft.com/office/drawing/2014/main" id="{32641F92-5B4A-4921-89F6-7A3FC9D92CD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82" name="Text Box 15">
          <a:extLst>
            <a:ext uri="{FF2B5EF4-FFF2-40B4-BE49-F238E27FC236}">
              <a16:creationId xmlns:a16="http://schemas.microsoft.com/office/drawing/2014/main" id="{2F40050A-1B7A-418C-BC53-73D955369A0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3" name="Text Box 15">
          <a:extLst>
            <a:ext uri="{FF2B5EF4-FFF2-40B4-BE49-F238E27FC236}">
              <a16:creationId xmlns:a16="http://schemas.microsoft.com/office/drawing/2014/main" id="{9C624A51-C6CF-4F58-B7F4-F1028D3B4EA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4" name="Text Box 15">
          <a:extLst>
            <a:ext uri="{FF2B5EF4-FFF2-40B4-BE49-F238E27FC236}">
              <a16:creationId xmlns:a16="http://schemas.microsoft.com/office/drawing/2014/main" id="{D659DDEC-4D29-4975-B15B-2B49F3D648D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5" name="Text Box 15">
          <a:extLst>
            <a:ext uri="{FF2B5EF4-FFF2-40B4-BE49-F238E27FC236}">
              <a16:creationId xmlns:a16="http://schemas.microsoft.com/office/drawing/2014/main" id="{3AB8ABB1-E312-49BE-B4F7-814EBE85B13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6" name="Text Box 15">
          <a:extLst>
            <a:ext uri="{FF2B5EF4-FFF2-40B4-BE49-F238E27FC236}">
              <a16:creationId xmlns:a16="http://schemas.microsoft.com/office/drawing/2014/main" id="{DC07DFCF-80A1-4C6E-9697-6B8C7DAE46D3}"/>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7" name="Text Box 15">
          <a:extLst>
            <a:ext uri="{FF2B5EF4-FFF2-40B4-BE49-F238E27FC236}">
              <a16:creationId xmlns:a16="http://schemas.microsoft.com/office/drawing/2014/main" id="{161E6697-FE3B-41D6-8EE2-3E51E843C35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8" name="Text Box 15">
          <a:extLst>
            <a:ext uri="{FF2B5EF4-FFF2-40B4-BE49-F238E27FC236}">
              <a16:creationId xmlns:a16="http://schemas.microsoft.com/office/drawing/2014/main" id="{25496CDE-0D50-4493-B487-B573222B9697}"/>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189" name="Text Box 15">
          <a:extLst>
            <a:ext uri="{FF2B5EF4-FFF2-40B4-BE49-F238E27FC236}">
              <a16:creationId xmlns:a16="http://schemas.microsoft.com/office/drawing/2014/main" id="{4CD0B417-0176-4045-ABD4-84DDCE1E755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0" name="Text Box 15">
          <a:extLst>
            <a:ext uri="{FF2B5EF4-FFF2-40B4-BE49-F238E27FC236}">
              <a16:creationId xmlns:a16="http://schemas.microsoft.com/office/drawing/2014/main" id="{F2BFE57E-AC5A-4AFC-B19D-006B3F4C199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1" name="Text Box 15">
          <a:extLst>
            <a:ext uri="{FF2B5EF4-FFF2-40B4-BE49-F238E27FC236}">
              <a16:creationId xmlns:a16="http://schemas.microsoft.com/office/drawing/2014/main" id="{FD30DBD1-1AE8-462A-8416-9C209104942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2" name="Text Box 15">
          <a:extLst>
            <a:ext uri="{FF2B5EF4-FFF2-40B4-BE49-F238E27FC236}">
              <a16:creationId xmlns:a16="http://schemas.microsoft.com/office/drawing/2014/main" id="{84517416-736F-46CC-A0CF-47A1BF2D72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3" name="Text Box 15">
          <a:extLst>
            <a:ext uri="{FF2B5EF4-FFF2-40B4-BE49-F238E27FC236}">
              <a16:creationId xmlns:a16="http://schemas.microsoft.com/office/drawing/2014/main" id="{2E0219AE-B6A8-42CD-A251-A66A9BA0ED9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4" name="Text Box 15">
          <a:extLst>
            <a:ext uri="{FF2B5EF4-FFF2-40B4-BE49-F238E27FC236}">
              <a16:creationId xmlns:a16="http://schemas.microsoft.com/office/drawing/2014/main" id="{A5F407E1-5C3C-4938-8332-008795AA0E8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5" name="Text Box 15">
          <a:extLst>
            <a:ext uri="{FF2B5EF4-FFF2-40B4-BE49-F238E27FC236}">
              <a16:creationId xmlns:a16="http://schemas.microsoft.com/office/drawing/2014/main" id="{4CDAB98B-0A85-4801-956D-561D2640EED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6" name="Text Box 15">
          <a:extLst>
            <a:ext uri="{FF2B5EF4-FFF2-40B4-BE49-F238E27FC236}">
              <a16:creationId xmlns:a16="http://schemas.microsoft.com/office/drawing/2014/main" id="{C4654053-FF98-4C0B-91DC-B1662481917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7" name="Text Box 15">
          <a:extLst>
            <a:ext uri="{FF2B5EF4-FFF2-40B4-BE49-F238E27FC236}">
              <a16:creationId xmlns:a16="http://schemas.microsoft.com/office/drawing/2014/main" id="{DD343C8E-CE81-4E7A-8178-FB818AD959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8" name="Text Box 15">
          <a:extLst>
            <a:ext uri="{FF2B5EF4-FFF2-40B4-BE49-F238E27FC236}">
              <a16:creationId xmlns:a16="http://schemas.microsoft.com/office/drawing/2014/main" id="{EAC46C9D-7437-4085-8E86-5AEBA2FDAD6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199" name="Text Box 15">
          <a:extLst>
            <a:ext uri="{FF2B5EF4-FFF2-40B4-BE49-F238E27FC236}">
              <a16:creationId xmlns:a16="http://schemas.microsoft.com/office/drawing/2014/main" id="{F2349855-DDC2-4E7F-8706-229EB296B97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0" name="Text Box 15">
          <a:extLst>
            <a:ext uri="{FF2B5EF4-FFF2-40B4-BE49-F238E27FC236}">
              <a16:creationId xmlns:a16="http://schemas.microsoft.com/office/drawing/2014/main" id="{FB610934-2511-4F5B-9F85-36969CB7AD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1" name="Text Box 15">
          <a:extLst>
            <a:ext uri="{FF2B5EF4-FFF2-40B4-BE49-F238E27FC236}">
              <a16:creationId xmlns:a16="http://schemas.microsoft.com/office/drawing/2014/main" id="{AC1F2E8B-6784-4DA9-941E-1264575DFDE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2" name="Text Box 15">
          <a:extLst>
            <a:ext uri="{FF2B5EF4-FFF2-40B4-BE49-F238E27FC236}">
              <a16:creationId xmlns:a16="http://schemas.microsoft.com/office/drawing/2014/main" id="{F7DD6578-4771-4C5A-B2C8-696AB82684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3" name="Text Box 15">
          <a:extLst>
            <a:ext uri="{FF2B5EF4-FFF2-40B4-BE49-F238E27FC236}">
              <a16:creationId xmlns:a16="http://schemas.microsoft.com/office/drawing/2014/main" id="{0FDB1044-8CFF-4C1D-A869-F2C922DCE4B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4" name="Text Box 15">
          <a:extLst>
            <a:ext uri="{FF2B5EF4-FFF2-40B4-BE49-F238E27FC236}">
              <a16:creationId xmlns:a16="http://schemas.microsoft.com/office/drawing/2014/main" id="{EDF76337-2067-4199-AC5C-23FBA91F27A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5" name="Text Box 15">
          <a:extLst>
            <a:ext uri="{FF2B5EF4-FFF2-40B4-BE49-F238E27FC236}">
              <a16:creationId xmlns:a16="http://schemas.microsoft.com/office/drawing/2014/main" id="{9A728CE6-7998-444A-920F-971EAE60974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6" name="Text Box 15">
          <a:extLst>
            <a:ext uri="{FF2B5EF4-FFF2-40B4-BE49-F238E27FC236}">
              <a16:creationId xmlns:a16="http://schemas.microsoft.com/office/drawing/2014/main" id="{42FDA4E9-BB5C-4747-99EA-14E958D596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7" name="Text Box 15">
          <a:extLst>
            <a:ext uri="{FF2B5EF4-FFF2-40B4-BE49-F238E27FC236}">
              <a16:creationId xmlns:a16="http://schemas.microsoft.com/office/drawing/2014/main" id="{7D250B1A-FD8F-41FC-AA53-E162B35D599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8" name="Text Box 15">
          <a:extLst>
            <a:ext uri="{FF2B5EF4-FFF2-40B4-BE49-F238E27FC236}">
              <a16:creationId xmlns:a16="http://schemas.microsoft.com/office/drawing/2014/main" id="{74D717D8-856C-4A51-AC59-F691BE33B8B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09" name="Text Box 15">
          <a:extLst>
            <a:ext uri="{FF2B5EF4-FFF2-40B4-BE49-F238E27FC236}">
              <a16:creationId xmlns:a16="http://schemas.microsoft.com/office/drawing/2014/main" id="{58CD3BCD-72E9-4C0A-8BED-F16A41A6DA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0" name="Text Box 15">
          <a:extLst>
            <a:ext uri="{FF2B5EF4-FFF2-40B4-BE49-F238E27FC236}">
              <a16:creationId xmlns:a16="http://schemas.microsoft.com/office/drawing/2014/main" id="{921E1325-2EC1-4FA5-858F-47065425FA2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1" name="Text Box 15">
          <a:extLst>
            <a:ext uri="{FF2B5EF4-FFF2-40B4-BE49-F238E27FC236}">
              <a16:creationId xmlns:a16="http://schemas.microsoft.com/office/drawing/2014/main" id="{07E681BB-D1BF-45A9-A6BC-17584AE2AC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2" name="Text Box 15">
          <a:extLst>
            <a:ext uri="{FF2B5EF4-FFF2-40B4-BE49-F238E27FC236}">
              <a16:creationId xmlns:a16="http://schemas.microsoft.com/office/drawing/2014/main" id="{D3165A2B-5ECE-4887-B293-2E07AB4B83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3" name="Text Box 15">
          <a:extLst>
            <a:ext uri="{FF2B5EF4-FFF2-40B4-BE49-F238E27FC236}">
              <a16:creationId xmlns:a16="http://schemas.microsoft.com/office/drawing/2014/main" id="{9D2D7C19-ADC2-4179-9EA4-E4966C31C09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4" name="Text Box 15">
          <a:extLst>
            <a:ext uri="{FF2B5EF4-FFF2-40B4-BE49-F238E27FC236}">
              <a16:creationId xmlns:a16="http://schemas.microsoft.com/office/drawing/2014/main" id="{B3FDCE6A-5CA8-453C-B9DB-4C2C56E229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5" name="Text Box 15">
          <a:extLst>
            <a:ext uri="{FF2B5EF4-FFF2-40B4-BE49-F238E27FC236}">
              <a16:creationId xmlns:a16="http://schemas.microsoft.com/office/drawing/2014/main" id="{C336B366-01AB-4A15-864A-1014F0ECE1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6" name="Text Box 15">
          <a:extLst>
            <a:ext uri="{FF2B5EF4-FFF2-40B4-BE49-F238E27FC236}">
              <a16:creationId xmlns:a16="http://schemas.microsoft.com/office/drawing/2014/main" id="{2DD1D683-5267-4CF3-804A-320ADFAE72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7" name="Text Box 15">
          <a:extLst>
            <a:ext uri="{FF2B5EF4-FFF2-40B4-BE49-F238E27FC236}">
              <a16:creationId xmlns:a16="http://schemas.microsoft.com/office/drawing/2014/main" id="{457D295D-F21C-4500-9770-3D9E3387F7B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8" name="Text Box 15">
          <a:extLst>
            <a:ext uri="{FF2B5EF4-FFF2-40B4-BE49-F238E27FC236}">
              <a16:creationId xmlns:a16="http://schemas.microsoft.com/office/drawing/2014/main" id="{ECBCDB99-B31A-4A34-BD49-B72AC271DD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19" name="Text Box 15">
          <a:extLst>
            <a:ext uri="{FF2B5EF4-FFF2-40B4-BE49-F238E27FC236}">
              <a16:creationId xmlns:a16="http://schemas.microsoft.com/office/drawing/2014/main" id="{1507753F-1BE2-46C5-95D5-F6FC0B2A1F0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0" name="Text Box 15">
          <a:extLst>
            <a:ext uri="{FF2B5EF4-FFF2-40B4-BE49-F238E27FC236}">
              <a16:creationId xmlns:a16="http://schemas.microsoft.com/office/drawing/2014/main" id="{29611D3D-813F-461A-B23F-7909E7CF42E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1" name="Text Box 15">
          <a:extLst>
            <a:ext uri="{FF2B5EF4-FFF2-40B4-BE49-F238E27FC236}">
              <a16:creationId xmlns:a16="http://schemas.microsoft.com/office/drawing/2014/main" id="{75CD7F59-FC7D-48D2-9457-19E017CA45E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2" name="Text Box 15">
          <a:extLst>
            <a:ext uri="{FF2B5EF4-FFF2-40B4-BE49-F238E27FC236}">
              <a16:creationId xmlns:a16="http://schemas.microsoft.com/office/drawing/2014/main" id="{94FE25A3-5394-4B80-BECC-2A544DF5B4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3" name="Text Box 15">
          <a:extLst>
            <a:ext uri="{FF2B5EF4-FFF2-40B4-BE49-F238E27FC236}">
              <a16:creationId xmlns:a16="http://schemas.microsoft.com/office/drawing/2014/main" id="{81687CEF-507D-4B2D-83F2-FA966F7A88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4" name="Text Box 15">
          <a:extLst>
            <a:ext uri="{FF2B5EF4-FFF2-40B4-BE49-F238E27FC236}">
              <a16:creationId xmlns:a16="http://schemas.microsoft.com/office/drawing/2014/main" id="{80CE13FC-E6DC-4D05-B734-409B73DED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5" name="Text Box 15">
          <a:extLst>
            <a:ext uri="{FF2B5EF4-FFF2-40B4-BE49-F238E27FC236}">
              <a16:creationId xmlns:a16="http://schemas.microsoft.com/office/drawing/2014/main" id="{BDDE9CF9-3D10-4601-B26F-273EADE4002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6" name="Text Box 15">
          <a:extLst>
            <a:ext uri="{FF2B5EF4-FFF2-40B4-BE49-F238E27FC236}">
              <a16:creationId xmlns:a16="http://schemas.microsoft.com/office/drawing/2014/main" id="{0A12E149-275B-4A61-9A53-DB33F94B71E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7" name="Text Box 15">
          <a:extLst>
            <a:ext uri="{FF2B5EF4-FFF2-40B4-BE49-F238E27FC236}">
              <a16:creationId xmlns:a16="http://schemas.microsoft.com/office/drawing/2014/main" id="{89E5F132-A0C8-4B6C-91FD-86838F2A602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8" name="Text Box 15">
          <a:extLst>
            <a:ext uri="{FF2B5EF4-FFF2-40B4-BE49-F238E27FC236}">
              <a16:creationId xmlns:a16="http://schemas.microsoft.com/office/drawing/2014/main" id="{9476E7CD-E033-43D2-9E3E-C0E5AA45B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29" name="Text Box 15">
          <a:extLst>
            <a:ext uri="{FF2B5EF4-FFF2-40B4-BE49-F238E27FC236}">
              <a16:creationId xmlns:a16="http://schemas.microsoft.com/office/drawing/2014/main" id="{8CA5E807-93B0-480A-BB0E-0A86400B03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0" name="Text Box 15">
          <a:extLst>
            <a:ext uri="{FF2B5EF4-FFF2-40B4-BE49-F238E27FC236}">
              <a16:creationId xmlns:a16="http://schemas.microsoft.com/office/drawing/2014/main" id="{7E68CE6F-F728-48D9-83B0-39A422A0ED3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1" name="Text Box 15">
          <a:extLst>
            <a:ext uri="{FF2B5EF4-FFF2-40B4-BE49-F238E27FC236}">
              <a16:creationId xmlns:a16="http://schemas.microsoft.com/office/drawing/2014/main" id="{2B6E13E6-BD85-4594-B2DB-652055BC71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2" name="Text Box 15">
          <a:extLst>
            <a:ext uri="{FF2B5EF4-FFF2-40B4-BE49-F238E27FC236}">
              <a16:creationId xmlns:a16="http://schemas.microsoft.com/office/drawing/2014/main" id="{7B0752E0-3584-4473-8C50-866A7E31D6E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3" name="Text Box 15">
          <a:extLst>
            <a:ext uri="{FF2B5EF4-FFF2-40B4-BE49-F238E27FC236}">
              <a16:creationId xmlns:a16="http://schemas.microsoft.com/office/drawing/2014/main" id="{A1969380-04B5-4804-87E0-EA4FE82649C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4" name="Text Box 15">
          <a:extLst>
            <a:ext uri="{FF2B5EF4-FFF2-40B4-BE49-F238E27FC236}">
              <a16:creationId xmlns:a16="http://schemas.microsoft.com/office/drawing/2014/main" id="{CBCFB797-F077-476E-B59A-9D3F4AEE4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5" name="Text Box 15">
          <a:extLst>
            <a:ext uri="{FF2B5EF4-FFF2-40B4-BE49-F238E27FC236}">
              <a16:creationId xmlns:a16="http://schemas.microsoft.com/office/drawing/2014/main" id="{6E6F7690-1AE2-40E4-A591-1AE9312F1DA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6" name="Text Box 15">
          <a:extLst>
            <a:ext uri="{FF2B5EF4-FFF2-40B4-BE49-F238E27FC236}">
              <a16:creationId xmlns:a16="http://schemas.microsoft.com/office/drawing/2014/main" id="{A93B7A8A-6318-4C1F-9698-8FD723FF4E0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7" name="Text Box 15">
          <a:extLst>
            <a:ext uri="{FF2B5EF4-FFF2-40B4-BE49-F238E27FC236}">
              <a16:creationId xmlns:a16="http://schemas.microsoft.com/office/drawing/2014/main" id="{6917FCE5-EC43-400B-B818-BF40893A25A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8" name="Text Box 15">
          <a:extLst>
            <a:ext uri="{FF2B5EF4-FFF2-40B4-BE49-F238E27FC236}">
              <a16:creationId xmlns:a16="http://schemas.microsoft.com/office/drawing/2014/main" id="{CE807D2B-66F2-4E41-8809-475E86070A2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39" name="Text Box 15">
          <a:extLst>
            <a:ext uri="{FF2B5EF4-FFF2-40B4-BE49-F238E27FC236}">
              <a16:creationId xmlns:a16="http://schemas.microsoft.com/office/drawing/2014/main" id="{7A1A8F48-A242-483F-B790-1F90C957CF8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0" name="Text Box 15">
          <a:extLst>
            <a:ext uri="{FF2B5EF4-FFF2-40B4-BE49-F238E27FC236}">
              <a16:creationId xmlns:a16="http://schemas.microsoft.com/office/drawing/2014/main" id="{F037377F-F5FF-4D76-A237-DCCE694E81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1" name="Text Box 15">
          <a:extLst>
            <a:ext uri="{FF2B5EF4-FFF2-40B4-BE49-F238E27FC236}">
              <a16:creationId xmlns:a16="http://schemas.microsoft.com/office/drawing/2014/main" id="{9D027441-BDBB-480B-B926-BC2C4C6EA81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2" name="Text Box 15">
          <a:extLst>
            <a:ext uri="{FF2B5EF4-FFF2-40B4-BE49-F238E27FC236}">
              <a16:creationId xmlns:a16="http://schemas.microsoft.com/office/drawing/2014/main" id="{DD072BD4-E9EC-4400-8307-4482BF426E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3" name="Text Box 15">
          <a:extLst>
            <a:ext uri="{FF2B5EF4-FFF2-40B4-BE49-F238E27FC236}">
              <a16:creationId xmlns:a16="http://schemas.microsoft.com/office/drawing/2014/main" id="{8834FBC7-8B6A-454B-A2A0-02B1733B7B3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4" name="Text Box 15">
          <a:extLst>
            <a:ext uri="{FF2B5EF4-FFF2-40B4-BE49-F238E27FC236}">
              <a16:creationId xmlns:a16="http://schemas.microsoft.com/office/drawing/2014/main" id="{79303E7A-7BDB-470A-9344-D1FEA10CC28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5" name="Text Box 15">
          <a:extLst>
            <a:ext uri="{FF2B5EF4-FFF2-40B4-BE49-F238E27FC236}">
              <a16:creationId xmlns:a16="http://schemas.microsoft.com/office/drawing/2014/main" id="{EB8EE412-F1EE-4988-8A6B-8D57E284579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6" name="Text Box 15">
          <a:extLst>
            <a:ext uri="{FF2B5EF4-FFF2-40B4-BE49-F238E27FC236}">
              <a16:creationId xmlns:a16="http://schemas.microsoft.com/office/drawing/2014/main" id="{47C020E4-F716-4E5B-8EB3-D9D87B7EB63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7" name="Text Box 15">
          <a:extLst>
            <a:ext uri="{FF2B5EF4-FFF2-40B4-BE49-F238E27FC236}">
              <a16:creationId xmlns:a16="http://schemas.microsoft.com/office/drawing/2014/main" id="{B3DB2BA9-0EF7-422C-A7D7-9A868A2CFF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8" name="Text Box 15">
          <a:extLst>
            <a:ext uri="{FF2B5EF4-FFF2-40B4-BE49-F238E27FC236}">
              <a16:creationId xmlns:a16="http://schemas.microsoft.com/office/drawing/2014/main" id="{1AED8FE1-82E4-4B3E-9917-D0C4C7FB136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49" name="Text Box 15">
          <a:extLst>
            <a:ext uri="{FF2B5EF4-FFF2-40B4-BE49-F238E27FC236}">
              <a16:creationId xmlns:a16="http://schemas.microsoft.com/office/drawing/2014/main" id="{9547E1B5-A374-4C9B-BFE4-403E984E1F2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0" name="Text Box 15">
          <a:extLst>
            <a:ext uri="{FF2B5EF4-FFF2-40B4-BE49-F238E27FC236}">
              <a16:creationId xmlns:a16="http://schemas.microsoft.com/office/drawing/2014/main" id="{769E6C15-6C4B-4D68-AC65-3ADCA9C4FD6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1" name="Text Box 15">
          <a:extLst>
            <a:ext uri="{FF2B5EF4-FFF2-40B4-BE49-F238E27FC236}">
              <a16:creationId xmlns:a16="http://schemas.microsoft.com/office/drawing/2014/main" id="{FB574A9C-726C-4BC1-88A3-954FDB604A6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2" name="Text Box 15">
          <a:extLst>
            <a:ext uri="{FF2B5EF4-FFF2-40B4-BE49-F238E27FC236}">
              <a16:creationId xmlns:a16="http://schemas.microsoft.com/office/drawing/2014/main" id="{B2C552FE-A59C-4776-9F06-5C921017AE2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3" name="Text Box 15">
          <a:extLst>
            <a:ext uri="{FF2B5EF4-FFF2-40B4-BE49-F238E27FC236}">
              <a16:creationId xmlns:a16="http://schemas.microsoft.com/office/drawing/2014/main" id="{CBC52283-9112-4F4D-B6C4-895B6AE7CE4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4" name="Text Box 15">
          <a:extLst>
            <a:ext uri="{FF2B5EF4-FFF2-40B4-BE49-F238E27FC236}">
              <a16:creationId xmlns:a16="http://schemas.microsoft.com/office/drawing/2014/main" id="{5D65FF3B-4A5D-49D4-961A-74F0707A558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5" name="Text Box 15">
          <a:extLst>
            <a:ext uri="{FF2B5EF4-FFF2-40B4-BE49-F238E27FC236}">
              <a16:creationId xmlns:a16="http://schemas.microsoft.com/office/drawing/2014/main" id="{6B9316B9-0E7A-40E4-8013-C4B4759AC3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6" name="Text Box 15">
          <a:extLst>
            <a:ext uri="{FF2B5EF4-FFF2-40B4-BE49-F238E27FC236}">
              <a16:creationId xmlns:a16="http://schemas.microsoft.com/office/drawing/2014/main" id="{224096DC-8A1B-4785-AE56-977BCA799B5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7" name="Text Box 15">
          <a:extLst>
            <a:ext uri="{FF2B5EF4-FFF2-40B4-BE49-F238E27FC236}">
              <a16:creationId xmlns:a16="http://schemas.microsoft.com/office/drawing/2014/main" id="{4262CBB9-3ACD-4E3D-BECB-12AB3A6C24F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8" name="Text Box 15">
          <a:extLst>
            <a:ext uri="{FF2B5EF4-FFF2-40B4-BE49-F238E27FC236}">
              <a16:creationId xmlns:a16="http://schemas.microsoft.com/office/drawing/2014/main" id="{4E10B1A9-12EE-491D-A445-A366877CCD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59" name="Text Box 15">
          <a:extLst>
            <a:ext uri="{FF2B5EF4-FFF2-40B4-BE49-F238E27FC236}">
              <a16:creationId xmlns:a16="http://schemas.microsoft.com/office/drawing/2014/main" id="{CDB85131-3F10-4DCF-85CF-884C52FEE9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60" name="Text Box 15">
          <a:extLst>
            <a:ext uri="{FF2B5EF4-FFF2-40B4-BE49-F238E27FC236}">
              <a16:creationId xmlns:a16="http://schemas.microsoft.com/office/drawing/2014/main" id="{7747AC76-A261-4F28-838B-6DAD5E64C85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1261" name="Text Box 15">
          <a:extLst>
            <a:ext uri="{FF2B5EF4-FFF2-40B4-BE49-F238E27FC236}">
              <a16:creationId xmlns:a16="http://schemas.microsoft.com/office/drawing/2014/main" id="{A21ADDCB-7217-400D-AA48-8325E55A4DE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2" name="Text Box 15">
          <a:extLst>
            <a:ext uri="{FF2B5EF4-FFF2-40B4-BE49-F238E27FC236}">
              <a16:creationId xmlns:a16="http://schemas.microsoft.com/office/drawing/2014/main" id="{02A0377D-0D05-4DB6-B331-BFA7D0E992D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3" name="Text Box 15">
          <a:extLst>
            <a:ext uri="{FF2B5EF4-FFF2-40B4-BE49-F238E27FC236}">
              <a16:creationId xmlns:a16="http://schemas.microsoft.com/office/drawing/2014/main" id="{022498D9-446C-47DB-8DBE-E1D11108503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4" name="Text Box 15">
          <a:extLst>
            <a:ext uri="{FF2B5EF4-FFF2-40B4-BE49-F238E27FC236}">
              <a16:creationId xmlns:a16="http://schemas.microsoft.com/office/drawing/2014/main" id="{C366FBAB-44B0-4007-B3BB-DA2E578C96EB}"/>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265" name="Text Box 15">
          <a:extLst>
            <a:ext uri="{FF2B5EF4-FFF2-40B4-BE49-F238E27FC236}">
              <a16:creationId xmlns:a16="http://schemas.microsoft.com/office/drawing/2014/main" id="{EFBA8D3F-26AF-48E7-A76D-39E202E6C22F}"/>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6" name="Text Box 15">
          <a:extLst>
            <a:ext uri="{FF2B5EF4-FFF2-40B4-BE49-F238E27FC236}">
              <a16:creationId xmlns:a16="http://schemas.microsoft.com/office/drawing/2014/main" id="{806C6D92-4962-43D9-A453-1B2977D240FA}"/>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7" name="Text Box 15">
          <a:extLst>
            <a:ext uri="{FF2B5EF4-FFF2-40B4-BE49-F238E27FC236}">
              <a16:creationId xmlns:a16="http://schemas.microsoft.com/office/drawing/2014/main" id="{A32B8E49-272E-48BC-9679-AC214C681681}"/>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8" name="Text Box 15">
          <a:extLst>
            <a:ext uri="{FF2B5EF4-FFF2-40B4-BE49-F238E27FC236}">
              <a16:creationId xmlns:a16="http://schemas.microsoft.com/office/drawing/2014/main" id="{EB68CA95-05E6-4852-812A-E6386F53B1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69" name="Text Box 15">
          <a:extLst>
            <a:ext uri="{FF2B5EF4-FFF2-40B4-BE49-F238E27FC236}">
              <a16:creationId xmlns:a16="http://schemas.microsoft.com/office/drawing/2014/main" id="{613821D0-956B-4FD2-A868-7B7B9F271FF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0" name="Text Box 15">
          <a:extLst>
            <a:ext uri="{FF2B5EF4-FFF2-40B4-BE49-F238E27FC236}">
              <a16:creationId xmlns:a16="http://schemas.microsoft.com/office/drawing/2014/main" id="{41DFA4E3-AFB8-49C0-A7F2-8B493632AE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1" name="Text Box 15">
          <a:extLst>
            <a:ext uri="{FF2B5EF4-FFF2-40B4-BE49-F238E27FC236}">
              <a16:creationId xmlns:a16="http://schemas.microsoft.com/office/drawing/2014/main" id="{3F22A7C0-5676-4E42-95B6-DC9A8A5C17C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2" name="Text Box 15">
          <a:extLst>
            <a:ext uri="{FF2B5EF4-FFF2-40B4-BE49-F238E27FC236}">
              <a16:creationId xmlns:a16="http://schemas.microsoft.com/office/drawing/2014/main" id="{5861C0C7-274F-4F04-9ED1-B201D124AC1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3" name="Text Box 15">
          <a:extLst>
            <a:ext uri="{FF2B5EF4-FFF2-40B4-BE49-F238E27FC236}">
              <a16:creationId xmlns:a16="http://schemas.microsoft.com/office/drawing/2014/main" id="{0800A878-FD70-4940-994E-1C71AB9561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4" name="Text Box 15">
          <a:extLst>
            <a:ext uri="{FF2B5EF4-FFF2-40B4-BE49-F238E27FC236}">
              <a16:creationId xmlns:a16="http://schemas.microsoft.com/office/drawing/2014/main" id="{50B41225-E39D-43C1-A0AA-A4C53522077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5" name="Text Box 15">
          <a:extLst>
            <a:ext uri="{FF2B5EF4-FFF2-40B4-BE49-F238E27FC236}">
              <a16:creationId xmlns:a16="http://schemas.microsoft.com/office/drawing/2014/main" id="{1C58FD49-E6CD-46C6-8C10-D2AB848F542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6" name="Text Box 15">
          <a:extLst>
            <a:ext uri="{FF2B5EF4-FFF2-40B4-BE49-F238E27FC236}">
              <a16:creationId xmlns:a16="http://schemas.microsoft.com/office/drawing/2014/main" id="{FD3900E5-56B6-4304-AFE2-8D3EE26ECF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7" name="Text Box 15">
          <a:extLst>
            <a:ext uri="{FF2B5EF4-FFF2-40B4-BE49-F238E27FC236}">
              <a16:creationId xmlns:a16="http://schemas.microsoft.com/office/drawing/2014/main" id="{D52848C8-0455-4707-A10F-960F404ED71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8" name="Text Box 15">
          <a:extLst>
            <a:ext uri="{FF2B5EF4-FFF2-40B4-BE49-F238E27FC236}">
              <a16:creationId xmlns:a16="http://schemas.microsoft.com/office/drawing/2014/main" id="{3FEA7A5F-7928-48C2-AECD-65A3410D2B6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79" name="Text Box 15">
          <a:extLst>
            <a:ext uri="{FF2B5EF4-FFF2-40B4-BE49-F238E27FC236}">
              <a16:creationId xmlns:a16="http://schemas.microsoft.com/office/drawing/2014/main" id="{A95960F7-2D68-4572-B877-3E6472C9686D}"/>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0" name="Text Box 15">
          <a:extLst>
            <a:ext uri="{FF2B5EF4-FFF2-40B4-BE49-F238E27FC236}">
              <a16:creationId xmlns:a16="http://schemas.microsoft.com/office/drawing/2014/main" id="{030E5C30-6CE8-4DAC-B146-AC50F619983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1" name="Text Box 15">
          <a:extLst>
            <a:ext uri="{FF2B5EF4-FFF2-40B4-BE49-F238E27FC236}">
              <a16:creationId xmlns:a16="http://schemas.microsoft.com/office/drawing/2014/main" id="{8B8EEB2F-D266-402D-802C-96558EA64FF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2" name="Text Box 15">
          <a:extLst>
            <a:ext uri="{FF2B5EF4-FFF2-40B4-BE49-F238E27FC236}">
              <a16:creationId xmlns:a16="http://schemas.microsoft.com/office/drawing/2014/main" id="{70FC0339-194A-4991-B9AF-24E0060303B3}"/>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3" name="Text Box 15">
          <a:extLst>
            <a:ext uri="{FF2B5EF4-FFF2-40B4-BE49-F238E27FC236}">
              <a16:creationId xmlns:a16="http://schemas.microsoft.com/office/drawing/2014/main" id="{C7CDD58F-D907-4E35-8732-23ACBCC8EAA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4" name="Text Box 15">
          <a:extLst>
            <a:ext uri="{FF2B5EF4-FFF2-40B4-BE49-F238E27FC236}">
              <a16:creationId xmlns:a16="http://schemas.microsoft.com/office/drawing/2014/main" id="{4071205A-B5BD-4FC0-A303-259AD1806F0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5" name="Text Box 15">
          <a:extLst>
            <a:ext uri="{FF2B5EF4-FFF2-40B4-BE49-F238E27FC236}">
              <a16:creationId xmlns:a16="http://schemas.microsoft.com/office/drawing/2014/main" id="{9EF1CB0F-68BB-413D-AEEA-36AE4C2ACE9B}"/>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6" name="Text Box 15">
          <a:extLst>
            <a:ext uri="{FF2B5EF4-FFF2-40B4-BE49-F238E27FC236}">
              <a16:creationId xmlns:a16="http://schemas.microsoft.com/office/drawing/2014/main" id="{7B31D556-4CF3-46D6-8DFC-317DF22F5E3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7" name="Text Box 15">
          <a:extLst>
            <a:ext uri="{FF2B5EF4-FFF2-40B4-BE49-F238E27FC236}">
              <a16:creationId xmlns:a16="http://schemas.microsoft.com/office/drawing/2014/main" id="{308F0B6C-EFAD-4EF8-BE67-92F7E075D4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8" name="Text Box 15">
          <a:extLst>
            <a:ext uri="{FF2B5EF4-FFF2-40B4-BE49-F238E27FC236}">
              <a16:creationId xmlns:a16="http://schemas.microsoft.com/office/drawing/2014/main" id="{1BE8C3ED-6BEF-4E22-B3B6-BE55EBE84D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1289" name="Text Box 15">
          <a:extLst>
            <a:ext uri="{FF2B5EF4-FFF2-40B4-BE49-F238E27FC236}">
              <a16:creationId xmlns:a16="http://schemas.microsoft.com/office/drawing/2014/main" id="{1565EB9C-ED2B-4EBE-96D0-D18EA63A443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0" name="Text Box 16">
          <a:extLst>
            <a:ext uri="{FF2B5EF4-FFF2-40B4-BE49-F238E27FC236}">
              <a16:creationId xmlns:a16="http://schemas.microsoft.com/office/drawing/2014/main" id="{BD0420F9-1569-4938-A8BD-0DF30DF4AFE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1" name="Text Box 17">
          <a:extLst>
            <a:ext uri="{FF2B5EF4-FFF2-40B4-BE49-F238E27FC236}">
              <a16:creationId xmlns:a16="http://schemas.microsoft.com/office/drawing/2014/main" id="{AEE24C49-3148-469E-814E-3D23E792FB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2" name="Text Box 18">
          <a:extLst>
            <a:ext uri="{FF2B5EF4-FFF2-40B4-BE49-F238E27FC236}">
              <a16:creationId xmlns:a16="http://schemas.microsoft.com/office/drawing/2014/main" id="{75B018DB-7B84-49F7-8160-A75121486CC8}"/>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3" name="Text Box 19">
          <a:extLst>
            <a:ext uri="{FF2B5EF4-FFF2-40B4-BE49-F238E27FC236}">
              <a16:creationId xmlns:a16="http://schemas.microsoft.com/office/drawing/2014/main" id="{73492456-9213-4064-B663-D03250D69AD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294" name="Text Box 15">
          <a:extLst>
            <a:ext uri="{FF2B5EF4-FFF2-40B4-BE49-F238E27FC236}">
              <a16:creationId xmlns:a16="http://schemas.microsoft.com/office/drawing/2014/main" id="{7811AD1B-EE85-41E4-824E-50A75FBEC4A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5" name="Text Box 16">
          <a:extLst>
            <a:ext uri="{FF2B5EF4-FFF2-40B4-BE49-F238E27FC236}">
              <a16:creationId xmlns:a16="http://schemas.microsoft.com/office/drawing/2014/main" id="{1CD0A94D-8558-484D-9C21-E1EB01BAF7BD}"/>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296" name="Text Box 17">
          <a:extLst>
            <a:ext uri="{FF2B5EF4-FFF2-40B4-BE49-F238E27FC236}">
              <a16:creationId xmlns:a16="http://schemas.microsoft.com/office/drawing/2014/main" id="{6E29B53D-CF59-49E7-9264-59B106B709C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297" name="Text Box 18">
          <a:extLst>
            <a:ext uri="{FF2B5EF4-FFF2-40B4-BE49-F238E27FC236}">
              <a16:creationId xmlns:a16="http://schemas.microsoft.com/office/drawing/2014/main" id="{5F27CAED-4966-45FC-AA21-97999C45D472}"/>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298" name="Text Box 15">
          <a:extLst>
            <a:ext uri="{FF2B5EF4-FFF2-40B4-BE49-F238E27FC236}">
              <a16:creationId xmlns:a16="http://schemas.microsoft.com/office/drawing/2014/main" id="{F3616BEF-3F4C-485C-9877-8300E83EED97}"/>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299" name="Text Box 16">
          <a:extLst>
            <a:ext uri="{FF2B5EF4-FFF2-40B4-BE49-F238E27FC236}">
              <a16:creationId xmlns:a16="http://schemas.microsoft.com/office/drawing/2014/main" id="{6A4F6BDC-6988-4440-AE10-7FC48718B459}"/>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0" name="Text Box 17">
          <a:extLst>
            <a:ext uri="{FF2B5EF4-FFF2-40B4-BE49-F238E27FC236}">
              <a16:creationId xmlns:a16="http://schemas.microsoft.com/office/drawing/2014/main" id="{389A5899-57B5-4DB3-92D1-243F01C2C5D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1" name="Text Box 18">
          <a:extLst>
            <a:ext uri="{FF2B5EF4-FFF2-40B4-BE49-F238E27FC236}">
              <a16:creationId xmlns:a16="http://schemas.microsoft.com/office/drawing/2014/main" id="{C3AC8A52-E8EA-40F0-A9AB-536CC2128B9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2" name="Text Box 19">
          <a:extLst>
            <a:ext uri="{FF2B5EF4-FFF2-40B4-BE49-F238E27FC236}">
              <a16:creationId xmlns:a16="http://schemas.microsoft.com/office/drawing/2014/main" id="{80312674-B1AA-4634-9472-4C9B55C5571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1303" name="Text Box 16">
          <a:extLst>
            <a:ext uri="{FF2B5EF4-FFF2-40B4-BE49-F238E27FC236}">
              <a16:creationId xmlns:a16="http://schemas.microsoft.com/office/drawing/2014/main" id="{4AC9E8D5-D9EC-4D49-A257-FFD5EEEE1F35}"/>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04" name="Text Box 15">
          <a:extLst>
            <a:ext uri="{FF2B5EF4-FFF2-40B4-BE49-F238E27FC236}">
              <a16:creationId xmlns:a16="http://schemas.microsoft.com/office/drawing/2014/main" id="{4ADCFB0A-B8D5-4E9B-9C60-ABF96155762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5" name="Text Box 15">
          <a:extLst>
            <a:ext uri="{FF2B5EF4-FFF2-40B4-BE49-F238E27FC236}">
              <a16:creationId xmlns:a16="http://schemas.microsoft.com/office/drawing/2014/main" id="{AAE6578F-0B73-4641-BAC0-761CF4CF723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6" name="Text Box 15">
          <a:extLst>
            <a:ext uri="{FF2B5EF4-FFF2-40B4-BE49-F238E27FC236}">
              <a16:creationId xmlns:a16="http://schemas.microsoft.com/office/drawing/2014/main" id="{59F6B0DC-40F6-4C3C-8918-2DFC948B91E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07" name="Text Box 15">
          <a:extLst>
            <a:ext uri="{FF2B5EF4-FFF2-40B4-BE49-F238E27FC236}">
              <a16:creationId xmlns:a16="http://schemas.microsoft.com/office/drawing/2014/main" id="{828087F8-BC2F-4CAD-8505-8EC940C9DC5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08" name="Text Box 15">
          <a:extLst>
            <a:ext uri="{FF2B5EF4-FFF2-40B4-BE49-F238E27FC236}">
              <a16:creationId xmlns:a16="http://schemas.microsoft.com/office/drawing/2014/main" id="{F4252B47-1667-4A05-9F27-653DC55C961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09" name="Text Box 15">
          <a:extLst>
            <a:ext uri="{FF2B5EF4-FFF2-40B4-BE49-F238E27FC236}">
              <a16:creationId xmlns:a16="http://schemas.microsoft.com/office/drawing/2014/main" id="{01EBD9D0-A07C-4CFD-B6F7-92A0C8C60B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10" name="Text Box 15">
          <a:extLst>
            <a:ext uri="{FF2B5EF4-FFF2-40B4-BE49-F238E27FC236}">
              <a16:creationId xmlns:a16="http://schemas.microsoft.com/office/drawing/2014/main" id="{D07B1315-00E7-4925-A2F3-31F45692EDAC}"/>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1" name="Text Box 16">
          <a:extLst>
            <a:ext uri="{FF2B5EF4-FFF2-40B4-BE49-F238E27FC236}">
              <a16:creationId xmlns:a16="http://schemas.microsoft.com/office/drawing/2014/main" id="{34E2AFA8-FA5F-4948-95E0-3783F087E19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2" name="Text Box 17">
          <a:extLst>
            <a:ext uri="{FF2B5EF4-FFF2-40B4-BE49-F238E27FC236}">
              <a16:creationId xmlns:a16="http://schemas.microsoft.com/office/drawing/2014/main" id="{52910A0C-9F8F-4CCB-B067-BE670BB312B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3" name="Text Box 18">
          <a:extLst>
            <a:ext uri="{FF2B5EF4-FFF2-40B4-BE49-F238E27FC236}">
              <a16:creationId xmlns:a16="http://schemas.microsoft.com/office/drawing/2014/main" id="{4A2F9A3B-5896-40A7-93C9-FE1138DE693C}"/>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4" name="Text Box 19">
          <a:extLst>
            <a:ext uri="{FF2B5EF4-FFF2-40B4-BE49-F238E27FC236}">
              <a16:creationId xmlns:a16="http://schemas.microsoft.com/office/drawing/2014/main" id="{47542EA1-36E3-49C7-BEDB-F36CDA30B0D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5" name="Text Box 16">
          <a:extLst>
            <a:ext uri="{FF2B5EF4-FFF2-40B4-BE49-F238E27FC236}">
              <a16:creationId xmlns:a16="http://schemas.microsoft.com/office/drawing/2014/main" id="{433C415E-7612-4DA1-8B4C-C9D349435C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16" name="Text Box 17">
          <a:extLst>
            <a:ext uri="{FF2B5EF4-FFF2-40B4-BE49-F238E27FC236}">
              <a16:creationId xmlns:a16="http://schemas.microsoft.com/office/drawing/2014/main" id="{AADBA91A-56C4-4AE3-BF9C-796B9DA93C8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1317" name="Text Box 18">
          <a:extLst>
            <a:ext uri="{FF2B5EF4-FFF2-40B4-BE49-F238E27FC236}">
              <a16:creationId xmlns:a16="http://schemas.microsoft.com/office/drawing/2014/main" id="{C819DE1C-134E-483B-8465-1FDEBA4B9AF4}"/>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18" name="Text Box 15">
          <a:extLst>
            <a:ext uri="{FF2B5EF4-FFF2-40B4-BE49-F238E27FC236}">
              <a16:creationId xmlns:a16="http://schemas.microsoft.com/office/drawing/2014/main" id="{5726774B-126E-446B-A763-ADC5BA0E8D8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19" name="Text Box 15">
          <a:extLst>
            <a:ext uri="{FF2B5EF4-FFF2-40B4-BE49-F238E27FC236}">
              <a16:creationId xmlns:a16="http://schemas.microsoft.com/office/drawing/2014/main" id="{0AA48DA7-9351-4F4B-9253-4B0E8B5B6E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1320" name="Text Box 15">
          <a:extLst>
            <a:ext uri="{FF2B5EF4-FFF2-40B4-BE49-F238E27FC236}">
              <a16:creationId xmlns:a16="http://schemas.microsoft.com/office/drawing/2014/main" id="{35982F27-EAEE-4FE5-AA47-B2297A620D06}"/>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21" name="Text Box 15">
          <a:extLst>
            <a:ext uri="{FF2B5EF4-FFF2-40B4-BE49-F238E27FC236}">
              <a16:creationId xmlns:a16="http://schemas.microsoft.com/office/drawing/2014/main" id="{086E0052-F40E-4A38-8A69-1EBD67851488}"/>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2" name="Text Box 16">
          <a:extLst>
            <a:ext uri="{FF2B5EF4-FFF2-40B4-BE49-F238E27FC236}">
              <a16:creationId xmlns:a16="http://schemas.microsoft.com/office/drawing/2014/main" id="{06612A49-9AE0-42B4-8882-278B6001B13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3" name="Text Box 17">
          <a:extLst>
            <a:ext uri="{FF2B5EF4-FFF2-40B4-BE49-F238E27FC236}">
              <a16:creationId xmlns:a16="http://schemas.microsoft.com/office/drawing/2014/main" id="{23CE2CC2-4820-482B-85CD-A5AD59CAD615}"/>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4" name="Text Box 18">
          <a:extLst>
            <a:ext uri="{FF2B5EF4-FFF2-40B4-BE49-F238E27FC236}">
              <a16:creationId xmlns:a16="http://schemas.microsoft.com/office/drawing/2014/main" id="{F24AB9CC-CD4A-4C18-B0F3-AF5D08E5527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5" name="Text Box 19">
          <a:extLst>
            <a:ext uri="{FF2B5EF4-FFF2-40B4-BE49-F238E27FC236}">
              <a16:creationId xmlns:a16="http://schemas.microsoft.com/office/drawing/2014/main" id="{DBA85212-6C99-44B3-8155-B7DD6D386B6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6" name="Text Box 16">
          <a:extLst>
            <a:ext uri="{FF2B5EF4-FFF2-40B4-BE49-F238E27FC236}">
              <a16:creationId xmlns:a16="http://schemas.microsoft.com/office/drawing/2014/main" id="{2FD54E93-CEDE-4FB8-BFC2-3ADE252AC61B}"/>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1327" name="Text Box 17">
          <a:extLst>
            <a:ext uri="{FF2B5EF4-FFF2-40B4-BE49-F238E27FC236}">
              <a16:creationId xmlns:a16="http://schemas.microsoft.com/office/drawing/2014/main" id="{3576952E-76CC-4CE2-B8F7-13DAD9DBD57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1328" name="Text Box 18">
          <a:extLst>
            <a:ext uri="{FF2B5EF4-FFF2-40B4-BE49-F238E27FC236}">
              <a16:creationId xmlns:a16="http://schemas.microsoft.com/office/drawing/2014/main" id="{85E4BDB8-64BC-460A-9EEC-19BD0A1FCCF4}"/>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29" name="Text Box 15">
          <a:extLst>
            <a:ext uri="{FF2B5EF4-FFF2-40B4-BE49-F238E27FC236}">
              <a16:creationId xmlns:a16="http://schemas.microsoft.com/office/drawing/2014/main" id="{A0FA73D1-7D7B-485E-98B3-79DCD3ED5A3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1330" name="Text Box 15">
          <a:extLst>
            <a:ext uri="{FF2B5EF4-FFF2-40B4-BE49-F238E27FC236}">
              <a16:creationId xmlns:a16="http://schemas.microsoft.com/office/drawing/2014/main" id="{BEB285E0-FFDC-4B21-9FF6-82E4FDDC72C7}"/>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1" name="Text Box 16">
          <a:extLst>
            <a:ext uri="{FF2B5EF4-FFF2-40B4-BE49-F238E27FC236}">
              <a16:creationId xmlns:a16="http://schemas.microsoft.com/office/drawing/2014/main" id="{5C1CD5A6-9C85-4C43-B39B-E37E3DB81B7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2" name="Text Box 17">
          <a:extLst>
            <a:ext uri="{FF2B5EF4-FFF2-40B4-BE49-F238E27FC236}">
              <a16:creationId xmlns:a16="http://schemas.microsoft.com/office/drawing/2014/main" id="{519BE2AC-039E-4D7B-A180-9B196272A9A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3" name="Text Box 18">
          <a:extLst>
            <a:ext uri="{FF2B5EF4-FFF2-40B4-BE49-F238E27FC236}">
              <a16:creationId xmlns:a16="http://schemas.microsoft.com/office/drawing/2014/main" id="{B4BE805F-6EB5-4E33-9189-16A3331DA0B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4" name="Text Box 19">
          <a:extLst>
            <a:ext uri="{FF2B5EF4-FFF2-40B4-BE49-F238E27FC236}">
              <a16:creationId xmlns:a16="http://schemas.microsoft.com/office/drawing/2014/main" id="{A87D4D2A-6715-4327-8487-C998514BCC7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5" name="Text Box 16">
          <a:extLst>
            <a:ext uri="{FF2B5EF4-FFF2-40B4-BE49-F238E27FC236}">
              <a16:creationId xmlns:a16="http://schemas.microsoft.com/office/drawing/2014/main" id="{8CFAA2B1-84E3-4457-BDF2-006DEF211F0B}"/>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36" name="Text Box 17">
          <a:extLst>
            <a:ext uri="{FF2B5EF4-FFF2-40B4-BE49-F238E27FC236}">
              <a16:creationId xmlns:a16="http://schemas.microsoft.com/office/drawing/2014/main" id="{D6E94E65-CDF0-489C-8730-B047C371E42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337" name="Text Box 18">
          <a:extLst>
            <a:ext uri="{FF2B5EF4-FFF2-40B4-BE49-F238E27FC236}">
              <a16:creationId xmlns:a16="http://schemas.microsoft.com/office/drawing/2014/main" id="{EB5BC33F-60D1-482A-93B5-42FAC20E0756}"/>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38" name="Text Box 15">
          <a:extLst>
            <a:ext uri="{FF2B5EF4-FFF2-40B4-BE49-F238E27FC236}">
              <a16:creationId xmlns:a16="http://schemas.microsoft.com/office/drawing/2014/main" id="{27C3FE4D-EEE7-4330-86C5-7942A773C9D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39" name="Text Box 15">
          <a:extLst>
            <a:ext uri="{FF2B5EF4-FFF2-40B4-BE49-F238E27FC236}">
              <a16:creationId xmlns:a16="http://schemas.microsoft.com/office/drawing/2014/main" id="{F186B7BC-823B-4DD1-A298-135C184C73E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1340" name="Text Box 15">
          <a:extLst>
            <a:ext uri="{FF2B5EF4-FFF2-40B4-BE49-F238E27FC236}">
              <a16:creationId xmlns:a16="http://schemas.microsoft.com/office/drawing/2014/main" id="{3B5CE488-9268-42B8-845F-A3ADD225F74D}"/>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341" name="Text Box 15">
          <a:extLst>
            <a:ext uri="{FF2B5EF4-FFF2-40B4-BE49-F238E27FC236}">
              <a16:creationId xmlns:a16="http://schemas.microsoft.com/office/drawing/2014/main" id="{B159FF47-7A9A-4BCC-8B46-87E9ACB3968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2" name="Text Box 16">
          <a:extLst>
            <a:ext uri="{FF2B5EF4-FFF2-40B4-BE49-F238E27FC236}">
              <a16:creationId xmlns:a16="http://schemas.microsoft.com/office/drawing/2014/main" id="{15E3C4FD-5F6E-4E15-A2B9-947E231BA9E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3" name="Text Box 17">
          <a:extLst>
            <a:ext uri="{FF2B5EF4-FFF2-40B4-BE49-F238E27FC236}">
              <a16:creationId xmlns:a16="http://schemas.microsoft.com/office/drawing/2014/main" id="{AA9DC0B6-684F-438C-AEB8-28241B4C1FFC}"/>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4" name="Text Box 18">
          <a:extLst>
            <a:ext uri="{FF2B5EF4-FFF2-40B4-BE49-F238E27FC236}">
              <a16:creationId xmlns:a16="http://schemas.microsoft.com/office/drawing/2014/main" id="{C3F7CBF3-EA83-48A1-B3BC-5DE223AFA0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5" name="Text Box 19">
          <a:extLst>
            <a:ext uri="{FF2B5EF4-FFF2-40B4-BE49-F238E27FC236}">
              <a16:creationId xmlns:a16="http://schemas.microsoft.com/office/drawing/2014/main" id="{23221F58-0654-429E-B2B7-B821218CED64}"/>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6" name="Text Box 16">
          <a:extLst>
            <a:ext uri="{FF2B5EF4-FFF2-40B4-BE49-F238E27FC236}">
              <a16:creationId xmlns:a16="http://schemas.microsoft.com/office/drawing/2014/main" id="{B85FB4D3-4963-4466-886D-B4BC697300F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1347" name="Text Box 17">
          <a:extLst>
            <a:ext uri="{FF2B5EF4-FFF2-40B4-BE49-F238E27FC236}">
              <a16:creationId xmlns:a16="http://schemas.microsoft.com/office/drawing/2014/main" id="{F441F651-22F3-4BAB-9747-5BBD95659FC1}"/>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1348" name="Text Box 18">
          <a:extLst>
            <a:ext uri="{FF2B5EF4-FFF2-40B4-BE49-F238E27FC236}">
              <a16:creationId xmlns:a16="http://schemas.microsoft.com/office/drawing/2014/main" id="{09177C14-2205-4EBE-9EFB-6E959FFB231C}"/>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49" name="Text Box 15">
          <a:extLst>
            <a:ext uri="{FF2B5EF4-FFF2-40B4-BE49-F238E27FC236}">
              <a16:creationId xmlns:a16="http://schemas.microsoft.com/office/drawing/2014/main" id="{DECF8ED3-E2A0-4551-9E38-B3E3A0D9C522}"/>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1350" name="Text Box 15">
          <a:extLst>
            <a:ext uri="{FF2B5EF4-FFF2-40B4-BE49-F238E27FC236}">
              <a16:creationId xmlns:a16="http://schemas.microsoft.com/office/drawing/2014/main" id="{91F43E5E-7039-4BFD-AE56-44B4503A544C}"/>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1" name="Text Box 16">
          <a:extLst>
            <a:ext uri="{FF2B5EF4-FFF2-40B4-BE49-F238E27FC236}">
              <a16:creationId xmlns:a16="http://schemas.microsoft.com/office/drawing/2014/main" id="{4C3FC62A-4489-4294-945F-03BF776D41C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2" name="Text Box 17">
          <a:extLst>
            <a:ext uri="{FF2B5EF4-FFF2-40B4-BE49-F238E27FC236}">
              <a16:creationId xmlns:a16="http://schemas.microsoft.com/office/drawing/2014/main" id="{3AB11493-935F-4003-95C0-0B33A7D14EE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3" name="Text Box 18">
          <a:extLst>
            <a:ext uri="{FF2B5EF4-FFF2-40B4-BE49-F238E27FC236}">
              <a16:creationId xmlns:a16="http://schemas.microsoft.com/office/drawing/2014/main" id="{2A9BD384-9CF1-4358-85E4-3C744C07669D}"/>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4" name="Text Box 19">
          <a:extLst>
            <a:ext uri="{FF2B5EF4-FFF2-40B4-BE49-F238E27FC236}">
              <a16:creationId xmlns:a16="http://schemas.microsoft.com/office/drawing/2014/main" id="{6FB0CFC0-D7E0-4F9A-AFF4-542C69EA3C3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5" name="Text Box 16">
          <a:extLst>
            <a:ext uri="{FF2B5EF4-FFF2-40B4-BE49-F238E27FC236}">
              <a16:creationId xmlns:a16="http://schemas.microsoft.com/office/drawing/2014/main" id="{4E3EE94F-E5AA-41FE-A784-A89ECFC797A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56" name="Text Box 17">
          <a:extLst>
            <a:ext uri="{FF2B5EF4-FFF2-40B4-BE49-F238E27FC236}">
              <a16:creationId xmlns:a16="http://schemas.microsoft.com/office/drawing/2014/main" id="{52E8C0D7-33BE-48C8-8A5C-2752659647A2}"/>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1357" name="Text Box 18">
          <a:extLst>
            <a:ext uri="{FF2B5EF4-FFF2-40B4-BE49-F238E27FC236}">
              <a16:creationId xmlns:a16="http://schemas.microsoft.com/office/drawing/2014/main" id="{22347005-53B2-40D4-9549-1DC9C12574C4}"/>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58" name="Text Box 15">
          <a:extLst>
            <a:ext uri="{FF2B5EF4-FFF2-40B4-BE49-F238E27FC236}">
              <a16:creationId xmlns:a16="http://schemas.microsoft.com/office/drawing/2014/main" id="{7EA829C5-C832-40FE-84F5-E4BA415A0AA1}"/>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59" name="Text Box 15">
          <a:extLst>
            <a:ext uri="{FF2B5EF4-FFF2-40B4-BE49-F238E27FC236}">
              <a16:creationId xmlns:a16="http://schemas.microsoft.com/office/drawing/2014/main" id="{58D38474-F7EC-4799-9B67-85A351FBD4C7}"/>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360" name="Text Box 15">
          <a:extLst>
            <a:ext uri="{FF2B5EF4-FFF2-40B4-BE49-F238E27FC236}">
              <a16:creationId xmlns:a16="http://schemas.microsoft.com/office/drawing/2014/main" id="{A53B014F-5261-4ACB-AD9C-93C8AC726502}"/>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361" name="Text Box 15">
          <a:extLst>
            <a:ext uri="{FF2B5EF4-FFF2-40B4-BE49-F238E27FC236}">
              <a16:creationId xmlns:a16="http://schemas.microsoft.com/office/drawing/2014/main" id="{F1875E0D-C8E3-47B7-9554-65B93602FBB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2" name="Text Box 16">
          <a:extLst>
            <a:ext uri="{FF2B5EF4-FFF2-40B4-BE49-F238E27FC236}">
              <a16:creationId xmlns:a16="http://schemas.microsoft.com/office/drawing/2014/main" id="{2011C65A-1547-4135-9F4A-967706DB767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3" name="Text Box 17">
          <a:extLst>
            <a:ext uri="{FF2B5EF4-FFF2-40B4-BE49-F238E27FC236}">
              <a16:creationId xmlns:a16="http://schemas.microsoft.com/office/drawing/2014/main" id="{1159153D-D50C-49F7-A803-2B8C2F6FB1F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4" name="Text Box 18">
          <a:extLst>
            <a:ext uri="{FF2B5EF4-FFF2-40B4-BE49-F238E27FC236}">
              <a16:creationId xmlns:a16="http://schemas.microsoft.com/office/drawing/2014/main" id="{8FF11384-AF98-44A1-8ABF-11617E55EDC0}"/>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5" name="Text Box 19">
          <a:extLst>
            <a:ext uri="{FF2B5EF4-FFF2-40B4-BE49-F238E27FC236}">
              <a16:creationId xmlns:a16="http://schemas.microsoft.com/office/drawing/2014/main" id="{8ACAFEC2-B90B-4BBE-8F7D-7786F47103EF}"/>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6" name="Text Box 16">
          <a:extLst>
            <a:ext uri="{FF2B5EF4-FFF2-40B4-BE49-F238E27FC236}">
              <a16:creationId xmlns:a16="http://schemas.microsoft.com/office/drawing/2014/main" id="{232AFF5B-E54C-43F7-B661-3DC085927FB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1367" name="Text Box 17">
          <a:extLst>
            <a:ext uri="{FF2B5EF4-FFF2-40B4-BE49-F238E27FC236}">
              <a16:creationId xmlns:a16="http://schemas.microsoft.com/office/drawing/2014/main" id="{02A4E5FD-161B-4365-A46E-258BC78A877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1368" name="Text Box 18">
          <a:extLst>
            <a:ext uri="{FF2B5EF4-FFF2-40B4-BE49-F238E27FC236}">
              <a16:creationId xmlns:a16="http://schemas.microsoft.com/office/drawing/2014/main" id="{DCBEDD08-DB70-4DBF-8C03-53EE367318D0}"/>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369" name="Text Box 15">
          <a:extLst>
            <a:ext uri="{FF2B5EF4-FFF2-40B4-BE49-F238E27FC236}">
              <a16:creationId xmlns:a16="http://schemas.microsoft.com/office/drawing/2014/main" id="{56F82ECB-1ABD-47D8-9923-FDE843D4428F}"/>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1370" name="Text Box 15">
          <a:extLst>
            <a:ext uri="{FF2B5EF4-FFF2-40B4-BE49-F238E27FC236}">
              <a16:creationId xmlns:a16="http://schemas.microsoft.com/office/drawing/2014/main" id="{1B571005-D3A7-45CC-B9B4-FBA9445C639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1" name="Text Box 16">
          <a:extLst>
            <a:ext uri="{FF2B5EF4-FFF2-40B4-BE49-F238E27FC236}">
              <a16:creationId xmlns:a16="http://schemas.microsoft.com/office/drawing/2014/main" id="{6CA9C577-3072-4C7D-BAFC-7DDEB081368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2" name="Text Box 17">
          <a:extLst>
            <a:ext uri="{FF2B5EF4-FFF2-40B4-BE49-F238E27FC236}">
              <a16:creationId xmlns:a16="http://schemas.microsoft.com/office/drawing/2014/main" id="{2D547A1F-598B-40A7-B056-F1B75BAD597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3" name="Text Box 18">
          <a:extLst>
            <a:ext uri="{FF2B5EF4-FFF2-40B4-BE49-F238E27FC236}">
              <a16:creationId xmlns:a16="http://schemas.microsoft.com/office/drawing/2014/main" id="{7BDC9942-EF55-4295-9907-E8FBA0E00A3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4" name="Text Box 19">
          <a:extLst>
            <a:ext uri="{FF2B5EF4-FFF2-40B4-BE49-F238E27FC236}">
              <a16:creationId xmlns:a16="http://schemas.microsoft.com/office/drawing/2014/main" id="{96D8370B-9665-4694-8F68-47962A10AFF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5" name="Text Box 16">
          <a:extLst>
            <a:ext uri="{FF2B5EF4-FFF2-40B4-BE49-F238E27FC236}">
              <a16:creationId xmlns:a16="http://schemas.microsoft.com/office/drawing/2014/main" id="{DF978E8B-5258-43ED-AC33-2DC07409BBE5}"/>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76" name="Text Box 17">
          <a:extLst>
            <a:ext uri="{FF2B5EF4-FFF2-40B4-BE49-F238E27FC236}">
              <a16:creationId xmlns:a16="http://schemas.microsoft.com/office/drawing/2014/main" id="{B31A044A-5EFE-4E62-86D4-011A0A4998AB}"/>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1377" name="Text Box 18">
          <a:extLst>
            <a:ext uri="{FF2B5EF4-FFF2-40B4-BE49-F238E27FC236}">
              <a16:creationId xmlns:a16="http://schemas.microsoft.com/office/drawing/2014/main" id="{3905715D-86CA-493C-9ED0-D6A4DD31592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1378" name="Text Box 15">
          <a:extLst>
            <a:ext uri="{FF2B5EF4-FFF2-40B4-BE49-F238E27FC236}">
              <a16:creationId xmlns:a16="http://schemas.microsoft.com/office/drawing/2014/main" id="{58A58D93-CC12-4729-AEC0-026961A80336}"/>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379" name="Text Box 15">
          <a:extLst>
            <a:ext uri="{FF2B5EF4-FFF2-40B4-BE49-F238E27FC236}">
              <a16:creationId xmlns:a16="http://schemas.microsoft.com/office/drawing/2014/main" id="{588F52A5-74C5-4F6B-A3CD-B7840F44571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1380" name="Text Box 15">
          <a:extLst>
            <a:ext uri="{FF2B5EF4-FFF2-40B4-BE49-F238E27FC236}">
              <a16:creationId xmlns:a16="http://schemas.microsoft.com/office/drawing/2014/main" id="{C84636E4-C95C-45B6-B6B3-33AAC1018FAF}"/>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1381" name="Text Box 15">
          <a:extLst>
            <a:ext uri="{FF2B5EF4-FFF2-40B4-BE49-F238E27FC236}">
              <a16:creationId xmlns:a16="http://schemas.microsoft.com/office/drawing/2014/main" id="{F5648975-21C9-478D-8D0E-74052B8F83E9}"/>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2" name="Text Box 16">
          <a:extLst>
            <a:ext uri="{FF2B5EF4-FFF2-40B4-BE49-F238E27FC236}">
              <a16:creationId xmlns:a16="http://schemas.microsoft.com/office/drawing/2014/main" id="{77DDE8EB-7E33-4509-9793-D21D9608EDB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3" name="Text Box 17">
          <a:extLst>
            <a:ext uri="{FF2B5EF4-FFF2-40B4-BE49-F238E27FC236}">
              <a16:creationId xmlns:a16="http://schemas.microsoft.com/office/drawing/2014/main" id="{5C57E4AF-BEE7-41F0-99A7-CEE39A50851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4" name="Text Box 18">
          <a:extLst>
            <a:ext uri="{FF2B5EF4-FFF2-40B4-BE49-F238E27FC236}">
              <a16:creationId xmlns:a16="http://schemas.microsoft.com/office/drawing/2014/main" id="{D8C73E2C-63C4-46F3-A29C-2692D32B3A9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5" name="Text Box 19">
          <a:extLst>
            <a:ext uri="{FF2B5EF4-FFF2-40B4-BE49-F238E27FC236}">
              <a16:creationId xmlns:a16="http://schemas.microsoft.com/office/drawing/2014/main" id="{D293B7D3-EF66-4054-B0BD-902258205AE1}"/>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6" name="Text Box 16">
          <a:extLst>
            <a:ext uri="{FF2B5EF4-FFF2-40B4-BE49-F238E27FC236}">
              <a16:creationId xmlns:a16="http://schemas.microsoft.com/office/drawing/2014/main" id="{0E64FA53-FB44-41B6-95CD-C93D6F21BC8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1387" name="Text Box 17">
          <a:extLst>
            <a:ext uri="{FF2B5EF4-FFF2-40B4-BE49-F238E27FC236}">
              <a16:creationId xmlns:a16="http://schemas.microsoft.com/office/drawing/2014/main" id="{2E0F5387-E98D-4512-9AA0-3F8D6B8F54ED}"/>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1388" name="Text Box 18">
          <a:extLst>
            <a:ext uri="{FF2B5EF4-FFF2-40B4-BE49-F238E27FC236}">
              <a16:creationId xmlns:a16="http://schemas.microsoft.com/office/drawing/2014/main" id="{EA28F26F-C0AD-42AC-A442-1C0966664281}"/>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389" name="Text Box 15">
          <a:extLst>
            <a:ext uri="{FF2B5EF4-FFF2-40B4-BE49-F238E27FC236}">
              <a16:creationId xmlns:a16="http://schemas.microsoft.com/office/drawing/2014/main" id="{AD39ECFF-F65F-4CFB-95EE-D7CFF64BCBB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1390" name="Text Box 15">
          <a:extLst>
            <a:ext uri="{FF2B5EF4-FFF2-40B4-BE49-F238E27FC236}">
              <a16:creationId xmlns:a16="http://schemas.microsoft.com/office/drawing/2014/main" id="{77F98B58-C38C-49BB-889B-3D539986EDD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91" name="Text Box 15">
          <a:extLst>
            <a:ext uri="{FF2B5EF4-FFF2-40B4-BE49-F238E27FC236}">
              <a16:creationId xmlns:a16="http://schemas.microsoft.com/office/drawing/2014/main" id="{F4474C71-BA51-4DF8-BDA5-E6E9EFDF27FF}"/>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92" name="Text Box 15">
          <a:extLst>
            <a:ext uri="{FF2B5EF4-FFF2-40B4-BE49-F238E27FC236}">
              <a16:creationId xmlns:a16="http://schemas.microsoft.com/office/drawing/2014/main" id="{C6E2F9E4-EE31-43AA-B984-ED2BA3F0B91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1393" name="Text Box 15">
          <a:extLst>
            <a:ext uri="{FF2B5EF4-FFF2-40B4-BE49-F238E27FC236}">
              <a16:creationId xmlns:a16="http://schemas.microsoft.com/office/drawing/2014/main" id="{59C8D99C-21BA-493A-8C49-C1E0A1BA4E5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1394" name="Text Box 15">
          <a:extLst>
            <a:ext uri="{FF2B5EF4-FFF2-40B4-BE49-F238E27FC236}">
              <a16:creationId xmlns:a16="http://schemas.microsoft.com/office/drawing/2014/main" id="{AC3925D0-B7AD-4EEC-B2EE-1BC9044F83D5}"/>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395" name="Text Box 15">
          <a:extLst>
            <a:ext uri="{FF2B5EF4-FFF2-40B4-BE49-F238E27FC236}">
              <a16:creationId xmlns:a16="http://schemas.microsoft.com/office/drawing/2014/main" id="{AD4EDA7B-8D72-4441-B1DA-6CE6470ADF8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396" name="Text Box 15">
          <a:extLst>
            <a:ext uri="{FF2B5EF4-FFF2-40B4-BE49-F238E27FC236}">
              <a16:creationId xmlns:a16="http://schemas.microsoft.com/office/drawing/2014/main" id="{56CF7FA1-271E-4424-B9C2-9ED7AE3C386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1397" name="Text Box 15">
          <a:extLst>
            <a:ext uri="{FF2B5EF4-FFF2-40B4-BE49-F238E27FC236}">
              <a16:creationId xmlns:a16="http://schemas.microsoft.com/office/drawing/2014/main" id="{3C9AFA0A-4170-442F-B53A-D979F916B34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1398" name="Text Box 15">
          <a:extLst>
            <a:ext uri="{FF2B5EF4-FFF2-40B4-BE49-F238E27FC236}">
              <a16:creationId xmlns:a16="http://schemas.microsoft.com/office/drawing/2014/main" id="{95E2F63C-89EE-4944-9977-B39E574F386E}"/>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399" name="Text Box 15">
          <a:extLst>
            <a:ext uri="{FF2B5EF4-FFF2-40B4-BE49-F238E27FC236}">
              <a16:creationId xmlns:a16="http://schemas.microsoft.com/office/drawing/2014/main" id="{5A9E106F-F74C-4372-AC19-E4F46BD38C25}"/>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0" name="Text Box 15">
          <a:extLst>
            <a:ext uri="{FF2B5EF4-FFF2-40B4-BE49-F238E27FC236}">
              <a16:creationId xmlns:a16="http://schemas.microsoft.com/office/drawing/2014/main" id="{4EF6FE0A-E74A-4A2D-BAEF-11C1A342D630}"/>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1" name="Text Box 15">
          <a:extLst>
            <a:ext uri="{FF2B5EF4-FFF2-40B4-BE49-F238E27FC236}">
              <a16:creationId xmlns:a16="http://schemas.microsoft.com/office/drawing/2014/main" id="{AE659137-6422-42B5-B825-DB2DA3A44D17}"/>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2" name="Text Box 15">
          <a:extLst>
            <a:ext uri="{FF2B5EF4-FFF2-40B4-BE49-F238E27FC236}">
              <a16:creationId xmlns:a16="http://schemas.microsoft.com/office/drawing/2014/main" id="{CAD414A1-7BE8-429B-B4D9-267AA149B6D9}"/>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3" name="Text Box 15">
          <a:extLst>
            <a:ext uri="{FF2B5EF4-FFF2-40B4-BE49-F238E27FC236}">
              <a16:creationId xmlns:a16="http://schemas.microsoft.com/office/drawing/2014/main" id="{7A9F3B2C-167F-4B36-B7C5-3E448D3151AC}"/>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4" name="Text Box 15">
          <a:extLst>
            <a:ext uri="{FF2B5EF4-FFF2-40B4-BE49-F238E27FC236}">
              <a16:creationId xmlns:a16="http://schemas.microsoft.com/office/drawing/2014/main" id="{A4F50546-D5E7-4CE1-8D0D-B88BE81FA9E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1405" name="Text Box 15">
          <a:extLst>
            <a:ext uri="{FF2B5EF4-FFF2-40B4-BE49-F238E27FC236}">
              <a16:creationId xmlns:a16="http://schemas.microsoft.com/office/drawing/2014/main" id="{CA8EA03A-CD34-40B4-A8B1-3087247771C6}"/>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6" name="Text Box 15">
          <a:extLst>
            <a:ext uri="{FF2B5EF4-FFF2-40B4-BE49-F238E27FC236}">
              <a16:creationId xmlns:a16="http://schemas.microsoft.com/office/drawing/2014/main" id="{BF05BD7D-B5F4-4194-A38B-7D4D5C2739B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7" name="Text Box 15">
          <a:extLst>
            <a:ext uri="{FF2B5EF4-FFF2-40B4-BE49-F238E27FC236}">
              <a16:creationId xmlns:a16="http://schemas.microsoft.com/office/drawing/2014/main" id="{B5B6E679-96AE-4849-92BD-2F864089FAC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08" name="Text Box 15">
          <a:extLst>
            <a:ext uri="{FF2B5EF4-FFF2-40B4-BE49-F238E27FC236}">
              <a16:creationId xmlns:a16="http://schemas.microsoft.com/office/drawing/2014/main" id="{64918081-27CA-4566-AD98-B529909F14A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09" name="Text Box 15">
          <a:extLst>
            <a:ext uri="{FF2B5EF4-FFF2-40B4-BE49-F238E27FC236}">
              <a16:creationId xmlns:a16="http://schemas.microsoft.com/office/drawing/2014/main" id="{3EAB923F-D063-4B81-8084-F372D5CED71B}"/>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0" name="Text Box 15">
          <a:extLst>
            <a:ext uri="{FF2B5EF4-FFF2-40B4-BE49-F238E27FC236}">
              <a16:creationId xmlns:a16="http://schemas.microsoft.com/office/drawing/2014/main" id="{B148827C-FA1E-434A-BC06-E47EB248F9F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11" name="Text Box 15">
          <a:extLst>
            <a:ext uri="{FF2B5EF4-FFF2-40B4-BE49-F238E27FC236}">
              <a16:creationId xmlns:a16="http://schemas.microsoft.com/office/drawing/2014/main" id="{1089CC63-D5DE-4823-B7B2-4B888A9C062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1412" name="Text Box 15">
          <a:extLst>
            <a:ext uri="{FF2B5EF4-FFF2-40B4-BE49-F238E27FC236}">
              <a16:creationId xmlns:a16="http://schemas.microsoft.com/office/drawing/2014/main" id="{FF9FA764-CC61-468F-BDBD-2A0E0A63D5E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3" name="Text Box 15">
          <a:extLst>
            <a:ext uri="{FF2B5EF4-FFF2-40B4-BE49-F238E27FC236}">
              <a16:creationId xmlns:a16="http://schemas.microsoft.com/office/drawing/2014/main" id="{6B4CBC12-0369-47A3-8E53-4284F613C8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4" name="Text Box 15">
          <a:extLst>
            <a:ext uri="{FF2B5EF4-FFF2-40B4-BE49-F238E27FC236}">
              <a16:creationId xmlns:a16="http://schemas.microsoft.com/office/drawing/2014/main" id="{4B736F62-BC08-4537-8D81-BC414685270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5" name="Text Box 15">
          <a:extLst>
            <a:ext uri="{FF2B5EF4-FFF2-40B4-BE49-F238E27FC236}">
              <a16:creationId xmlns:a16="http://schemas.microsoft.com/office/drawing/2014/main" id="{713D8EA2-57DB-4CE7-93EF-FC4EBEBEDA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6" name="Text Box 15">
          <a:extLst>
            <a:ext uri="{FF2B5EF4-FFF2-40B4-BE49-F238E27FC236}">
              <a16:creationId xmlns:a16="http://schemas.microsoft.com/office/drawing/2014/main" id="{B43A583B-E688-40E5-8660-89D92A95B5A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7" name="Text Box 15">
          <a:extLst>
            <a:ext uri="{FF2B5EF4-FFF2-40B4-BE49-F238E27FC236}">
              <a16:creationId xmlns:a16="http://schemas.microsoft.com/office/drawing/2014/main" id="{20421A77-9255-4871-B715-05B60BD772F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8" name="Text Box 15">
          <a:extLst>
            <a:ext uri="{FF2B5EF4-FFF2-40B4-BE49-F238E27FC236}">
              <a16:creationId xmlns:a16="http://schemas.microsoft.com/office/drawing/2014/main" id="{1618A094-923C-4BCD-B2E9-B6F1215B015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19" name="Text Box 15">
          <a:extLst>
            <a:ext uri="{FF2B5EF4-FFF2-40B4-BE49-F238E27FC236}">
              <a16:creationId xmlns:a16="http://schemas.microsoft.com/office/drawing/2014/main" id="{52EAF88F-5F7C-4194-A6F0-45202B2A9C1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0" name="Text Box 15">
          <a:extLst>
            <a:ext uri="{FF2B5EF4-FFF2-40B4-BE49-F238E27FC236}">
              <a16:creationId xmlns:a16="http://schemas.microsoft.com/office/drawing/2014/main" id="{0B1C27F2-0527-4592-918A-24A0024F55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1" name="Text Box 15">
          <a:extLst>
            <a:ext uri="{FF2B5EF4-FFF2-40B4-BE49-F238E27FC236}">
              <a16:creationId xmlns:a16="http://schemas.microsoft.com/office/drawing/2014/main" id="{2A7405DB-D76F-46CA-B159-2FB4C85847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2" name="Text Box 15">
          <a:extLst>
            <a:ext uri="{FF2B5EF4-FFF2-40B4-BE49-F238E27FC236}">
              <a16:creationId xmlns:a16="http://schemas.microsoft.com/office/drawing/2014/main" id="{DCB59F73-BAB3-4CAC-9891-05156B253269}"/>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3" name="Text Box 15">
          <a:extLst>
            <a:ext uri="{FF2B5EF4-FFF2-40B4-BE49-F238E27FC236}">
              <a16:creationId xmlns:a16="http://schemas.microsoft.com/office/drawing/2014/main" id="{FB30C5C0-40B5-4EF9-AC84-1A9BB41B64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1424" name="Text Box 15">
          <a:extLst>
            <a:ext uri="{FF2B5EF4-FFF2-40B4-BE49-F238E27FC236}">
              <a16:creationId xmlns:a16="http://schemas.microsoft.com/office/drawing/2014/main" id="{5B0B801F-DBF2-4FB4-BA3E-7C74C9DFAAF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5" name="Text Box 15">
          <a:extLst>
            <a:ext uri="{FF2B5EF4-FFF2-40B4-BE49-F238E27FC236}">
              <a16:creationId xmlns:a16="http://schemas.microsoft.com/office/drawing/2014/main" id="{43FE9D77-A487-4691-AB9B-13E54B27E7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6" name="Text Box 15">
          <a:extLst>
            <a:ext uri="{FF2B5EF4-FFF2-40B4-BE49-F238E27FC236}">
              <a16:creationId xmlns:a16="http://schemas.microsoft.com/office/drawing/2014/main" id="{73562720-661B-47DE-A1DC-8168D327F61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7" name="Text Box 15">
          <a:extLst>
            <a:ext uri="{FF2B5EF4-FFF2-40B4-BE49-F238E27FC236}">
              <a16:creationId xmlns:a16="http://schemas.microsoft.com/office/drawing/2014/main" id="{FF6DE71C-751F-49D1-BA88-082930D7139B}"/>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8" name="Text Box 15">
          <a:extLst>
            <a:ext uri="{FF2B5EF4-FFF2-40B4-BE49-F238E27FC236}">
              <a16:creationId xmlns:a16="http://schemas.microsoft.com/office/drawing/2014/main" id="{EF802485-1DEC-4290-805C-66446EDBC9D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1429" name="Text Box 15">
          <a:extLst>
            <a:ext uri="{FF2B5EF4-FFF2-40B4-BE49-F238E27FC236}">
              <a16:creationId xmlns:a16="http://schemas.microsoft.com/office/drawing/2014/main" id="{91A98D44-FA25-458C-B058-55A53C318F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0" name="Text Box 15">
          <a:extLst>
            <a:ext uri="{FF2B5EF4-FFF2-40B4-BE49-F238E27FC236}">
              <a16:creationId xmlns:a16="http://schemas.microsoft.com/office/drawing/2014/main" id="{B65066A4-CA5F-4EAB-819B-221558CC5154}"/>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1" name="Text Box 15">
          <a:extLst>
            <a:ext uri="{FF2B5EF4-FFF2-40B4-BE49-F238E27FC236}">
              <a16:creationId xmlns:a16="http://schemas.microsoft.com/office/drawing/2014/main" id="{D7BB1C5D-9B9C-4934-96A4-4B19F9ECEFB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1432" name="Text Box 15">
          <a:extLst>
            <a:ext uri="{FF2B5EF4-FFF2-40B4-BE49-F238E27FC236}">
              <a16:creationId xmlns:a16="http://schemas.microsoft.com/office/drawing/2014/main" id="{2D28DCE3-F106-48FC-8D18-C20A1BB80DDF}"/>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1433" name="Text Box 15">
          <a:extLst>
            <a:ext uri="{FF2B5EF4-FFF2-40B4-BE49-F238E27FC236}">
              <a16:creationId xmlns:a16="http://schemas.microsoft.com/office/drawing/2014/main" id="{12FD848C-B587-4C93-B859-8BEF0FCF7239}"/>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4" name="Text Box 15">
          <a:extLst>
            <a:ext uri="{FF2B5EF4-FFF2-40B4-BE49-F238E27FC236}">
              <a16:creationId xmlns:a16="http://schemas.microsoft.com/office/drawing/2014/main" id="{155DBC40-92A7-467D-853D-BC199A4A3A5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5" name="Text Box 15">
          <a:extLst>
            <a:ext uri="{FF2B5EF4-FFF2-40B4-BE49-F238E27FC236}">
              <a16:creationId xmlns:a16="http://schemas.microsoft.com/office/drawing/2014/main" id="{EC4E052A-C179-418C-AE3C-BA71FCAC7C8B}"/>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6" name="Text Box 15">
          <a:extLst>
            <a:ext uri="{FF2B5EF4-FFF2-40B4-BE49-F238E27FC236}">
              <a16:creationId xmlns:a16="http://schemas.microsoft.com/office/drawing/2014/main" id="{AB423558-AF10-43B9-ACDD-C7A5F80F0E6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1437" name="Text Box 15">
          <a:extLst>
            <a:ext uri="{FF2B5EF4-FFF2-40B4-BE49-F238E27FC236}">
              <a16:creationId xmlns:a16="http://schemas.microsoft.com/office/drawing/2014/main" id="{435FABF0-486D-4007-A317-CD761EB99010}"/>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8" name="Text Box 15">
          <a:extLst>
            <a:ext uri="{FF2B5EF4-FFF2-40B4-BE49-F238E27FC236}">
              <a16:creationId xmlns:a16="http://schemas.microsoft.com/office/drawing/2014/main" id="{E121754C-0A28-4F27-AAE1-E09A4A2B574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39" name="Text Box 15">
          <a:extLst>
            <a:ext uri="{FF2B5EF4-FFF2-40B4-BE49-F238E27FC236}">
              <a16:creationId xmlns:a16="http://schemas.microsoft.com/office/drawing/2014/main" id="{E732E802-CF39-44B6-9386-7AE84E94258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0" name="Text Box 15">
          <a:extLst>
            <a:ext uri="{FF2B5EF4-FFF2-40B4-BE49-F238E27FC236}">
              <a16:creationId xmlns:a16="http://schemas.microsoft.com/office/drawing/2014/main" id="{87333336-31B5-43A9-8EE5-D4224666BA0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1" name="Text Box 15">
          <a:extLst>
            <a:ext uri="{FF2B5EF4-FFF2-40B4-BE49-F238E27FC236}">
              <a16:creationId xmlns:a16="http://schemas.microsoft.com/office/drawing/2014/main" id="{CD817ABF-7569-4CAE-B7BD-EB8692F97A33}"/>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42" name="Text Box 15">
          <a:extLst>
            <a:ext uri="{FF2B5EF4-FFF2-40B4-BE49-F238E27FC236}">
              <a16:creationId xmlns:a16="http://schemas.microsoft.com/office/drawing/2014/main" id="{87C6D1AA-C677-4A46-915C-99604B2CB1A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1443" name="Text Box 15">
          <a:extLst>
            <a:ext uri="{FF2B5EF4-FFF2-40B4-BE49-F238E27FC236}">
              <a16:creationId xmlns:a16="http://schemas.microsoft.com/office/drawing/2014/main" id="{1478D81C-8BDC-4146-8B8E-BD0DDB1ADA2D}"/>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4" name="Text Box 15">
          <a:extLst>
            <a:ext uri="{FF2B5EF4-FFF2-40B4-BE49-F238E27FC236}">
              <a16:creationId xmlns:a16="http://schemas.microsoft.com/office/drawing/2014/main" id="{CA6FF3A4-2B0C-4188-83D5-18F55A07B6D9}"/>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1445" name="Text Box 15">
          <a:extLst>
            <a:ext uri="{FF2B5EF4-FFF2-40B4-BE49-F238E27FC236}">
              <a16:creationId xmlns:a16="http://schemas.microsoft.com/office/drawing/2014/main" id="{EC8357B7-1900-47CF-9F45-D32776BC9155}"/>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6" name="Text Box 16">
          <a:extLst>
            <a:ext uri="{FF2B5EF4-FFF2-40B4-BE49-F238E27FC236}">
              <a16:creationId xmlns:a16="http://schemas.microsoft.com/office/drawing/2014/main" id="{19105C3C-8C01-4D27-8443-4893444BA1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7" name="Text Box 17">
          <a:extLst>
            <a:ext uri="{FF2B5EF4-FFF2-40B4-BE49-F238E27FC236}">
              <a16:creationId xmlns:a16="http://schemas.microsoft.com/office/drawing/2014/main" id="{C44E9C56-0E56-4C4A-88F0-C35DC33190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8" name="Text Box 18">
          <a:extLst>
            <a:ext uri="{FF2B5EF4-FFF2-40B4-BE49-F238E27FC236}">
              <a16:creationId xmlns:a16="http://schemas.microsoft.com/office/drawing/2014/main" id="{193C25E6-212A-4CF3-96FB-294C37CB8A5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49" name="Text Box 19">
          <a:extLst>
            <a:ext uri="{FF2B5EF4-FFF2-40B4-BE49-F238E27FC236}">
              <a16:creationId xmlns:a16="http://schemas.microsoft.com/office/drawing/2014/main" id="{B72A9DCB-9CF1-4DF2-9E7B-8C93A664F7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50" name="Text Box 15">
          <a:extLst>
            <a:ext uri="{FF2B5EF4-FFF2-40B4-BE49-F238E27FC236}">
              <a16:creationId xmlns:a16="http://schemas.microsoft.com/office/drawing/2014/main" id="{52E999C1-C245-499D-98E4-7DA3E35A60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51" name="Text Box 16">
          <a:extLst>
            <a:ext uri="{FF2B5EF4-FFF2-40B4-BE49-F238E27FC236}">
              <a16:creationId xmlns:a16="http://schemas.microsoft.com/office/drawing/2014/main" id="{7F6E041C-8B7E-43BC-9251-03D0095A9F0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52" name="Text Box 17">
          <a:extLst>
            <a:ext uri="{FF2B5EF4-FFF2-40B4-BE49-F238E27FC236}">
              <a16:creationId xmlns:a16="http://schemas.microsoft.com/office/drawing/2014/main" id="{970DA4AD-52C3-49BE-9143-2CC52A69C9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53" name="Text Box 18">
          <a:extLst>
            <a:ext uri="{FF2B5EF4-FFF2-40B4-BE49-F238E27FC236}">
              <a16:creationId xmlns:a16="http://schemas.microsoft.com/office/drawing/2014/main" id="{489AF34C-63AC-4E90-B8D7-E26E11A4D22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54" name="Text Box 15">
          <a:extLst>
            <a:ext uri="{FF2B5EF4-FFF2-40B4-BE49-F238E27FC236}">
              <a16:creationId xmlns:a16="http://schemas.microsoft.com/office/drawing/2014/main" id="{B0E2DF13-0FEF-404D-B47C-C6762BD68CB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5" name="Text Box 16">
          <a:extLst>
            <a:ext uri="{FF2B5EF4-FFF2-40B4-BE49-F238E27FC236}">
              <a16:creationId xmlns:a16="http://schemas.microsoft.com/office/drawing/2014/main" id="{30608F08-25A7-440F-B029-B00BE3962EBB}"/>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6" name="Text Box 17">
          <a:extLst>
            <a:ext uri="{FF2B5EF4-FFF2-40B4-BE49-F238E27FC236}">
              <a16:creationId xmlns:a16="http://schemas.microsoft.com/office/drawing/2014/main" id="{B84BC827-000F-40D7-ADB3-E8F5AF4551A6}"/>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7" name="Text Box 18">
          <a:extLst>
            <a:ext uri="{FF2B5EF4-FFF2-40B4-BE49-F238E27FC236}">
              <a16:creationId xmlns:a16="http://schemas.microsoft.com/office/drawing/2014/main" id="{BB9AFAD0-3E77-4AC7-9DCA-9431DB845264}"/>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8" name="Text Box 19">
          <a:extLst>
            <a:ext uri="{FF2B5EF4-FFF2-40B4-BE49-F238E27FC236}">
              <a16:creationId xmlns:a16="http://schemas.microsoft.com/office/drawing/2014/main" id="{318CB9EC-0895-4C9A-AB22-2C0FC86340C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459" name="Text Box 16">
          <a:extLst>
            <a:ext uri="{FF2B5EF4-FFF2-40B4-BE49-F238E27FC236}">
              <a16:creationId xmlns:a16="http://schemas.microsoft.com/office/drawing/2014/main" id="{4F59D782-D194-4DB7-9B2B-A4DF88D77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60" name="Text Box 15">
          <a:extLst>
            <a:ext uri="{FF2B5EF4-FFF2-40B4-BE49-F238E27FC236}">
              <a16:creationId xmlns:a16="http://schemas.microsoft.com/office/drawing/2014/main" id="{A522F2A9-A1AE-405E-B0C0-1794EA7D05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1" name="Text Box 16">
          <a:extLst>
            <a:ext uri="{FF2B5EF4-FFF2-40B4-BE49-F238E27FC236}">
              <a16:creationId xmlns:a16="http://schemas.microsoft.com/office/drawing/2014/main" id="{A0920C2C-35DF-46F4-9E52-01BFEA87F12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2" name="Text Box 17">
          <a:extLst>
            <a:ext uri="{FF2B5EF4-FFF2-40B4-BE49-F238E27FC236}">
              <a16:creationId xmlns:a16="http://schemas.microsoft.com/office/drawing/2014/main" id="{17D3D175-3562-4A73-BC30-8E6CD2BC4C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3" name="Text Box 18">
          <a:extLst>
            <a:ext uri="{FF2B5EF4-FFF2-40B4-BE49-F238E27FC236}">
              <a16:creationId xmlns:a16="http://schemas.microsoft.com/office/drawing/2014/main" id="{6F7E3880-67F4-442F-AF5D-6A670F35FC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4" name="Text Box 19">
          <a:extLst>
            <a:ext uri="{FF2B5EF4-FFF2-40B4-BE49-F238E27FC236}">
              <a16:creationId xmlns:a16="http://schemas.microsoft.com/office/drawing/2014/main" id="{BB3ECC15-4F4A-43B9-9721-1A9CEF1B10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5" name="Text Box 16">
          <a:extLst>
            <a:ext uri="{FF2B5EF4-FFF2-40B4-BE49-F238E27FC236}">
              <a16:creationId xmlns:a16="http://schemas.microsoft.com/office/drawing/2014/main" id="{D6DA0E60-FA8E-4C56-B482-61BD8CE01A0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66" name="Text Box 17">
          <a:extLst>
            <a:ext uri="{FF2B5EF4-FFF2-40B4-BE49-F238E27FC236}">
              <a16:creationId xmlns:a16="http://schemas.microsoft.com/office/drawing/2014/main" id="{8677C476-0367-4A60-830D-19FA422AB2E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67" name="Text Box 18">
          <a:extLst>
            <a:ext uri="{FF2B5EF4-FFF2-40B4-BE49-F238E27FC236}">
              <a16:creationId xmlns:a16="http://schemas.microsoft.com/office/drawing/2014/main" id="{D88F3BF1-A375-4C65-9A25-228AF91CB3D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468" name="Text Box 15">
          <a:extLst>
            <a:ext uri="{FF2B5EF4-FFF2-40B4-BE49-F238E27FC236}">
              <a16:creationId xmlns:a16="http://schemas.microsoft.com/office/drawing/2014/main" id="{792E2663-8700-42A8-BE74-9E00B30D8A8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69" name="Text Box 15">
          <a:extLst>
            <a:ext uri="{FF2B5EF4-FFF2-40B4-BE49-F238E27FC236}">
              <a16:creationId xmlns:a16="http://schemas.microsoft.com/office/drawing/2014/main" id="{16F02899-D1D8-4976-BAE6-E319FA24EDB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70" name="Text Box 15">
          <a:extLst>
            <a:ext uri="{FF2B5EF4-FFF2-40B4-BE49-F238E27FC236}">
              <a16:creationId xmlns:a16="http://schemas.microsoft.com/office/drawing/2014/main" id="{0EE2CC86-A6A8-4F8D-A9A0-BAD7E6F1000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471" name="Text Box 15">
          <a:extLst>
            <a:ext uri="{FF2B5EF4-FFF2-40B4-BE49-F238E27FC236}">
              <a16:creationId xmlns:a16="http://schemas.microsoft.com/office/drawing/2014/main" id="{900B7C21-AD11-47DD-8C9C-5987CBCE4BC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2" name="Text Box 16">
          <a:extLst>
            <a:ext uri="{FF2B5EF4-FFF2-40B4-BE49-F238E27FC236}">
              <a16:creationId xmlns:a16="http://schemas.microsoft.com/office/drawing/2014/main" id="{032BADB6-CFF7-41E4-872B-FDD770EB50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3" name="Text Box 17">
          <a:extLst>
            <a:ext uri="{FF2B5EF4-FFF2-40B4-BE49-F238E27FC236}">
              <a16:creationId xmlns:a16="http://schemas.microsoft.com/office/drawing/2014/main" id="{51E4B39E-A965-440F-924E-7CCAAAC6BF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4" name="Text Box 18">
          <a:extLst>
            <a:ext uri="{FF2B5EF4-FFF2-40B4-BE49-F238E27FC236}">
              <a16:creationId xmlns:a16="http://schemas.microsoft.com/office/drawing/2014/main" id="{62DA960F-4795-4DA8-BC63-188EAB5B3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5" name="Text Box 19">
          <a:extLst>
            <a:ext uri="{FF2B5EF4-FFF2-40B4-BE49-F238E27FC236}">
              <a16:creationId xmlns:a16="http://schemas.microsoft.com/office/drawing/2014/main" id="{E64A8BF6-23A7-4189-8E59-9954E842D13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6" name="Text Box 16">
          <a:extLst>
            <a:ext uri="{FF2B5EF4-FFF2-40B4-BE49-F238E27FC236}">
              <a16:creationId xmlns:a16="http://schemas.microsoft.com/office/drawing/2014/main" id="{1A49E58B-40D5-47EC-97B0-D486C75E30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77" name="Text Box 17">
          <a:extLst>
            <a:ext uri="{FF2B5EF4-FFF2-40B4-BE49-F238E27FC236}">
              <a16:creationId xmlns:a16="http://schemas.microsoft.com/office/drawing/2014/main" id="{0DDF1249-BE5B-4F8A-B201-F5D6DD6F67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78" name="Text Box 18">
          <a:extLst>
            <a:ext uri="{FF2B5EF4-FFF2-40B4-BE49-F238E27FC236}">
              <a16:creationId xmlns:a16="http://schemas.microsoft.com/office/drawing/2014/main" id="{A44A5151-0EB7-46FC-9016-EA7242D56F4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79" name="Text Box 15">
          <a:extLst>
            <a:ext uri="{FF2B5EF4-FFF2-40B4-BE49-F238E27FC236}">
              <a16:creationId xmlns:a16="http://schemas.microsoft.com/office/drawing/2014/main" id="{6BB0F688-20C9-459A-8F39-166C4B06C96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80" name="Text Box 15">
          <a:extLst>
            <a:ext uri="{FF2B5EF4-FFF2-40B4-BE49-F238E27FC236}">
              <a16:creationId xmlns:a16="http://schemas.microsoft.com/office/drawing/2014/main" id="{594959B2-6E5A-4A14-850D-4E2B8F71658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1" name="Text Box 15">
          <a:extLst>
            <a:ext uri="{FF2B5EF4-FFF2-40B4-BE49-F238E27FC236}">
              <a16:creationId xmlns:a16="http://schemas.microsoft.com/office/drawing/2014/main" id="{5475076D-A068-4381-8D49-4C6A126F26A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2" name="Text Box 15">
          <a:extLst>
            <a:ext uri="{FF2B5EF4-FFF2-40B4-BE49-F238E27FC236}">
              <a16:creationId xmlns:a16="http://schemas.microsoft.com/office/drawing/2014/main" id="{290FB4D1-F4F4-4F07-B044-72365899B1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83" name="Text Box 15">
          <a:extLst>
            <a:ext uri="{FF2B5EF4-FFF2-40B4-BE49-F238E27FC236}">
              <a16:creationId xmlns:a16="http://schemas.microsoft.com/office/drawing/2014/main" id="{A361B596-56B8-488B-BF1C-3CC409164D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4" name="Text Box 16">
          <a:extLst>
            <a:ext uri="{FF2B5EF4-FFF2-40B4-BE49-F238E27FC236}">
              <a16:creationId xmlns:a16="http://schemas.microsoft.com/office/drawing/2014/main" id="{E38B6019-F683-4E4C-864A-EC5FC985992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5" name="Text Box 17">
          <a:extLst>
            <a:ext uri="{FF2B5EF4-FFF2-40B4-BE49-F238E27FC236}">
              <a16:creationId xmlns:a16="http://schemas.microsoft.com/office/drawing/2014/main" id="{77EEEA04-BA10-45C0-8C34-F3BD1B1728E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6" name="Text Box 18">
          <a:extLst>
            <a:ext uri="{FF2B5EF4-FFF2-40B4-BE49-F238E27FC236}">
              <a16:creationId xmlns:a16="http://schemas.microsoft.com/office/drawing/2014/main" id="{914C01D2-F065-44D9-BFD4-F3B044CC4B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7" name="Text Box 19">
          <a:extLst>
            <a:ext uri="{FF2B5EF4-FFF2-40B4-BE49-F238E27FC236}">
              <a16:creationId xmlns:a16="http://schemas.microsoft.com/office/drawing/2014/main" id="{220A97F8-D11E-450D-B824-03B5B79833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8" name="Text Box 16">
          <a:extLst>
            <a:ext uri="{FF2B5EF4-FFF2-40B4-BE49-F238E27FC236}">
              <a16:creationId xmlns:a16="http://schemas.microsoft.com/office/drawing/2014/main" id="{36E12F73-9BBA-4800-86D6-536290815CC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89" name="Text Box 17">
          <a:extLst>
            <a:ext uri="{FF2B5EF4-FFF2-40B4-BE49-F238E27FC236}">
              <a16:creationId xmlns:a16="http://schemas.microsoft.com/office/drawing/2014/main" id="{7DF177E0-F5E9-4580-ACE1-2359783AC4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490" name="Text Box 18">
          <a:extLst>
            <a:ext uri="{FF2B5EF4-FFF2-40B4-BE49-F238E27FC236}">
              <a16:creationId xmlns:a16="http://schemas.microsoft.com/office/drawing/2014/main" id="{040B6F94-4C8E-4BDA-9FB5-5C094622D069}"/>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1" name="Text Box 15">
          <a:extLst>
            <a:ext uri="{FF2B5EF4-FFF2-40B4-BE49-F238E27FC236}">
              <a16:creationId xmlns:a16="http://schemas.microsoft.com/office/drawing/2014/main" id="{40E0B58D-8F97-4934-BC78-64C58C8E6B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2" name="Text Box 15">
          <a:extLst>
            <a:ext uri="{FF2B5EF4-FFF2-40B4-BE49-F238E27FC236}">
              <a16:creationId xmlns:a16="http://schemas.microsoft.com/office/drawing/2014/main" id="{CACFDEDE-5E9A-4001-8B7E-DCB28E00D1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493" name="Text Box 15">
          <a:extLst>
            <a:ext uri="{FF2B5EF4-FFF2-40B4-BE49-F238E27FC236}">
              <a16:creationId xmlns:a16="http://schemas.microsoft.com/office/drawing/2014/main" id="{DC1FFAB3-DD85-4372-BD12-5C12821F29E3}"/>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494" name="Text Box 15">
          <a:extLst>
            <a:ext uri="{FF2B5EF4-FFF2-40B4-BE49-F238E27FC236}">
              <a16:creationId xmlns:a16="http://schemas.microsoft.com/office/drawing/2014/main" id="{3574DDCD-9F8E-4149-B83D-1123F388BC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5" name="Text Box 16">
          <a:extLst>
            <a:ext uri="{FF2B5EF4-FFF2-40B4-BE49-F238E27FC236}">
              <a16:creationId xmlns:a16="http://schemas.microsoft.com/office/drawing/2014/main" id="{B3AB06E1-F8C6-41E4-A525-EC988B68D88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6" name="Text Box 17">
          <a:extLst>
            <a:ext uri="{FF2B5EF4-FFF2-40B4-BE49-F238E27FC236}">
              <a16:creationId xmlns:a16="http://schemas.microsoft.com/office/drawing/2014/main" id="{936BCB9B-E5BF-4EC9-BC32-5F57116757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7" name="Text Box 18">
          <a:extLst>
            <a:ext uri="{FF2B5EF4-FFF2-40B4-BE49-F238E27FC236}">
              <a16:creationId xmlns:a16="http://schemas.microsoft.com/office/drawing/2014/main" id="{6F9E2E54-9174-4844-9ABD-E987780F845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8" name="Text Box 19">
          <a:extLst>
            <a:ext uri="{FF2B5EF4-FFF2-40B4-BE49-F238E27FC236}">
              <a16:creationId xmlns:a16="http://schemas.microsoft.com/office/drawing/2014/main" id="{2F8FE3F4-9C76-4792-B857-09E6E00241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499" name="Text Box 16">
          <a:extLst>
            <a:ext uri="{FF2B5EF4-FFF2-40B4-BE49-F238E27FC236}">
              <a16:creationId xmlns:a16="http://schemas.microsoft.com/office/drawing/2014/main" id="{21CB48F3-6CD6-4E41-9E1E-74310F863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0" name="Text Box 17">
          <a:extLst>
            <a:ext uri="{FF2B5EF4-FFF2-40B4-BE49-F238E27FC236}">
              <a16:creationId xmlns:a16="http://schemas.microsoft.com/office/drawing/2014/main" id="{507CAD4E-41BB-41A1-97EE-5CE926C2922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01" name="Text Box 18">
          <a:extLst>
            <a:ext uri="{FF2B5EF4-FFF2-40B4-BE49-F238E27FC236}">
              <a16:creationId xmlns:a16="http://schemas.microsoft.com/office/drawing/2014/main" id="{FE4D66B7-C890-4C20-944A-23C15FC595C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2" name="Text Box 15">
          <a:extLst>
            <a:ext uri="{FF2B5EF4-FFF2-40B4-BE49-F238E27FC236}">
              <a16:creationId xmlns:a16="http://schemas.microsoft.com/office/drawing/2014/main" id="{C4A6BDF4-34E7-4EE0-BA09-EADF03EB0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03" name="Text Box 15">
          <a:extLst>
            <a:ext uri="{FF2B5EF4-FFF2-40B4-BE49-F238E27FC236}">
              <a16:creationId xmlns:a16="http://schemas.microsoft.com/office/drawing/2014/main" id="{F2F9F0B7-B4B8-40D3-8C40-450A8617A56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4" name="Text Box 15">
          <a:extLst>
            <a:ext uri="{FF2B5EF4-FFF2-40B4-BE49-F238E27FC236}">
              <a16:creationId xmlns:a16="http://schemas.microsoft.com/office/drawing/2014/main" id="{6ECC64D8-5BB8-44F1-83CE-1EFA95D1486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5" name="Text Box 15">
          <a:extLst>
            <a:ext uri="{FF2B5EF4-FFF2-40B4-BE49-F238E27FC236}">
              <a16:creationId xmlns:a16="http://schemas.microsoft.com/office/drawing/2014/main" id="{EF0DF7A6-2CD5-485C-B0A3-1BA87EED07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06" name="Text Box 15">
          <a:extLst>
            <a:ext uri="{FF2B5EF4-FFF2-40B4-BE49-F238E27FC236}">
              <a16:creationId xmlns:a16="http://schemas.microsoft.com/office/drawing/2014/main" id="{75CDB608-9ABB-4F03-888E-4C3D304959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7" name="Text Box 16">
          <a:extLst>
            <a:ext uri="{FF2B5EF4-FFF2-40B4-BE49-F238E27FC236}">
              <a16:creationId xmlns:a16="http://schemas.microsoft.com/office/drawing/2014/main" id="{6B46689B-52FC-475C-B824-EB84B6D9918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8" name="Text Box 17">
          <a:extLst>
            <a:ext uri="{FF2B5EF4-FFF2-40B4-BE49-F238E27FC236}">
              <a16:creationId xmlns:a16="http://schemas.microsoft.com/office/drawing/2014/main" id="{74909A8B-FA37-4C80-901E-A78BE38D0D0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09" name="Text Box 18">
          <a:extLst>
            <a:ext uri="{FF2B5EF4-FFF2-40B4-BE49-F238E27FC236}">
              <a16:creationId xmlns:a16="http://schemas.microsoft.com/office/drawing/2014/main" id="{D78E7247-141E-41EB-8BFE-1C3D77B04C3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0" name="Text Box 19">
          <a:extLst>
            <a:ext uri="{FF2B5EF4-FFF2-40B4-BE49-F238E27FC236}">
              <a16:creationId xmlns:a16="http://schemas.microsoft.com/office/drawing/2014/main" id="{C1DDA102-7EC0-4067-843C-9AC6A2103F5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1" name="Text Box 16">
          <a:extLst>
            <a:ext uri="{FF2B5EF4-FFF2-40B4-BE49-F238E27FC236}">
              <a16:creationId xmlns:a16="http://schemas.microsoft.com/office/drawing/2014/main" id="{FD0A57D4-AC8B-4F37-ADD2-EB527A94089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2" name="Text Box 17">
          <a:extLst>
            <a:ext uri="{FF2B5EF4-FFF2-40B4-BE49-F238E27FC236}">
              <a16:creationId xmlns:a16="http://schemas.microsoft.com/office/drawing/2014/main" id="{C99C064E-4421-495C-8AFF-13C4A9879D6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13" name="Text Box 18">
          <a:extLst>
            <a:ext uri="{FF2B5EF4-FFF2-40B4-BE49-F238E27FC236}">
              <a16:creationId xmlns:a16="http://schemas.microsoft.com/office/drawing/2014/main" id="{0E62F0AA-EAAE-405F-BE85-229AB7D9058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4" name="Text Box 15">
          <a:extLst>
            <a:ext uri="{FF2B5EF4-FFF2-40B4-BE49-F238E27FC236}">
              <a16:creationId xmlns:a16="http://schemas.microsoft.com/office/drawing/2014/main" id="{DEFF8B30-C047-4E48-B9E7-30F18FDF1A7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5" name="Text Box 15">
          <a:extLst>
            <a:ext uri="{FF2B5EF4-FFF2-40B4-BE49-F238E27FC236}">
              <a16:creationId xmlns:a16="http://schemas.microsoft.com/office/drawing/2014/main" id="{FB9B5044-1A04-49F0-9A79-FC5D302DF2C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16" name="Text Box 15">
          <a:extLst>
            <a:ext uri="{FF2B5EF4-FFF2-40B4-BE49-F238E27FC236}">
              <a16:creationId xmlns:a16="http://schemas.microsoft.com/office/drawing/2014/main" id="{C99B7CBA-9D1D-49AC-8326-A2BF2E8116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17" name="Text Box 15">
          <a:extLst>
            <a:ext uri="{FF2B5EF4-FFF2-40B4-BE49-F238E27FC236}">
              <a16:creationId xmlns:a16="http://schemas.microsoft.com/office/drawing/2014/main" id="{7A6A3EAD-3465-499C-9205-60E378CCDDE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8" name="Text Box 16">
          <a:extLst>
            <a:ext uri="{FF2B5EF4-FFF2-40B4-BE49-F238E27FC236}">
              <a16:creationId xmlns:a16="http://schemas.microsoft.com/office/drawing/2014/main" id="{112C390B-0F38-4D3B-B75E-DDAF05B3EFA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19" name="Text Box 17">
          <a:extLst>
            <a:ext uri="{FF2B5EF4-FFF2-40B4-BE49-F238E27FC236}">
              <a16:creationId xmlns:a16="http://schemas.microsoft.com/office/drawing/2014/main" id="{A8B44C92-EEB4-490E-9162-0C045ABFBA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0" name="Text Box 18">
          <a:extLst>
            <a:ext uri="{FF2B5EF4-FFF2-40B4-BE49-F238E27FC236}">
              <a16:creationId xmlns:a16="http://schemas.microsoft.com/office/drawing/2014/main" id="{3B77BA44-4477-4E2B-9E65-A96161219E5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1" name="Text Box 19">
          <a:extLst>
            <a:ext uri="{FF2B5EF4-FFF2-40B4-BE49-F238E27FC236}">
              <a16:creationId xmlns:a16="http://schemas.microsoft.com/office/drawing/2014/main" id="{A26C39EE-6B9D-4A41-9311-C70C81F80A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2" name="Text Box 16">
          <a:extLst>
            <a:ext uri="{FF2B5EF4-FFF2-40B4-BE49-F238E27FC236}">
              <a16:creationId xmlns:a16="http://schemas.microsoft.com/office/drawing/2014/main" id="{0AAB1B65-A26C-4C38-85D7-7B385D80934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23" name="Text Box 17">
          <a:extLst>
            <a:ext uri="{FF2B5EF4-FFF2-40B4-BE49-F238E27FC236}">
              <a16:creationId xmlns:a16="http://schemas.microsoft.com/office/drawing/2014/main" id="{139C3354-5E9B-4E9C-B8BB-2E98FE7467B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24" name="Text Box 18">
          <a:extLst>
            <a:ext uri="{FF2B5EF4-FFF2-40B4-BE49-F238E27FC236}">
              <a16:creationId xmlns:a16="http://schemas.microsoft.com/office/drawing/2014/main" id="{91F41628-F555-4A3C-BD75-98CFFE0B5EB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5" name="Text Box 15">
          <a:extLst>
            <a:ext uri="{FF2B5EF4-FFF2-40B4-BE49-F238E27FC236}">
              <a16:creationId xmlns:a16="http://schemas.microsoft.com/office/drawing/2014/main" id="{24CD023C-C81A-4F34-8FC0-21FB103EDC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26" name="Text Box 15">
          <a:extLst>
            <a:ext uri="{FF2B5EF4-FFF2-40B4-BE49-F238E27FC236}">
              <a16:creationId xmlns:a16="http://schemas.microsoft.com/office/drawing/2014/main" id="{CE5ECE9A-F43F-4840-8C84-8A20074E3C8C}"/>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7" name="Text Box 15">
          <a:extLst>
            <a:ext uri="{FF2B5EF4-FFF2-40B4-BE49-F238E27FC236}">
              <a16:creationId xmlns:a16="http://schemas.microsoft.com/office/drawing/2014/main" id="{248E121B-681A-41A0-AEAC-086787F783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8" name="Text Box 15">
          <a:extLst>
            <a:ext uri="{FF2B5EF4-FFF2-40B4-BE49-F238E27FC236}">
              <a16:creationId xmlns:a16="http://schemas.microsoft.com/office/drawing/2014/main" id="{5500595A-B129-488F-9E59-E4DE4BA43A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29" name="Text Box 15">
          <a:extLst>
            <a:ext uri="{FF2B5EF4-FFF2-40B4-BE49-F238E27FC236}">
              <a16:creationId xmlns:a16="http://schemas.microsoft.com/office/drawing/2014/main" id="{81A525B0-88F2-4A77-969A-4227150983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0" name="Text Box 16">
          <a:extLst>
            <a:ext uri="{FF2B5EF4-FFF2-40B4-BE49-F238E27FC236}">
              <a16:creationId xmlns:a16="http://schemas.microsoft.com/office/drawing/2014/main" id="{CEB203F0-8DDF-4BA1-A526-464B7F4F4D8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1" name="Text Box 17">
          <a:extLst>
            <a:ext uri="{FF2B5EF4-FFF2-40B4-BE49-F238E27FC236}">
              <a16:creationId xmlns:a16="http://schemas.microsoft.com/office/drawing/2014/main" id="{DDBBA406-9482-4B6D-B3A9-E7ED7C6D959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2" name="Text Box 18">
          <a:extLst>
            <a:ext uri="{FF2B5EF4-FFF2-40B4-BE49-F238E27FC236}">
              <a16:creationId xmlns:a16="http://schemas.microsoft.com/office/drawing/2014/main" id="{DDADBDB5-3320-4C6D-9A09-46DE33FAC2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3" name="Text Box 19">
          <a:extLst>
            <a:ext uri="{FF2B5EF4-FFF2-40B4-BE49-F238E27FC236}">
              <a16:creationId xmlns:a16="http://schemas.microsoft.com/office/drawing/2014/main" id="{D96AAAF1-5EBD-4EE3-94CB-F3AFB371CA4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4" name="Text Box 16">
          <a:extLst>
            <a:ext uri="{FF2B5EF4-FFF2-40B4-BE49-F238E27FC236}">
              <a16:creationId xmlns:a16="http://schemas.microsoft.com/office/drawing/2014/main" id="{0323971B-F3DA-4F51-A0F7-92A520DFC3B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35" name="Text Box 17">
          <a:extLst>
            <a:ext uri="{FF2B5EF4-FFF2-40B4-BE49-F238E27FC236}">
              <a16:creationId xmlns:a16="http://schemas.microsoft.com/office/drawing/2014/main" id="{2862CFFD-7776-4B2C-AEDD-20B64353286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36" name="Text Box 18">
          <a:extLst>
            <a:ext uri="{FF2B5EF4-FFF2-40B4-BE49-F238E27FC236}">
              <a16:creationId xmlns:a16="http://schemas.microsoft.com/office/drawing/2014/main" id="{BF3B3806-1E4B-4BC0-A549-6C4C4E51A40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37" name="Text Box 15">
          <a:extLst>
            <a:ext uri="{FF2B5EF4-FFF2-40B4-BE49-F238E27FC236}">
              <a16:creationId xmlns:a16="http://schemas.microsoft.com/office/drawing/2014/main" id="{C91FAD66-3181-475B-9B12-8CE794E604F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38" name="Text Box 15">
          <a:extLst>
            <a:ext uri="{FF2B5EF4-FFF2-40B4-BE49-F238E27FC236}">
              <a16:creationId xmlns:a16="http://schemas.microsoft.com/office/drawing/2014/main" id="{DD703E67-E454-4BA7-9419-1D703B9DF7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39" name="Text Box 15">
          <a:extLst>
            <a:ext uri="{FF2B5EF4-FFF2-40B4-BE49-F238E27FC236}">
              <a16:creationId xmlns:a16="http://schemas.microsoft.com/office/drawing/2014/main" id="{92DAFD8A-0737-4346-9C69-1088BB55A97B}"/>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40" name="Text Box 15">
          <a:extLst>
            <a:ext uri="{FF2B5EF4-FFF2-40B4-BE49-F238E27FC236}">
              <a16:creationId xmlns:a16="http://schemas.microsoft.com/office/drawing/2014/main" id="{D56A5506-41D2-4BCB-A6C7-CBA498A7F5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1" name="Text Box 16">
          <a:extLst>
            <a:ext uri="{FF2B5EF4-FFF2-40B4-BE49-F238E27FC236}">
              <a16:creationId xmlns:a16="http://schemas.microsoft.com/office/drawing/2014/main" id="{01634305-8266-43BD-8C03-21A2A6ABE0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2" name="Text Box 17">
          <a:extLst>
            <a:ext uri="{FF2B5EF4-FFF2-40B4-BE49-F238E27FC236}">
              <a16:creationId xmlns:a16="http://schemas.microsoft.com/office/drawing/2014/main" id="{AE6120A4-B50E-45C4-AB6B-8B48E59C047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3" name="Text Box 18">
          <a:extLst>
            <a:ext uri="{FF2B5EF4-FFF2-40B4-BE49-F238E27FC236}">
              <a16:creationId xmlns:a16="http://schemas.microsoft.com/office/drawing/2014/main" id="{9C3DC37F-F809-447B-B48E-7DF2B174CCF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4" name="Text Box 19">
          <a:extLst>
            <a:ext uri="{FF2B5EF4-FFF2-40B4-BE49-F238E27FC236}">
              <a16:creationId xmlns:a16="http://schemas.microsoft.com/office/drawing/2014/main" id="{A222B3A2-E7AA-46F3-94C1-8BA732C41B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5" name="Text Box 16">
          <a:extLst>
            <a:ext uri="{FF2B5EF4-FFF2-40B4-BE49-F238E27FC236}">
              <a16:creationId xmlns:a16="http://schemas.microsoft.com/office/drawing/2014/main" id="{BBA27873-E7BE-4A05-8D0C-E6C7F67A66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546" name="Text Box 17">
          <a:extLst>
            <a:ext uri="{FF2B5EF4-FFF2-40B4-BE49-F238E27FC236}">
              <a16:creationId xmlns:a16="http://schemas.microsoft.com/office/drawing/2014/main" id="{96EA2A4D-A5D1-4B3B-8BAA-0A43085012F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547" name="Text Box 18">
          <a:extLst>
            <a:ext uri="{FF2B5EF4-FFF2-40B4-BE49-F238E27FC236}">
              <a16:creationId xmlns:a16="http://schemas.microsoft.com/office/drawing/2014/main" id="{2296BA12-B917-42AD-B177-A1C2EF3035F0}"/>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48" name="Text Box 15">
          <a:extLst>
            <a:ext uri="{FF2B5EF4-FFF2-40B4-BE49-F238E27FC236}">
              <a16:creationId xmlns:a16="http://schemas.microsoft.com/office/drawing/2014/main" id="{F86EB191-E504-4975-8134-1A4E0001C3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549" name="Text Box 15">
          <a:extLst>
            <a:ext uri="{FF2B5EF4-FFF2-40B4-BE49-F238E27FC236}">
              <a16:creationId xmlns:a16="http://schemas.microsoft.com/office/drawing/2014/main" id="{F8390BE2-1324-41AE-8A9D-6FBAA1ED05FF}"/>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0" name="Text Box 15">
          <a:extLst>
            <a:ext uri="{FF2B5EF4-FFF2-40B4-BE49-F238E27FC236}">
              <a16:creationId xmlns:a16="http://schemas.microsoft.com/office/drawing/2014/main" id="{3D2F85C5-6D7D-4E34-9A4B-68AEC42DAF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1" name="Text Box 15">
          <a:extLst>
            <a:ext uri="{FF2B5EF4-FFF2-40B4-BE49-F238E27FC236}">
              <a16:creationId xmlns:a16="http://schemas.microsoft.com/office/drawing/2014/main" id="{F7D76240-1F75-4794-8901-CF7CF2CA15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2" name="Text Box 15">
          <a:extLst>
            <a:ext uri="{FF2B5EF4-FFF2-40B4-BE49-F238E27FC236}">
              <a16:creationId xmlns:a16="http://schemas.microsoft.com/office/drawing/2014/main" id="{14E83A2C-0E1C-400C-8DE6-10D9322519E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3" name="Text Box 15">
          <a:extLst>
            <a:ext uri="{FF2B5EF4-FFF2-40B4-BE49-F238E27FC236}">
              <a16:creationId xmlns:a16="http://schemas.microsoft.com/office/drawing/2014/main" id="{FA10D645-6059-48A8-AE62-FD2A7FFF5C4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4" name="Text Box 15">
          <a:extLst>
            <a:ext uri="{FF2B5EF4-FFF2-40B4-BE49-F238E27FC236}">
              <a16:creationId xmlns:a16="http://schemas.microsoft.com/office/drawing/2014/main" id="{D06A35D1-B2DC-4FE7-A8A4-C7515230CF3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5" name="Text Box 15">
          <a:extLst>
            <a:ext uri="{FF2B5EF4-FFF2-40B4-BE49-F238E27FC236}">
              <a16:creationId xmlns:a16="http://schemas.microsoft.com/office/drawing/2014/main" id="{A13C516C-53B9-41D4-82B0-903E6889812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6" name="Text Box 15">
          <a:extLst>
            <a:ext uri="{FF2B5EF4-FFF2-40B4-BE49-F238E27FC236}">
              <a16:creationId xmlns:a16="http://schemas.microsoft.com/office/drawing/2014/main" id="{1017148E-4363-4D10-BC05-A826649E0C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57" name="Text Box 15">
          <a:extLst>
            <a:ext uri="{FF2B5EF4-FFF2-40B4-BE49-F238E27FC236}">
              <a16:creationId xmlns:a16="http://schemas.microsoft.com/office/drawing/2014/main" id="{68326D95-7D78-43EC-8C8E-B6C4AC9BD9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8" name="Text Box 15">
          <a:extLst>
            <a:ext uri="{FF2B5EF4-FFF2-40B4-BE49-F238E27FC236}">
              <a16:creationId xmlns:a16="http://schemas.microsoft.com/office/drawing/2014/main" id="{00C3CCA8-1B6F-4D36-A301-34EBA3C5EC4A}"/>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59" name="Text Box 15">
          <a:extLst>
            <a:ext uri="{FF2B5EF4-FFF2-40B4-BE49-F238E27FC236}">
              <a16:creationId xmlns:a16="http://schemas.microsoft.com/office/drawing/2014/main" id="{83C2A17E-4F20-4085-B8F6-C4E2CFDE46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0" name="Text Box 15">
          <a:extLst>
            <a:ext uri="{FF2B5EF4-FFF2-40B4-BE49-F238E27FC236}">
              <a16:creationId xmlns:a16="http://schemas.microsoft.com/office/drawing/2014/main" id="{842AB4CE-E7DB-42C3-B733-BCBF9CBC7F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1" name="Text Box 15">
          <a:extLst>
            <a:ext uri="{FF2B5EF4-FFF2-40B4-BE49-F238E27FC236}">
              <a16:creationId xmlns:a16="http://schemas.microsoft.com/office/drawing/2014/main" id="{7A505F1E-DD5B-4682-A0ED-06C49B3CED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2" name="Text Box 15">
          <a:extLst>
            <a:ext uri="{FF2B5EF4-FFF2-40B4-BE49-F238E27FC236}">
              <a16:creationId xmlns:a16="http://schemas.microsoft.com/office/drawing/2014/main" id="{E31539C0-F1CB-4C98-A37C-985EB04319D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3" name="Text Box 15">
          <a:extLst>
            <a:ext uri="{FF2B5EF4-FFF2-40B4-BE49-F238E27FC236}">
              <a16:creationId xmlns:a16="http://schemas.microsoft.com/office/drawing/2014/main" id="{D0068D17-8574-4652-90F1-1CEE825638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564" name="Text Box 15">
          <a:extLst>
            <a:ext uri="{FF2B5EF4-FFF2-40B4-BE49-F238E27FC236}">
              <a16:creationId xmlns:a16="http://schemas.microsoft.com/office/drawing/2014/main" id="{4D90616E-EF11-430F-99AD-9AFF607B9FA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5" name="Text Box 15">
          <a:extLst>
            <a:ext uri="{FF2B5EF4-FFF2-40B4-BE49-F238E27FC236}">
              <a16:creationId xmlns:a16="http://schemas.microsoft.com/office/drawing/2014/main" id="{5D77B8D6-4B05-4948-AA0B-70A7F16888C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6" name="Text Box 15">
          <a:extLst>
            <a:ext uri="{FF2B5EF4-FFF2-40B4-BE49-F238E27FC236}">
              <a16:creationId xmlns:a16="http://schemas.microsoft.com/office/drawing/2014/main" id="{DBBDCDC1-F528-4EA3-B86A-78793C6614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7" name="Text Box 15">
          <a:extLst>
            <a:ext uri="{FF2B5EF4-FFF2-40B4-BE49-F238E27FC236}">
              <a16:creationId xmlns:a16="http://schemas.microsoft.com/office/drawing/2014/main" id="{20E33A78-2E90-4137-A59D-27FD80C01E1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8" name="Text Box 15">
          <a:extLst>
            <a:ext uri="{FF2B5EF4-FFF2-40B4-BE49-F238E27FC236}">
              <a16:creationId xmlns:a16="http://schemas.microsoft.com/office/drawing/2014/main" id="{12D24A8C-5A04-4A18-9C1B-173666A9CD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69" name="Text Box 15">
          <a:extLst>
            <a:ext uri="{FF2B5EF4-FFF2-40B4-BE49-F238E27FC236}">
              <a16:creationId xmlns:a16="http://schemas.microsoft.com/office/drawing/2014/main" id="{0E97D22A-23C4-4F97-BE43-813C0AC6D1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0" name="Text Box 15">
          <a:extLst>
            <a:ext uri="{FF2B5EF4-FFF2-40B4-BE49-F238E27FC236}">
              <a16:creationId xmlns:a16="http://schemas.microsoft.com/office/drawing/2014/main" id="{4C23F40B-1083-4B2F-996E-1AE28BB5B4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1" name="Text Box 15">
          <a:extLst>
            <a:ext uri="{FF2B5EF4-FFF2-40B4-BE49-F238E27FC236}">
              <a16:creationId xmlns:a16="http://schemas.microsoft.com/office/drawing/2014/main" id="{4136FB0D-70E4-460B-AF7E-5B9A6BDC3A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2" name="Text Box 15">
          <a:extLst>
            <a:ext uri="{FF2B5EF4-FFF2-40B4-BE49-F238E27FC236}">
              <a16:creationId xmlns:a16="http://schemas.microsoft.com/office/drawing/2014/main" id="{66D067A7-7797-4413-87DA-7C70D2780B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3" name="Text Box 15">
          <a:extLst>
            <a:ext uri="{FF2B5EF4-FFF2-40B4-BE49-F238E27FC236}">
              <a16:creationId xmlns:a16="http://schemas.microsoft.com/office/drawing/2014/main" id="{B8C9D573-C6A6-45DF-8A5B-9E1769F89E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4" name="Text Box 15">
          <a:extLst>
            <a:ext uri="{FF2B5EF4-FFF2-40B4-BE49-F238E27FC236}">
              <a16:creationId xmlns:a16="http://schemas.microsoft.com/office/drawing/2014/main" id="{799394FF-C58A-45F4-A297-8A91016C1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5" name="Text Box 15">
          <a:extLst>
            <a:ext uri="{FF2B5EF4-FFF2-40B4-BE49-F238E27FC236}">
              <a16:creationId xmlns:a16="http://schemas.microsoft.com/office/drawing/2014/main" id="{A1C1E318-FC23-45CC-A53E-DEF32F87F9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6" name="Text Box 15">
          <a:extLst>
            <a:ext uri="{FF2B5EF4-FFF2-40B4-BE49-F238E27FC236}">
              <a16:creationId xmlns:a16="http://schemas.microsoft.com/office/drawing/2014/main" id="{52B2DA32-274D-4028-A9C7-A0D7E9DD3C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7" name="Text Box 15">
          <a:extLst>
            <a:ext uri="{FF2B5EF4-FFF2-40B4-BE49-F238E27FC236}">
              <a16:creationId xmlns:a16="http://schemas.microsoft.com/office/drawing/2014/main" id="{2059A5D7-ACB3-479A-B827-2E9F3DD77B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8" name="Text Box 15">
          <a:extLst>
            <a:ext uri="{FF2B5EF4-FFF2-40B4-BE49-F238E27FC236}">
              <a16:creationId xmlns:a16="http://schemas.microsoft.com/office/drawing/2014/main" id="{AF1AED9A-8015-462D-839A-B8E79B21918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79" name="Text Box 15">
          <a:extLst>
            <a:ext uri="{FF2B5EF4-FFF2-40B4-BE49-F238E27FC236}">
              <a16:creationId xmlns:a16="http://schemas.microsoft.com/office/drawing/2014/main" id="{0A31E6E3-37E3-4136-BC51-93323F1EBB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0" name="Text Box 15">
          <a:extLst>
            <a:ext uri="{FF2B5EF4-FFF2-40B4-BE49-F238E27FC236}">
              <a16:creationId xmlns:a16="http://schemas.microsoft.com/office/drawing/2014/main" id="{C8B376F8-851B-444A-8873-AADD9DC763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1" name="Text Box 15">
          <a:extLst>
            <a:ext uri="{FF2B5EF4-FFF2-40B4-BE49-F238E27FC236}">
              <a16:creationId xmlns:a16="http://schemas.microsoft.com/office/drawing/2014/main" id="{282A2E28-CE5B-46E8-B1D8-6EC8E05878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2" name="Text Box 15">
          <a:extLst>
            <a:ext uri="{FF2B5EF4-FFF2-40B4-BE49-F238E27FC236}">
              <a16:creationId xmlns:a16="http://schemas.microsoft.com/office/drawing/2014/main" id="{14BA3CD1-D639-474E-ABDC-1FABC3742EA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3" name="Text Box 15">
          <a:extLst>
            <a:ext uri="{FF2B5EF4-FFF2-40B4-BE49-F238E27FC236}">
              <a16:creationId xmlns:a16="http://schemas.microsoft.com/office/drawing/2014/main" id="{B94A984C-9930-4ABC-8B3E-E56788A3925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4" name="Text Box 15">
          <a:extLst>
            <a:ext uri="{FF2B5EF4-FFF2-40B4-BE49-F238E27FC236}">
              <a16:creationId xmlns:a16="http://schemas.microsoft.com/office/drawing/2014/main" id="{B7302994-70D9-4B99-A6FF-5A5D0CE1D0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5" name="Text Box 15">
          <a:extLst>
            <a:ext uri="{FF2B5EF4-FFF2-40B4-BE49-F238E27FC236}">
              <a16:creationId xmlns:a16="http://schemas.microsoft.com/office/drawing/2014/main" id="{76B4A156-DCAD-4942-9310-883DB199C7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6" name="Text Box 15">
          <a:extLst>
            <a:ext uri="{FF2B5EF4-FFF2-40B4-BE49-F238E27FC236}">
              <a16:creationId xmlns:a16="http://schemas.microsoft.com/office/drawing/2014/main" id="{B86FFC98-ACB4-45E3-ADD5-E89B641EF79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7" name="Text Box 15">
          <a:extLst>
            <a:ext uri="{FF2B5EF4-FFF2-40B4-BE49-F238E27FC236}">
              <a16:creationId xmlns:a16="http://schemas.microsoft.com/office/drawing/2014/main" id="{E1207465-0DF2-41EE-BEC8-6677865264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8" name="Text Box 15">
          <a:extLst>
            <a:ext uri="{FF2B5EF4-FFF2-40B4-BE49-F238E27FC236}">
              <a16:creationId xmlns:a16="http://schemas.microsoft.com/office/drawing/2014/main" id="{475C69F6-48BD-437A-B59A-458F8EE5294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89" name="Text Box 15">
          <a:extLst>
            <a:ext uri="{FF2B5EF4-FFF2-40B4-BE49-F238E27FC236}">
              <a16:creationId xmlns:a16="http://schemas.microsoft.com/office/drawing/2014/main" id="{D95F930F-402F-4BA3-9065-986A254EBDA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0" name="Text Box 15">
          <a:extLst>
            <a:ext uri="{FF2B5EF4-FFF2-40B4-BE49-F238E27FC236}">
              <a16:creationId xmlns:a16="http://schemas.microsoft.com/office/drawing/2014/main" id="{FFABEF60-80B9-4875-9B66-EEBACF4223F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1" name="Text Box 15">
          <a:extLst>
            <a:ext uri="{FF2B5EF4-FFF2-40B4-BE49-F238E27FC236}">
              <a16:creationId xmlns:a16="http://schemas.microsoft.com/office/drawing/2014/main" id="{288FCF41-CAC6-4450-BF6F-ACAD61D1378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2" name="Text Box 15">
          <a:extLst>
            <a:ext uri="{FF2B5EF4-FFF2-40B4-BE49-F238E27FC236}">
              <a16:creationId xmlns:a16="http://schemas.microsoft.com/office/drawing/2014/main" id="{F72D9D8C-F842-4BBD-AB79-1488E2303D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3" name="Text Box 15">
          <a:extLst>
            <a:ext uri="{FF2B5EF4-FFF2-40B4-BE49-F238E27FC236}">
              <a16:creationId xmlns:a16="http://schemas.microsoft.com/office/drawing/2014/main" id="{3B8BF8E6-6F15-4056-90EA-66E4B9037FC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4" name="Text Box 15">
          <a:extLst>
            <a:ext uri="{FF2B5EF4-FFF2-40B4-BE49-F238E27FC236}">
              <a16:creationId xmlns:a16="http://schemas.microsoft.com/office/drawing/2014/main" id="{D13051D9-5892-46F5-8982-B8192E90C17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5" name="Text Box 15">
          <a:extLst>
            <a:ext uri="{FF2B5EF4-FFF2-40B4-BE49-F238E27FC236}">
              <a16:creationId xmlns:a16="http://schemas.microsoft.com/office/drawing/2014/main" id="{406511D1-DB37-4484-B128-841AC4FC8A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6" name="Text Box 15">
          <a:extLst>
            <a:ext uri="{FF2B5EF4-FFF2-40B4-BE49-F238E27FC236}">
              <a16:creationId xmlns:a16="http://schemas.microsoft.com/office/drawing/2014/main" id="{BDE553AA-F224-482C-AD61-34AAB052AE9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7" name="Text Box 15">
          <a:extLst>
            <a:ext uri="{FF2B5EF4-FFF2-40B4-BE49-F238E27FC236}">
              <a16:creationId xmlns:a16="http://schemas.microsoft.com/office/drawing/2014/main" id="{8C2A9F02-C1DD-4272-A7A3-B28436FEF5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8" name="Text Box 15">
          <a:extLst>
            <a:ext uri="{FF2B5EF4-FFF2-40B4-BE49-F238E27FC236}">
              <a16:creationId xmlns:a16="http://schemas.microsoft.com/office/drawing/2014/main" id="{C12705B9-86A1-4F0D-A31C-0E8A7B60CF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599" name="Text Box 15">
          <a:extLst>
            <a:ext uri="{FF2B5EF4-FFF2-40B4-BE49-F238E27FC236}">
              <a16:creationId xmlns:a16="http://schemas.microsoft.com/office/drawing/2014/main" id="{93CE6B4E-CFBC-4789-A063-024932274D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0" name="Text Box 15">
          <a:extLst>
            <a:ext uri="{FF2B5EF4-FFF2-40B4-BE49-F238E27FC236}">
              <a16:creationId xmlns:a16="http://schemas.microsoft.com/office/drawing/2014/main" id="{9D91344B-3353-471E-BEF4-E82C5FF36E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1" name="Text Box 15">
          <a:extLst>
            <a:ext uri="{FF2B5EF4-FFF2-40B4-BE49-F238E27FC236}">
              <a16:creationId xmlns:a16="http://schemas.microsoft.com/office/drawing/2014/main" id="{6B763776-07ED-4A73-95D6-E84CA9FBD45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2" name="Text Box 15">
          <a:extLst>
            <a:ext uri="{FF2B5EF4-FFF2-40B4-BE49-F238E27FC236}">
              <a16:creationId xmlns:a16="http://schemas.microsoft.com/office/drawing/2014/main" id="{93C9EC69-6678-4533-94FE-1D32417E33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3" name="Text Box 15">
          <a:extLst>
            <a:ext uri="{FF2B5EF4-FFF2-40B4-BE49-F238E27FC236}">
              <a16:creationId xmlns:a16="http://schemas.microsoft.com/office/drawing/2014/main" id="{3B9A21FA-94BC-4F50-B904-5A6D5E1631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4" name="Text Box 15">
          <a:extLst>
            <a:ext uri="{FF2B5EF4-FFF2-40B4-BE49-F238E27FC236}">
              <a16:creationId xmlns:a16="http://schemas.microsoft.com/office/drawing/2014/main" id="{1064F54A-E1AC-40C3-8687-E8F585971A3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5" name="Text Box 15">
          <a:extLst>
            <a:ext uri="{FF2B5EF4-FFF2-40B4-BE49-F238E27FC236}">
              <a16:creationId xmlns:a16="http://schemas.microsoft.com/office/drawing/2014/main" id="{6063C19A-ABD6-4493-A62C-FC5E06AB9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6" name="Text Box 15">
          <a:extLst>
            <a:ext uri="{FF2B5EF4-FFF2-40B4-BE49-F238E27FC236}">
              <a16:creationId xmlns:a16="http://schemas.microsoft.com/office/drawing/2014/main" id="{C5409FA8-DB22-4E2E-9E25-6D66A049204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7" name="Text Box 15">
          <a:extLst>
            <a:ext uri="{FF2B5EF4-FFF2-40B4-BE49-F238E27FC236}">
              <a16:creationId xmlns:a16="http://schemas.microsoft.com/office/drawing/2014/main" id="{592C5C5B-E301-41E1-8A85-8A411D3DF3C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8" name="Text Box 15">
          <a:extLst>
            <a:ext uri="{FF2B5EF4-FFF2-40B4-BE49-F238E27FC236}">
              <a16:creationId xmlns:a16="http://schemas.microsoft.com/office/drawing/2014/main" id="{7E061EBB-322D-4E67-8558-7AF048FD97C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09" name="Text Box 15">
          <a:extLst>
            <a:ext uri="{FF2B5EF4-FFF2-40B4-BE49-F238E27FC236}">
              <a16:creationId xmlns:a16="http://schemas.microsoft.com/office/drawing/2014/main" id="{D661A140-3DB0-457A-A56E-1B9441B5A0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0" name="Text Box 15">
          <a:extLst>
            <a:ext uri="{FF2B5EF4-FFF2-40B4-BE49-F238E27FC236}">
              <a16:creationId xmlns:a16="http://schemas.microsoft.com/office/drawing/2014/main" id="{A3ED7E36-61C4-4F89-B4C7-10EF300C783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1" name="Text Box 15">
          <a:extLst>
            <a:ext uri="{FF2B5EF4-FFF2-40B4-BE49-F238E27FC236}">
              <a16:creationId xmlns:a16="http://schemas.microsoft.com/office/drawing/2014/main" id="{8B34F300-FAFB-40B8-B250-C20FAABE9F9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2" name="Text Box 15">
          <a:extLst>
            <a:ext uri="{FF2B5EF4-FFF2-40B4-BE49-F238E27FC236}">
              <a16:creationId xmlns:a16="http://schemas.microsoft.com/office/drawing/2014/main" id="{1813CDCA-FCFE-4939-82B9-3DBDCC4315E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3" name="Text Box 15">
          <a:extLst>
            <a:ext uri="{FF2B5EF4-FFF2-40B4-BE49-F238E27FC236}">
              <a16:creationId xmlns:a16="http://schemas.microsoft.com/office/drawing/2014/main" id="{A38CBF1A-1F0D-4D75-AD0B-22E5A353E59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4" name="Text Box 15">
          <a:extLst>
            <a:ext uri="{FF2B5EF4-FFF2-40B4-BE49-F238E27FC236}">
              <a16:creationId xmlns:a16="http://schemas.microsoft.com/office/drawing/2014/main" id="{1C1A9485-C2C6-44C2-A973-3AF2B07A09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5" name="Text Box 15">
          <a:extLst>
            <a:ext uri="{FF2B5EF4-FFF2-40B4-BE49-F238E27FC236}">
              <a16:creationId xmlns:a16="http://schemas.microsoft.com/office/drawing/2014/main" id="{AFC5FBEA-53A9-4B98-965F-838352055E3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6" name="Text Box 15">
          <a:extLst>
            <a:ext uri="{FF2B5EF4-FFF2-40B4-BE49-F238E27FC236}">
              <a16:creationId xmlns:a16="http://schemas.microsoft.com/office/drawing/2014/main" id="{08077B66-4DDA-4B2D-ADA2-C29F573CC0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7" name="Text Box 15">
          <a:extLst>
            <a:ext uri="{FF2B5EF4-FFF2-40B4-BE49-F238E27FC236}">
              <a16:creationId xmlns:a16="http://schemas.microsoft.com/office/drawing/2014/main" id="{35EF4F15-72CC-400C-8207-536DB4E00E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8" name="Text Box 15">
          <a:extLst>
            <a:ext uri="{FF2B5EF4-FFF2-40B4-BE49-F238E27FC236}">
              <a16:creationId xmlns:a16="http://schemas.microsoft.com/office/drawing/2014/main" id="{226E5D3C-1712-4C58-AC67-7AB58741A2D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19" name="Text Box 15">
          <a:extLst>
            <a:ext uri="{FF2B5EF4-FFF2-40B4-BE49-F238E27FC236}">
              <a16:creationId xmlns:a16="http://schemas.microsoft.com/office/drawing/2014/main" id="{304FBC48-49B6-4EF9-A76F-0D9D123752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0" name="Text Box 15">
          <a:extLst>
            <a:ext uri="{FF2B5EF4-FFF2-40B4-BE49-F238E27FC236}">
              <a16:creationId xmlns:a16="http://schemas.microsoft.com/office/drawing/2014/main" id="{DD42CE16-DDE4-4C0B-ABE8-001B0756A4F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1" name="Text Box 15">
          <a:extLst>
            <a:ext uri="{FF2B5EF4-FFF2-40B4-BE49-F238E27FC236}">
              <a16:creationId xmlns:a16="http://schemas.microsoft.com/office/drawing/2014/main" id="{95982C24-A769-4E5E-BAE2-06466FC3A1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2" name="Text Box 15">
          <a:extLst>
            <a:ext uri="{FF2B5EF4-FFF2-40B4-BE49-F238E27FC236}">
              <a16:creationId xmlns:a16="http://schemas.microsoft.com/office/drawing/2014/main" id="{101F4D59-40B0-4451-9BF6-52B27E31C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3" name="Text Box 15">
          <a:extLst>
            <a:ext uri="{FF2B5EF4-FFF2-40B4-BE49-F238E27FC236}">
              <a16:creationId xmlns:a16="http://schemas.microsoft.com/office/drawing/2014/main" id="{BA8BF4E8-C7BE-4DE7-9526-92A9EACC9D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4" name="Text Box 15">
          <a:extLst>
            <a:ext uri="{FF2B5EF4-FFF2-40B4-BE49-F238E27FC236}">
              <a16:creationId xmlns:a16="http://schemas.microsoft.com/office/drawing/2014/main" id="{4F11690E-71FC-49AF-A2DF-86DB3FA639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5" name="Text Box 15">
          <a:extLst>
            <a:ext uri="{FF2B5EF4-FFF2-40B4-BE49-F238E27FC236}">
              <a16:creationId xmlns:a16="http://schemas.microsoft.com/office/drawing/2014/main" id="{8847914A-4572-4399-9EC7-FB649D02A8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6" name="Text Box 15">
          <a:extLst>
            <a:ext uri="{FF2B5EF4-FFF2-40B4-BE49-F238E27FC236}">
              <a16:creationId xmlns:a16="http://schemas.microsoft.com/office/drawing/2014/main" id="{9C4497BB-CEDC-4138-B63C-CC070360DA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7" name="Text Box 15">
          <a:extLst>
            <a:ext uri="{FF2B5EF4-FFF2-40B4-BE49-F238E27FC236}">
              <a16:creationId xmlns:a16="http://schemas.microsoft.com/office/drawing/2014/main" id="{AB951403-5929-4FAF-A7A1-58742280FF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8" name="Text Box 15">
          <a:extLst>
            <a:ext uri="{FF2B5EF4-FFF2-40B4-BE49-F238E27FC236}">
              <a16:creationId xmlns:a16="http://schemas.microsoft.com/office/drawing/2014/main" id="{E08BAA5E-563B-4232-9280-8D3CF1EF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29" name="Text Box 15">
          <a:extLst>
            <a:ext uri="{FF2B5EF4-FFF2-40B4-BE49-F238E27FC236}">
              <a16:creationId xmlns:a16="http://schemas.microsoft.com/office/drawing/2014/main" id="{735D52E0-350E-41FC-9D4C-FA33F9937E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0" name="Text Box 15">
          <a:extLst>
            <a:ext uri="{FF2B5EF4-FFF2-40B4-BE49-F238E27FC236}">
              <a16:creationId xmlns:a16="http://schemas.microsoft.com/office/drawing/2014/main" id="{5C289457-2DDC-4B46-BA7F-940B4D2D75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1" name="Text Box 15">
          <a:extLst>
            <a:ext uri="{FF2B5EF4-FFF2-40B4-BE49-F238E27FC236}">
              <a16:creationId xmlns:a16="http://schemas.microsoft.com/office/drawing/2014/main" id="{447E4191-6884-4850-9DD5-75BC6979D7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2" name="Text Box 15">
          <a:extLst>
            <a:ext uri="{FF2B5EF4-FFF2-40B4-BE49-F238E27FC236}">
              <a16:creationId xmlns:a16="http://schemas.microsoft.com/office/drawing/2014/main" id="{17F87C53-587C-4910-AAC3-64BF0246ADC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3" name="Text Box 15">
          <a:extLst>
            <a:ext uri="{FF2B5EF4-FFF2-40B4-BE49-F238E27FC236}">
              <a16:creationId xmlns:a16="http://schemas.microsoft.com/office/drawing/2014/main" id="{37F0DB1B-6BEF-47FF-AD7F-7A82E8B3673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4" name="Text Box 15">
          <a:extLst>
            <a:ext uri="{FF2B5EF4-FFF2-40B4-BE49-F238E27FC236}">
              <a16:creationId xmlns:a16="http://schemas.microsoft.com/office/drawing/2014/main" id="{CFFB6707-A508-4231-8C03-049F2A809A6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5" name="Text Box 15">
          <a:extLst>
            <a:ext uri="{FF2B5EF4-FFF2-40B4-BE49-F238E27FC236}">
              <a16:creationId xmlns:a16="http://schemas.microsoft.com/office/drawing/2014/main" id="{411DE9C9-120B-4EC1-B760-FCA65D70046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36" name="Text Box 15">
          <a:extLst>
            <a:ext uri="{FF2B5EF4-FFF2-40B4-BE49-F238E27FC236}">
              <a16:creationId xmlns:a16="http://schemas.microsoft.com/office/drawing/2014/main" id="{2D24808A-C7BC-4750-877C-692D17F04C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7" name="Text Box 15">
          <a:extLst>
            <a:ext uri="{FF2B5EF4-FFF2-40B4-BE49-F238E27FC236}">
              <a16:creationId xmlns:a16="http://schemas.microsoft.com/office/drawing/2014/main" id="{A37138C3-3E2F-49B1-92A5-D5DE1F19BFB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8" name="Text Box 15">
          <a:extLst>
            <a:ext uri="{FF2B5EF4-FFF2-40B4-BE49-F238E27FC236}">
              <a16:creationId xmlns:a16="http://schemas.microsoft.com/office/drawing/2014/main" id="{68E48733-2F4D-405C-9A3B-35D6FA0CBBD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39" name="Text Box 15">
          <a:extLst>
            <a:ext uri="{FF2B5EF4-FFF2-40B4-BE49-F238E27FC236}">
              <a16:creationId xmlns:a16="http://schemas.microsoft.com/office/drawing/2014/main" id="{4B7E2C3D-2285-422D-B8DD-E2A95538A9E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640" name="Text Box 15">
          <a:extLst>
            <a:ext uri="{FF2B5EF4-FFF2-40B4-BE49-F238E27FC236}">
              <a16:creationId xmlns:a16="http://schemas.microsoft.com/office/drawing/2014/main" id="{FD4E155E-6212-43C6-AE46-1261813824C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1" name="Text Box 15">
          <a:extLst>
            <a:ext uri="{FF2B5EF4-FFF2-40B4-BE49-F238E27FC236}">
              <a16:creationId xmlns:a16="http://schemas.microsoft.com/office/drawing/2014/main" id="{31886180-6727-4CA5-9E33-B5559AAA592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2" name="Text Box 15">
          <a:extLst>
            <a:ext uri="{FF2B5EF4-FFF2-40B4-BE49-F238E27FC236}">
              <a16:creationId xmlns:a16="http://schemas.microsoft.com/office/drawing/2014/main" id="{DFBC6EF3-8565-48BD-A001-7D93BA8CD2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3" name="Text Box 15">
          <a:extLst>
            <a:ext uri="{FF2B5EF4-FFF2-40B4-BE49-F238E27FC236}">
              <a16:creationId xmlns:a16="http://schemas.microsoft.com/office/drawing/2014/main" id="{904DF2EB-0FB2-4461-9E7D-D0ED82BD20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4" name="Text Box 15">
          <a:extLst>
            <a:ext uri="{FF2B5EF4-FFF2-40B4-BE49-F238E27FC236}">
              <a16:creationId xmlns:a16="http://schemas.microsoft.com/office/drawing/2014/main" id="{54EED4B4-50E9-48BD-BDD6-72C2F147EA9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5" name="Text Box 15">
          <a:extLst>
            <a:ext uri="{FF2B5EF4-FFF2-40B4-BE49-F238E27FC236}">
              <a16:creationId xmlns:a16="http://schemas.microsoft.com/office/drawing/2014/main" id="{97D3B3F2-28A1-414C-B985-0ADC9809389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6" name="Text Box 15">
          <a:extLst>
            <a:ext uri="{FF2B5EF4-FFF2-40B4-BE49-F238E27FC236}">
              <a16:creationId xmlns:a16="http://schemas.microsoft.com/office/drawing/2014/main" id="{471F1FFD-01B1-4A8F-BD77-7549F599E9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7" name="Text Box 15">
          <a:extLst>
            <a:ext uri="{FF2B5EF4-FFF2-40B4-BE49-F238E27FC236}">
              <a16:creationId xmlns:a16="http://schemas.microsoft.com/office/drawing/2014/main" id="{2118F9A4-5942-43B5-B007-8AFD5378A21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8" name="Text Box 15">
          <a:extLst>
            <a:ext uri="{FF2B5EF4-FFF2-40B4-BE49-F238E27FC236}">
              <a16:creationId xmlns:a16="http://schemas.microsoft.com/office/drawing/2014/main" id="{99F2F413-5904-4352-A347-77EC5AFB224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49" name="Text Box 15">
          <a:extLst>
            <a:ext uri="{FF2B5EF4-FFF2-40B4-BE49-F238E27FC236}">
              <a16:creationId xmlns:a16="http://schemas.microsoft.com/office/drawing/2014/main" id="{E827EC4E-E2A4-40FC-84FA-D49C42D08B2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0" name="Text Box 15">
          <a:extLst>
            <a:ext uri="{FF2B5EF4-FFF2-40B4-BE49-F238E27FC236}">
              <a16:creationId xmlns:a16="http://schemas.microsoft.com/office/drawing/2014/main" id="{8CE8DB48-CCA8-4864-8FAB-66722E3AD2E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1" name="Text Box 15">
          <a:extLst>
            <a:ext uri="{FF2B5EF4-FFF2-40B4-BE49-F238E27FC236}">
              <a16:creationId xmlns:a16="http://schemas.microsoft.com/office/drawing/2014/main" id="{587FCCCA-3EC6-4FA4-BB0C-459CD717E00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2" name="Text Box 15">
          <a:extLst>
            <a:ext uri="{FF2B5EF4-FFF2-40B4-BE49-F238E27FC236}">
              <a16:creationId xmlns:a16="http://schemas.microsoft.com/office/drawing/2014/main" id="{8AF701E3-8C33-4DA5-8F82-C13F03DB7DF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3" name="Text Box 15">
          <a:extLst>
            <a:ext uri="{FF2B5EF4-FFF2-40B4-BE49-F238E27FC236}">
              <a16:creationId xmlns:a16="http://schemas.microsoft.com/office/drawing/2014/main" id="{B2C23BB7-C3F6-4251-8E98-691E064D8A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4" name="Text Box 15">
          <a:extLst>
            <a:ext uri="{FF2B5EF4-FFF2-40B4-BE49-F238E27FC236}">
              <a16:creationId xmlns:a16="http://schemas.microsoft.com/office/drawing/2014/main" id="{BC2B023A-065D-480F-A297-BDB4E6A17E4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5" name="Text Box 15">
          <a:extLst>
            <a:ext uri="{FF2B5EF4-FFF2-40B4-BE49-F238E27FC236}">
              <a16:creationId xmlns:a16="http://schemas.microsoft.com/office/drawing/2014/main" id="{6B1DE963-DABC-4940-AB96-2E7188F6C19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6" name="Text Box 15">
          <a:extLst>
            <a:ext uri="{FF2B5EF4-FFF2-40B4-BE49-F238E27FC236}">
              <a16:creationId xmlns:a16="http://schemas.microsoft.com/office/drawing/2014/main" id="{6DEB229C-26D5-4EFA-8BB2-C108D273AD1F}"/>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7" name="Text Box 15">
          <a:extLst>
            <a:ext uri="{FF2B5EF4-FFF2-40B4-BE49-F238E27FC236}">
              <a16:creationId xmlns:a16="http://schemas.microsoft.com/office/drawing/2014/main" id="{5176CDDD-8FA4-4C12-B981-3F85298344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8" name="Text Box 15">
          <a:extLst>
            <a:ext uri="{FF2B5EF4-FFF2-40B4-BE49-F238E27FC236}">
              <a16:creationId xmlns:a16="http://schemas.microsoft.com/office/drawing/2014/main" id="{774D7793-D841-4185-BD3D-E500875C4AA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59" name="Text Box 15">
          <a:extLst>
            <a:ext uri="{FF2B5EF4-FFF2-40B4-BE49-F238E27FC236}">
              <a16:creationId xmlns:a16="http://schemas.microsoft.com/office/drawing/2014/main" id="{6BDC74AB-8FB3-4F47-B4FF-4848EBA3214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0" name="Text Box 15">
          <a:extLst>
            <a:ext uri="{FF2B5EF4-FFF2-40B4-BE49-F238E27FC236}">
              <a16:creationId xmlns:a16="http://schemas.microsoft.com/office/drawing/2014/main" id="{DD3C3BE7-89C2-4683-B027-F47E362E3A6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1" name="Text Box 15">
          <a:extLst>
            <a:ext uri="{FF2B5EF4-FFF2-40B4-BE49-F238E27FC236}">
              <a16:creationId xmlns:a16="http://schemas.microsoft.com/office/drawing/2014/main" id="{C30442AB-F0A9-4634-8F2C-8F538DAE42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2" name="Text Box 15">
          <a:extLst>
            <a:ext uri="{FF2B5EF4-FFF2-40B4-BE49-F238E27FC236}">
              <a16:creationId xmlns:a16="http://schemas.microsoft.com/office/drawing/2014/main" id="{F2204511-26C5-4B7F-B1AE-1B59E01698C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3" name="Text Box 15">
          <a:extLst>
            <a:ext uri="{FF2B5EF4-FFF2-40B4-BE49-F238E27FC236}">
              <a16:creationId xmlns:a16="http://schemas.microsoft.com/office/drawing/2014/main" id="{FCEB1CF9-48AB-4A25-90D0-886CB411041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664" name="Text Box 15">
          <a:extLst>
            <a:ext uri="{FF2B5EF4-FFF2-40B4-BE49-F238E27FC236}">
              <a16:creationId xmlns:a16="http://schemas.microsoft.com/office/drawing/2014/main" id="{95E4322B-96EA-43FC-8BAF-6FA266A637F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65" name="Text Box 16">
          <a:extLst>
            <a:ext uri="{FF2B5EF4-FFF2-40B4-BE49-F238E27FC236}">
              <a16:creationId xmlns:a16="http://schemas.microsoft.com/office/drawing/2014/main" id="{A84C23B7-EF6F-4D43-A6AB-063344499C0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66" name="Text Box 17">
          <a:extLst>
            <a:ext uri="{FF2B5EF4-FFF2-40B4-BE49-F238E27FC236}">
              <a16:creationId xmlns:a16="http://schemas.microsoft.com/office/drawing/2014/main" id="{12B04CDD-EFFA-4B37-A7BE-31BB0352462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67" name="Text Box 18">
          <a:extLst>
            <a:ext uri="{FF2B5EF4-FFF2-40B4-BE49-F238E27FC236}">
              <a16:creationId xmlns:a16="http://schemas.microsoft.com/office/drawing/2014/main" id="{813FC84A-3409-4BB1-BFA6-9C3508C109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68" name="Text Box 19">
          <a:extLst>
            <a:ext uri="{FF2B5EF4-FFF2-40B4-BE49-F238E27FC236}">
              <a16:creationId xmlns:a16="http://schemas.microsoft.com/office/drawing/2014/main" id="{82D29FF4-4862-4301-BBD9-423AB15B983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69" name="Text Box 15">
          <a:extLst>
            <a:ext uri="{FF2B5EF4-FFF2-40B4-BE49-F238E27FC236}">
              <a16:creationId xmlns:a16="http://schemas.microsoft.com/office/drawing/2014/main" id="{76CC1968-BF56-4D7E-A12E-C6CF104196F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70" name="Text Box 16">
          <a:extLst>
            <a:ext uri="{FF2B5EF4-FFF2-40B4-BE49-F238E27FC236}">
              <a16:creationId xmlns:a16="http://schemas.microsoft.com/office/drawing/2014/main" id="{0281DB95-EAB0-4868-BFBC-B414F6E3A31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71" name="Text Box 17">
          <a:extLst>
            <a:ext uri="{FF2B5EF4-FFF2-40B4-BE49-F238E27FC236}">
              <a16:creationId xmlns:a16="http://schemas.microsoft.com/office/drawing/2014/main" id="{E75ECFE3-89BE-4319-9BFD-7CA0C49DA89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672" name="Text Box 18">
          <a:extLst>
            <a:ext uri="{FF2B5EF4-FFF2-40B4-BE49-F238E27FC236}">
              <a16:creationId xmlns:a16="http://schemas.microsoft.com/office/drawing/2014/main" id="{87DE9FCA-B98D-4D56-8FE5-738C5327E9E5}"/>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673" name="Text Box 15">
          <a:extLst>
            <a:ext uri="{FF2B5EF4-FFF2-40B4-BE49-F238E27FC236}">
              <a16:creationId xmlns:a16="http://schemas.microsoft.com/office/drawing/2014/main" id="{013088F4-8707-49A6-92D8-3E562369CF8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674" name="Text Box 16">
          <a:extLst>
            <a:ext uri="{FF2B5EF4-FFF2-40B4-BE49-F238E27FC236}">
              <a16:creationId xmlns:a16="http://schemas.microsoft.com/office/drawing/2014/main" id="{5D8CDBC2-9BF2-4D80-9D33-EB248060AED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675" name="Text Box 17">
          <a:extLst>
            <a:ext uri="{FF2B5EF4-FFF2-40B4-BE49-F238E27FC236}">
              <a16:creationId xmlns:a16="http://schemas.microsoft.com/office/drawing/2014/main" id="{86C2236A-CFD1-4967-AC71-4E6F52C355A1}"/>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676" name="Text Box 18">
          <a:extLst>
            <a:ext uri="{FF2B5EF4-FFF2-40B4-BE49-F238E27FC236}">
              <a16:creationId xmlns:a16="http://schemas.microsoft.com/office/drawing/2014/main" id="{13E0AECF-A70C-4C24-91B6-58C23A8F2C3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677" name="Text Box 19">
          <a:extLst>
            <a:ext uri="{FF2B5EF4-FFF2-40B4-BE49-F238E27FC236}">
              <a16:creationId xmlns:a16="http://schemas.microsoft.com/office/drawing/2014/main" id="{F8B9171D-DCEA-453B-9982-6AFFA196ECA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678" name="Text Box 16">
          <a:extLst>
            <a:ext uri="{FF2B5EF4-FFF2-40B4-BE49-F238E27FC236}">
              <a16:creationId xmlns:a16="http://schemas.microsoft.com/office/drawing/2014/main" id="{D05EC9A4-0D74-4038-80D0-41AEF22DE895}"/>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79" name="Text Box 15">
          <a:extLst>
            <a:ext uri="{FF2B5EF4-FFF2-40B4-BE49-F238E27FC236}">
              <a16:creationId xmlns:a16="http://schemas.microsoft.com/office/drawing/2014/main" id="{38FA5DD3-C216-4BC6-A02D-4C0B4C7ACDD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0" name="Text Box 15">
          <a:extLst>
            <a:ext uri="{FF2B5EF4-FFF2-40B4-BE49-F238E27FC236}">
              <a16:creationId xmlns:a16="http://schemas.microsoft.com/office/drawing/2014/main" id="{FD4EDE00-4106-4900-8357-50F27E7CC38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1" name="Text Box 15">
          <a:extLst>
            <a:ext uri="{FF2B5EF4-FFF2-40B4-BE49-F238E27FC236}">
              <a16:creationId xmlns:a16="http://schemas.microsoft.com/office/drawing/2014/main" id="{B4A63822-001C-490A-ACF4-17413C9D329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682" name="Text Box 15">
          <a:extLst>
            <a:ext uri="{FF2B5EF4-FFF2-40B4-BE49-F238E27FC236}">
              <a16:creationId xmlns:a16="http://schemas.microsoft.com/office/drawing/2014/main" id="{A53732C6-FFDF-415C-9EC3-798537C1DB86}"/>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83" name="Text Box 15">
          <a:extLst>
            <a:ext uri="{FF2B5EF4-FFF2-40B4-BE49-F238E27FC236}">
              <a16:creationId xmlns:a16="http://schemas.microsoft.com/office/drawing/2014/main" id="{982FB21E-8003-4BA3-BFA8-CACA479E88D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684" name="Text Box 15">
          <a:extLst>
            <a:ext uri="{FF2B5EF4-FFF2-40B4-BE49-F238E27FC236}">
              <a16:creationId xmlns:a16="http://schemas.microsoft.com/office/drawing/2014/main" id="{2BEA70C1-0D6C-4902-A35C-2E191E03FA2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685" name="Text Box 15">
          <a:extLst>
            <a:ext uri="{FF2B5EF4-FFF2-40B4-BE49-F238E27FC236}">
              <a16:creationId xmlns:a16="http://schemas.microsoft.com/office/drawing/2014/main" id="{6F53A9F9-A9ED-43EC-9075-BD87A9A7C68F}"/>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86" name="Text Box 16">
          <a:extLst>
            <a:ext uri="{FF2B5EF4-FFF2-40B4-BE49-F238E27FC236}">
              <a16:creationId xmlns:a16="http://schemas.microsoft.com/office/drawing/2014/main" id="{316D8C00-D65A-4621-AD32-6C54A1DEC17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87" name="Text Box 17">
          <a:extLst>
            <a:ext uri="{FF2B5EF4-FFF2-40B4-BE49-F238E27FC236}">
              <a16:creationId xmlns:a16="http://schemas.microsoft.com/office/drawing/2014/main" id="{1388E959-FAA0-4E85-9B6F-44DD594122F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88" name="Text Box 18">
          <a:extLst>
            <a:ext uri="{FF2B5EF4-FFF2-40B4-BE49-F238E27FC236}">
              <a16:creationId xmlns:a16="http://schemas.microsoft.com/office/drawing/2014/main" id="{76D4D2C9-DE73-48CC-B504-E5DB2D4BEEB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89" name="Text Box 19">
          <a:extLst>
            <a:ext uri="{FF2B5EF4-FFF2-40B4-BE49-F238E27FC236}">
              <a16:creationId xmlns:a16="http://schemas.microsoft.com/office/drawing/2014/main" id="{31CB0CFD-841C-464B-A2A0-975514A4FDC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90" name="Text Box 16">
          <a:extLst>
            <a:ext uri="{FF2B5EF4-FFF2-40B4-BE49-F238E27FC236}">
              <a16:creationId xmlns:a16="http://schemas.microsoft.com/office/drawing/2014/main" id="{1C8831F4-54BC-4DC9-ABB0-414E297D005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91" name="Text Box 17">
          <a:extLst>
            <a:ext uri="{FF2B5EF4-FFF2-40B4-BE49-F238E27FC236}">
              <a16:creationId xmlns:a16="http://schemas.microsoft.com/office/drawing/2014/main" id="{CC864698-ADA6-455E-AA1B-B2B1E73B1E3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692" name="Text Box 18">
          <a:extLst>
            <a:ext uri="{FF2B5EF4-FFF2-40B4-BE49-F238E27FC236}">
              <a16:creationId xmlns:a16="http://schemas.microsoft.com/office/drawing/2014/main" id="{99D4830E-019D-4CA2-A785-C699E6F928D5}"/>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93" name="Text Box 15">
          <a:extLst>
            <a:ext uri="{FF2B5EF4-FFF2-40B4-BE49-F238E27FC236}">
              <a16:creationId xmlns:a16="http://schemas.microsoft.com/office/drawing/2014/main" id="{E7C9B54C-25D5-4C5A-AC2B-D21E6255401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94" name="Text Box 15">
          <a:extLst>
            <a:ext uri="{FF2B5EF4-FFF2-40B4-BE49-F238E27FC236}">
              <a16:creationId xmlns:a16="http://schemas.microsoft.com/office/drawing/2014/main" id="{8053B82F-1F8F-4481-B451-FB6AC90C5BA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695" name="Text Box 15">
          <a:extLst>
            <a:ext uri="{FF2B5EF4-FFF2-40B4-BE49-F238E27FC236}">
              <a16:creationId xmlns:a16="http://schemas.microsoft.com/office/drawing/2014/main" id="{0DA5F91F-F9CA-4FCF-A99A-161B7FFE787F}"/>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696" name="Text Box 15">
          <a:extLst>
            <a:ext uri="{FF2B5EF4-FFF2-40B4-BE49-F238E27FC236}">
              <a16:creationId xmlns:a16="http://schemas.microsoft.com/office/drawing/2014/main" id="{12806236-6660-4557-9FFA-5E122702F4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97" name="Text Box 16">
          <a:extLst>
            <a:ext uri="{FF2B5EF4-FFF2-40B4-BE49-F238E27FC236}">
              <a16:creationId xmlns:a16="http://schemas.microsoft.com/office/drawing/2014/main" id="{4786EBEA-DC57-4DFD-9268-C5E6D21A94E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98" name="Text Box 17">
          <a:extLst>
            <a:ext uri="{FF2B5EF4-FFF2-40B4-BE49-F238E27FC236}">
              <a16:creationId xmlns:a16="http://schemas.microsoft.com/office/drawing/2014/main" id="{6AD96B35-2847-4C29-A382-FE805BCD4DD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699" name="Text Box 18">
          <a:extLst>
            <a:ext uri="{FF2B5EF4-FFF2-40B4-BE49-F238E27FC236}">
              <a16:creationId xmlns:a16="http://schemas.microsoft.com/office/drawing/2014/main" id="{AA36E1DE-BE77-4375-8085-867E783B22D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0" name="Text Box 19">
          <a:extLst>
            <a:ext uri="{FF2B5EF4-FFF2-40B4-BE49-F238E27FC236}">
              <a16:creationId xmlns:a16="http://schemas.microsoft.com/office/drawing/2014/main" id="{70784F88-0AA9-44BD-9136-B8781174CA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1" name="Text Box 16">
          <a:extLst>
            <a:ext uri="{FF2B5EF4-FFF2-40B4-BE49-F238E27FC236}">
              <a16:creationId xmlns:a16="http://schemas.microsoft.com/office/drawing/2014/main" id="{1F945524-3446-477D-8594-A8CA8398A40E}"/>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2" name="Text Box 17">
          <a:extLst>
            <a:ext uri="{FF2B5EF4-FFF2-40B4-BE49-F238E27FC236}">
              <a16:creationId xmlns:a16="http://schemas.microsoft.com/office/drawing/2014/main" id="{D787E751-D8ED-4B9A-92F1-538EDCA37BB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36</xdr:row>
      <xdr:rowOff>0</xdr:rowOff>
    </xdr:from>
    <xdr:ext cx="95250" cy="171450"/>
    <xdr:sp macro="" textlink="">
      <xdr:nvSpPr>
        <xdr:cNvPr id="1703" name="Text Box 18">
          <a:extLst>
            <a:ext uri="{FF2B5EF4-FFF2-40B4-BE49-F238E27FC236}">
              <a16:creationId xmlns:a16="http://schemas.microsoft.com/office/drawing/2014/main" id="{D6CD9030-BE27-4088-8261-5A9F92940B10}"/>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04" name="Text Box 15">
          <a:extLst>
            <a:ext uri="{FF2B5EF4-FFF2-40B4-BE49-F238E27FC236}">
              <a16:creationId xmlns:a16="http://schemas.microsoft.com/office/drawing/2014/main" id="{75843CFD-781E-48C9-AEFC-1A9BE310914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705" name="Text Box 15">
          <a:extLst>
            <a:ext uri="{FF2B5EF4-FFF2-40B4-BE49-F238E27FC236}">
              <a16:creationId xmlns:a16="http://schemas.microsoft.com/office/drawing/2014/main" id="{3F6E33D2-434E-4D7E-ABF5-C2A2748616D2}"/>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6" name="Text Box 16">
          <a:extLst>
            <a:ext uri="{FF2B5EF4-FFF2-40B4-BE49-F238E27FC236}">
              <a16:creationId xmlns:a16="http://schemas.microsoft.com/office/drawing/2014/main" id="{01354B63-1690-4BB2-830A-6FF837D62E0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7" name="Text Box 17">
          <a:extLst>
            <a:ext uri="{FF2B5EF4-FFF2-40B4-BE49-F238E27FC236}">
              <a16:creationId xmlns:a16="http://schemas.microsoft.com/office/drawing/2014/main" id="{DF4F8A4C-9128-446C-8B8E-EAD980D08F9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8" name="Text Box 18">
          <a:extLst>
            <a:ext uri="{FF2B5EF4-FFF2-40B4-BE49-F238E27FC236}">
              <a16:creationId xmlns:a16="http://schemas.microsoft.com/office/drawing/2014/main" id="{A8B1B3BE-999A-46F0-AA2B-53CD144FB77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09" name="Text Box 19">
          <a:extLst>
            <a:ext uri="{FF2B5EF4-FFF2-40B4-BE49-F238E27FC236}">
              <a16:creationId xmlns:a16="http://schemas.microsoft.com/office/drawing/2014/main" id="{8081C40B-72AC-45AC-A3F8-E49478126E3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10" name="Text Box 16">
          <a:extLst>
            <a:ext uri="{FF2B5EF4-FFF2-40B4-BE49-F238E27FC236}">
              <a16:creationId xmlns:a16="http://schemas.microsoft.com/office/drawing/2014/main" id="{EE5B1481-B6AD-46ED-AC84-9E35FABA0BA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11" name="Text Box 17">
          <a:extLst>
            <a:ext uri="{FF2B5EF4-FFF2-40B4-BE49-F238E27FC236}">
              <a16:creationId xmlns:a16="http://schemas.microsoft.com/office/drawing/2014/main" id="{78CDA3B7-0E57-4EC7-AD89-E8F6A436480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712" name="Text Box 18">
          <a:extLst>
            <a:ext uri="{FF2B5EF4-FFF2-40B4-BE49-F238E27FC236}">
              <a16:creationId xmlns:a16="http://schemas.microsoft.com/office/drawing/2014/main" id="{E11AEFD1-5DCF-4364-BC5C-C90BEE63216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13" name="Text Box 15">
          <a:extLst>
            <a:ext uri="{FF2B5EF4-FFF2-40B4-BE49-F238E27FC236}">
              <a16:creationId xmlns:a16="http://schemas.microsoft.com/office/drawing/2014/main" id="{5CB1948F-B5F4-4A52-B258-E6D22A464D2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14" name="Text Box 15">
          <a:extLst>
            <a:ext uri="{FF2B5EF4-FFF2-40B4-BE49-F238E27FC236}">
              <a16:creationId xmlns:a16="http://schemas.microsoft.com/office/drawing/2014/main" id="{7759639C-9E7B-42DE-B5C1-D0790AB3F4F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715" name="Text Box 15">
          <a:extLst>
            <a:ext uri="{FF2B5EF4-FFF2-40B4-BE49-F238E27FC236}">
              <a16:creationId xmlns:a16="http://schemas.microsoft.com/office/drawing/2014/main" id="{56DBF9D8-5584-4F62-9E02-BB33B4ABE953}"/>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16" name="Text Box 15">
          <a:extLst>
            <a:ext uri="{FF2B5EF4-FFF2-40B4-BE49-F238E27FC236}">
              <a16:creationId xmlns:a16="http://schemas.microsoft.com/office/drawing/2014/main" id="{236CE66E-2DC3-4C58-AC48-CE02AED01F74}"/>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17" name="Text Box 16">
          <a:extLst>
            <a:ext uri="{FF2B5EF4-FFF2-40B4-BE49-F238E27FC236}">
              <a16:creationId xmlns:a16="http://schemas.microsoft.com/office/drawing/2014/main" id="{E3E80B43-5ACE-40F0-B8F7-AF90D5818FE3}"/>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18" name="Text Box 17">
          <a:extLst>
            <a:ext uri="{FF2B5EF4-FFF2-40B4-BE49-F238E27FC236}">
              <a16:creationId xmlns:a16="http://schemas.microsoft.com/office/drawing/2014/main" id="{FDDFBE45-F2C9-419B-BFA9-3A3B8B2B57B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19" name="Text Box 18">
          <a:extLst>
            <a:ext uri="{FF2B5EF4-FFF2-40B4-BE49-F238E27FC236}">
              <a16:creationId xmlns:a16="http://schemas.microsoft.com/office/drawing/2014/main" id="{67D7AE8B-43B3-48F7-B214-C2AA08D2438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0" name="Text Box 19">
          <a:extLst>
            <a:ext uri="{FF2B5EF4-FFF2-40B4-BE49-F238E27FC236}">
              <a16:creationId xmlns:a16="http://schemas.microsoft.com/office/drawing/2014/main" id="{8D378B6A-027B-44EB-B471-149A80A7C3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1" name="Text Box 16">
          <a:extLst>
            <a:ext uri="{FF2B5EF4-FFF2-40B4-BE49-F238E27FC236}">
              <a16:creationId xmlns:a16="http://schemas.microsoft.com/office/drawing/2014/main" id="{6F4227E9-B3CC-47C4-836A-966B6F3E7F7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2" name="Text Box 17">
          <a:extLst>
            <a:ext uri="{FF2B5EF4-FFF2-40B4-BE49-F238E27FC236}">
              <a16:creationId xmlns:a16="http://schemas.microsoft.com/office/drawing/2014/main" id="{FF339465-ED6D-479D-9FE6-95D05931CEF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723" name="Text Box 18">
          <a:extLst>
            <a:ext uri="{FF2B5EF4-FFF2-40B4-BE49-F238E27FC236}">
              <a16:creationId xmlns:a16="http://schemas.microsoft.com/office/drawing/2014/main" id="{752B6907-E384-4C51-8618-05EA48B54C52}"/>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24" name="Text Box 15">
          <a:extLst>
            <a:ext uri="{FF2B5EF4-FFF2-40B4-BE49-F238E27FC236}">
              <a16:creationId xmlns:a16="http://schemas.microsoft.com/office/drawing/2014/main" id="{30CF35CB-A035-4D4E-9DDD-A2DCF6C082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725" name="Text Box 15">
          <a:extLst>
            <a:ext uri="{FF2B5EF4-FFF2-40B4-BE49-F238E27FC236}">
              <a16:creationId xmlns:a16="http://schemas.microsoft.com/office/drawing/2014/main" id="{BB752464-1EB6-4750-92C1-115581617799}"/>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6" name="Text Box 16">
          <a:extLst>
            <a:ext uri="{FF2B5EF4-FFF2-40B4-BE49-F238E27FC236}">
              <a16:creationId xmlns:a16="http://schemas.microsoft.com/office/drawing/2014/main" id="{B7E7D76A-2B7C-4990-BC36-F70046B27F1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7" name="Text Box 17">
          <a:extLst>
            <a:ext uri="{FF2B5EF4-FFF2-40B4-BE49-F238E27FC236}">
              <a16:creationId xmlns:a16="http://schemas.microsoft.com/office/drawing/2014/main" id="{DA5D6BB7-03B2-492C-A9D8-39C578D78CC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8" name="Text Box 18">
          <a:extLst>
            <a:ext uri="{FF2B5EF4-FFF2-40B4-BE49-F238E27FC236}">
              <a16:creationId xmlns:a16="http://schemas.microsoft.com/office/drawing/2014/main" id="{36DE5167-1E25-457D-9D24-333F60C8871C}"/>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29" name="Text Box 19">
          <a:extLst>
            <a:ext uri="{FF2B5EF4-FFF2-40B4-BE49-F238E27FC236}">
              <a16:creationId xmlns:a16="http://schemas.microsoft.com/office/drawing/2014/main" id="{AF8C0BF5-BDD2-4CE0-B5F3-D4EC804A899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30" name="Text Box 16">
          <a:extLst>
            <a:ext uri="{FF2B5EF4-FFF2-40B4-BE49-F238E27FC236}">
              <a16:creationId xmlns:a16="http://schemas.microsoft.com/office/drawing/2014/main" id="{AFC49E22-C68A-413E-BE59-5492891D56D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31" name="Text Box 17">
          <a:extLst>
            <a:ext uri="{FF2B5EF4-FFF2-40B4-BE49-F238E27FC236}">
              <a16:creationId xmlns:a16="http://schemas.microsoft.com/office/drawing/2014/main" id="{AE0449B8-CC27-4667-9504-70273D1BBD4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732" name="Text Box 18">
          <a:extLst>
            <a:ext uri="{FF2B5EF4-FFF2-40B4-BE49-F238E27FC236}">
              <a16:creationId xmlns:a16="http://schemas.microsoft.com/office/drawing/2014/main" id="{B01B6DD3-1205-4D68-BC59-3702B20DCF97}"/>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33" name="Text Box 15">
          <a:extLst>
            <a:ext uri="{FF2B5EF4-FFF2-40B4-BE49-F238E27FC236}">
              <a16:creationId xmlns:a16="http://schemas.microsoft.com/office/drawing/2014/main" id="{9CC2468C-98A1-4C75-8BC3-CC8E8E1535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34" name="Text Box 15">
          <a:extLst>
            <a:ext uri="{FF2B5EF4-FFF2-40B4-BE49-F238E27FC236}">
              <a16:creationId xmlns:a16="http://schemas.microsoft.com/office/drawing/2014/main" id="{C6C63389-01F5-46FF-B0D7-00FB498CD10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735" name="Text Box 15">
          <a:extLst>
            <a:ext uri="{FF2B5EF4-FFF2-40B4-BE49-F238E27FC236}">
              <a16:creationId xmlns:a16="http://schemas.microsoft.com/office/drawing/2014/main" id="{CF50A1EB-DA30-491A-B321-9F170253391D}"/>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36" name="Text Box 15">
          <a:extLst>
            <a:ext uri="{FF2B5EF4-FFF2-40B4-BE49-F238E27FC236}">
              <a16:creationId xmlns:a16="http://schemas.microsoft.com/office/drawing/2014/main" id="{0CE50FE9-EFD1-407B-811C-73F049D1BD0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37" name="Text Box 16">
          <a:extLst>
            <a:ext uri="{FF2B5EF4-FFF2-40B4-BE49-F238E27FC236}">
              <a16:creationId xmlns:a16="http://schemas.microsoft.com/office/drawing/2014/main" id="{DD65B7FF-F654-4EE6-A047-071D2B6CCA4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38" name="Text Box 17">
          <a:extLst>
            <a:ext uri="{FF2B5EF4-FFF2-40B4-BE49-F238E27FC236}">
              <a16:creationId xmlns:a16="http://schemas.microsoft.com/office/drawing/2014/main" id="{49151C4F-AAB6-4120-B9DC-D3C64FF0436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39" name="Text Box 18">
          <a:extLst>
            <a:ext uri="{FF2B5EF4-FFF2-40B4-BE49-F238E27FC236}">
              <a16:creationId xmlns:a16="http://schemas.microsoft.com/office/drawing/2014/main" id="{D2534B4E-0781-4189-A05A-F36D0AFF615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40" name="Text Box 19">
          <a:extLst>
            <a:ext uri="{FF2B5EF4-FFF2-40B4-BE49-F238E27FC236}">
              <a16:creationId xmlns:a16="http://schemas.microsoft.com/office/drawing/2014/main" id="{DFED2DD3-8F1D-46F5-8A45-88E15B20BB1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41" name="Text Box 16">
          <a:extLst>
            <a:ext uri="{FF2B5EF4-FFF2-40B4-BE49-F238E27FC236}">
              <a16:creationId xmlns:a16="http://schemas.microsoft.com/office/drawing/2014/main" id="{0585F3E7-429A-4EF1-824A-9A8E7CA35AE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1742" name="Text Box 17">
          <a:extLst>
            <a:ext uri="{FF2B5EF4-FFF2-40B4-BE49-F238E27FC236}">
              <a16:creationId xmlns:a16="http://schemas.microsoft.com/office/drawing/2014/main" id="{C62C86AC-0C5C-4779-8194-259FAD2A0C77}"/>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1743" name="Text Box 18">
          <a:extLst>
            <a:ext uri="{FF2B5EF4-FFF2-40B4-BE49-F238E27FC236}">
              <a16:creationId xmlns:a16="http://schemas.microsoft.com/office/drawing/2014/main" id="{6C78664F-FEE5-475C-BC8D-C5F1168ECC34}"/>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44" name="Text Box 15">
          <a:extLst>
            <a:ext uri="{FF2B5EF4-FFF2-40B4-BE49-F238E27FC236}">
              <a16:creationId xmlns:a16="http://schemas.microsoft.com/office/drawing/2014/main" id="{767F04F6-BB9D-46A2-9949-EB64001032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1745" name="Text Box 15">
          <a:extLst>
            <a:ext uri="{FF2B5EF4-FFF2-40B4-BE49-F238E27FC236}">
              <a16:creationId xmlns:a16="http://schemas.microsoft.com/office/drawing/2014/main" id="{872BBFAC-76A7-488F-9995-C0BBF5BE2B82}"/>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46" name="Text Box 16">
          <a:extLst>
            <a:ext uri="{FF2B5EF4-FFF2-40B4-BE49-F238E27FC236}">
              <a16:creationId xmlns:a16="http://schemas.microsoft.com/office/drawing/2014/main" id="{B31DF78C-A62D-4FBE-A0E7-48D34F183A5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47" name="Text Box 17">
          <a:extLst>
            <a:ext uri="{FF2B5EF4-FFF2-40B4-BE49-F238E27FC236}">
              <a16:creationId xmlns:a16="http://schemas.microsoft.com/office/drawing/2014/main" id="{F2165EF9-A19D-4663-97C5-FAE1FB8C283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48" name="Text Box 18">
          <a:extLst>
            <a:ext uri="{FF2B5EF4-FFF2-40B4-BE49-F238E27FC236}">
              <a16:creationId xmlns:a16="http://schemas.microsoft.com/office/drawing/2014/main" id="{B4E15AD2-9407-4801-9039-9A16C72CF1C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49" name="Text Box 19">
          <a:extLst>
            <a:ext uri="{FF2B5EF4-FFF2-40B4-BE49-F238E27FC236}">
              <a16:creationId xmlns:a16="http://schemas.microsoft.com/office/drawing/2014/main" id="{F6E28A9B-2509-4B5B-AD1B-F0AEA3C2BDC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50" name="Text Box 16">
          <a:extLst>
            <a:ext uri="{FF2B5EF4-FFF2-40B4-BE49-F238E27FC236}">
              <a16:creationId xmlns:a16="http://schemas.microsoft.com/office/drawing/2014/main" id="{73357D2F-E69E-4ADA-B8A2-E0AF39C6B1F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51" name="Text Box 17">
          <a:extLst>
            <a:ext uri="{FF2B5EF4-FFF2-40B4-BE49-F238E27FC236}">
              <a16:creationId xmlns:a16="http://schemas.microsoft.com/office/drawing/2014/main" id="{110B9913-0B16-44CD-B5DF-8B852D9D737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36</xdr:row>
      <xdr:rowOff>0</xdr:rowOff>
    </xdr:from>
    <xdr:ext cx="95250" cy="171450"/>
    <xdr:sp macro="" textlink="">
      <xdr:nvSpPr>
        <xdr:cNvPr id="1752" name="Text Box 18">
          <a:extLst>
            <a:ext uri="{FF2B5EF4-FFF2-40B4-BE49-F238E27FC236}">
              <a16:creationId xmlns:a16="http://schemas.microsoft.com/office/drawing/2014/main" id="{9FBE8ED8-7C89-4529-8577-0F44087252FF}"/>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0</xdr:rowOff>
    </xdr:from>
    <xdr:ext cx="95250" cy="442269"/>
    <xdr:sp macro="" textlink="">
      <xdr:nvSpPr>
        <xdr:cNvPr id="1753" name="Text Box 15">
          <a:extLst>
            <a:ext uri="{FF2B5EF4-FFF2-40B4-BE49-F238E27FC236}">
              <a16:creationId xmlns:a16="http://schemas.microsoft.com/office/drawing/2014/main" id="{1811D564-BE4F-4A28-9584-D56567F7BECE}"/>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754" name="Text Box 15">
          <a:extLst>
            <a:ext uri="{FF2B5EF4-FFF2-40B4-BE49-F238E27FC236}">
              <a16:creationId xmlns:a16="http://schemas.microsoft.com/office/drawing/2014/main" id="{55DDA0D9-97AA-49F3-9937-E1BD1F4931D4}"/>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213632"/>
    <xdr:sp macro="" textlink="">
      <xdr:nvSpPr>
        <xdr:cNvPr id="1755" name="Text Box 15">
          <a:extLst>
            <a:ext uri="{FF2B5EF4-FFF2-40B4-BE49-F238E27FC236}">
              <a16:creationId xmlns:a16="http://schemas.microsoft.com/office/drawing/2014/main" id="{A7AD9D9F-C7FA-4E79-8655-540C7DDB908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756" name="Text Box 15">
          <a:extLst>
            <a:ext uri="{FF2B5EF4-FFF2-40B4-BE49-F238E27FC236}">
              <a16:creationId xmlns:a16="http://schemas.microsoft.com/office/drawing/2014/main" id="{61AABEC5-3A54-44E1-A167-BFBCF217D7CE}"/>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57" name="Text Box 16">
          <a:extLst>
            <a:ext uri="{FF2B5EF4-FFF2-40B4-BE49-F238E27FC236}">
              <a16:creationId xmlns:a16="http://schemas.microsoft.com/office/drawing/2014/main" id="{388FE9CE-1E50-40F0-B8FB-FC466AA923A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58" name="Text Box 17">
          <a:extLst>
            <a:ext uri="{FF2B5EF4-FFF2-40B4-BE49-F238E27FC236}">
              <a16:creationId xmlns:a16="http://schemas.microsoft.com/office/drawing/2014/main" id="{41C876C0-9F54-43B7-A749-8A99712E5C8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59" name="Text Box 18">
          <a:extLst>
            <a:ext uri="{FF2B5EF4-FFF2-40B4-BE49-F238E27FC236}">
              <a16:creationId xmlns:a16="http://schemas.microsoft.com/office/drawing/2014/main" id="{2C1D35AB-88C6-4959-A770-07DFB889BA9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60" name="Text Box 19">
          <a:extLst>
            <a:ext uri="{FF2B5EF4-FFF2-40B4-BE49-F238E27FC236}">
              <a16:creationId xmlns:a16="http://schemas.microsoft.com/office/drawing/2014/main" id="{882561A9-8332-4411-895A-011B0256F97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61" name="Text Box 16">
          <a:extLst>
            <a:ext uri="{FF2B5EF4-FFF2-40B4-BE49-F238E27FC236}">
              <a16:creationId xmlns:a16="http://schemas.microsoft.com/office/drawing/2014/main" id="{EEC47949-F4D7-4AE5-BA3B-3E5E190F2973}"/>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1762" name="Text Box 17">
          <a:extLst>
            <a:ext uri="{FF2B5EF4-FFF2-40B4-BE49-F238E27FC236}">
              <a16:creationId xmlns:a16="http://schemas.microsoft.com/office/drawing/2014/main" id="{06859356-96B2-4819-929F-FC4B98EED86E}"/>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36</xdr:row>
      <xdr:rowOff>0</xdr:rowOff>
    </xdr:from>
    <xdr:ext cx="95250" cy="171450"/>
    <xdr:sp macro="" textlink="">
      <xdr:nvSpPr>
        <xdr:cNvPr id="1763" name="Text Box 18">
          <a:extLst>
            <a:ext uri="{FF2B5EF4-FFF2-40B4-BE49-F238E27FC236}">
              <a16:creationId xmlns:a16="http://schemas.microsoft.com/office/drawing/2014/main" id="{4B0D2BC5-E9D5-4F59-83C9-027CD9F167C8}"/>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764" name="Text Box 15">
          <a:extLst>
            <a:ext uri="{FF2B5EF4-FFF2-40B4-BE49-F238E27FC236}">
              <a16:creationId xmlns:a16="http://schemas.microsoft.com/office/drawing/2014/main" id="{9C6941DF-FE08-4BE5-8A73-2DE01A3A57C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213632"/>
    <xdr:sp macro="" textlink="">
      <xdr:nvSpPr>
        <xdr:cNvPr id="1765" name="Text Box 15">
          <a:extLst>
            <a:ext uri="{FF2B5EF4-FFF2-40B4-BE49-F238E27FC236}">
              <a16:creationId xmlns:a16="http://schemas.microsoft.com/office/drawing/2014/main" id="{B7AEEDF9-2886-46B6-ACDB-93CBDC1D0FD8}"/>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766" name="Text Box 15">
          <a:extLst>
            <a:ext uri="{FF2B5EF4-FFF2-40B4-BE49-F238E27FC236}">
              <a16:creationId xmlns:a16="http://schemas.microsoft.com/office/drawing/2014/main" id="{5022D6BC-C9F9-4922-B8E8-C5841BD30E9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767" name="Text Box 15">
          <a:extLst>
            <a:ext uri="{FF2B5EF4-FFF2-40B4-BE49-F238E27FC236}">
              <a16:creationId xmlns:a16="http://schemas.microsoft.com/office/drawing/2014/main" id="{4553FDE8-F2B5-471F-A259-AA2D52E70C8D}"/>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1768" name="Text Box 15">
          <a:extLst>
            <a:ext uri="{FF2B5EF4-FFF2-40B4-BE49-F238E27FC236}">
              <a16:creationId xmlns:a16="http://schemas.microsoft.com/office/drawing/2014/main" id="{673449AC-7C61-465B-8B41-730BEBC0E94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1769" name="Text Box 15">
          <a:extLst>
            <a:ext uri="{FF2B5EF4-FFF2-40B4-BE49-F238E27FC236}">
              <a16:creationId xmlns:a16="http://schemas.microsoft.com/office/drawing/2014/main" id="{51DDC796-8C07-49FA-85FD-D8845BDA56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770" name="Text Box 15">
          <a:extLst>
            <a:ext uri="{FF2B5EF4-FFF2-40B4-BE49-F238E27FC236}">
              <a16:creationId xmlns:a16="http://schemas.microsoft.com/office/drawing/2014/main" id="{7A11FED8-627D-4014-9091-5836B9B710CE}"/>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1771" name="Text Box 15">
          <a:extLst>
            <a:ext uri="{FF2B5EF4-FFF2-40B4-BE49-F238E27FC236}">
              <a16:creationId xmlns:a16="http://schemas.microsoft.com/office/drawing/2014/main" id="{45DBCC82-7434-4D0A-9722-775FF545E6D5}"/>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1772" name="Text Box 15">
          <a:extLst>
            <a:ext uri="{FF2B5EF4-FFF2-40B4-BE49-F238E27FC236}">
              <a16:creationId xmlns:a16="http://schemas.microsoft.com/office/drawing/2014/main" id="{95453799-B74A-41F8-AEDB-419A22FAADCD}"/>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1773" name="Text Box 15">
          <a:extLst>
            <a:ext uri="{FF2B5EF4-FFF2-40B4-BE49-F238E27FC236}">
              <a16:creationId xmlns:a16="http://schemas.microsoft.com/office/drawing/2014/main" id="{D55A4161-C6B1-4451-999E-15762AC024D1}"/>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74" name="Text Box 15">
          <a:extLst>
            <a:ext uri="{FF2B5EF4-FFF2-40B4-BE49-F238E27FC236}">
              <a16:creationId xmlns:a16="http://schemas.microsoft.com/office/drawing/2014/main" id="{527B261A-DE38-43E9-AD62-DE0D25C072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75" name="Text Box 15">
          <a:extLst>
            <a:ext uri="{FF2B5EF4-FFF2-40B4-BE49-F238E27FC236}">
              <a16:creationId xmlns:a16="http://schemas.microsoft.com/office/drawing/2014/main" id="{420997DE-10DF-40AF-9845-A42C594DA21A}"/>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76" name="Text Box 15">
          <a:extLst>
            <a:ext uri="{FF2B5EF4-FFF2-40B4-BE49-F238E27FC236}">
              <a16:creationId xmlns:a16="http://schemas.microsoft.com/office/drawing/2014/main" id="{87434834-1BD5-46CA-823B-77D5825BB1B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77" name="Text Box 15">
          <a:extLst>
            <a:ext uri="{FF2B5EF4-FFF2-40B4-BE49-F238E27FC236}">
              <a16:creationId xmlns:a16="http://schemas.microsoft.com/office/drawing/2014/main" id="{345BDD26-C2FB-4046-8361-E6A92FEBA23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78" name="Text Box 15">
          <a:extLst>
            <a:ext uri="{FF2B5EF4-FFF2-40B4-BE49-F238E27FC236}">
              <a16:creationId xmlns:a16="http://schemas.microsoft.com/office/drawing/2014/main" id="{B75B6CFF-AF20-4F0C-B50F-D9AA472C00C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79" name="Text Box 15">
          <a:extLst>
            <a:ext uri="{FF2B5EF4-FFF2-40B4-BE49-F238E27FC236}">
              <a16:creationId xmlns:a16="http://schemas.microsoft.com/office/drawing/2014/main" id="{2F9C69E7-6159-4746-8F93-7D2491C0B91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0" name="Text Box 15">
          <a:extLst>
            <a:ext uri="{FF2B5EF4-FFF2-40B4-BE49-F238E27FC236}">
              <a16:creationId xmlns:a16="http://schemas.microsoft.com/office/drawing/2014/main" id="{761B86FB-2331-4ACE-A762-C51AA7CADE60}"/>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1" name="Text Box 15">
          <a:extLst>
            <a:ext uri="{FF2B5EF4-FFF2-40B4-BE49-F238E27FC236}">
              <a16:creationId xmlns:a16="http://schemas.microsoft.com/office/drawing/2014/main" id="{3A8C2AA0-5784-490C-92FC-C703D7A62A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2" name="Text Box 15">
          <a:extLst>
            <a:ext uri="{FF2B5EF4-FFF2-40B4-BE49-F238E27FC236}">
              <a16:creationId xmlns:a16="http://schemas.microsoft.com/office/drawing/2014/main" id="{6D0EBC19-80FA-4186-9067-1A6F1C116C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3" name="Text Box 15">
          <a:extLst>
            <a:ext uri="{FF2B5EF4-FFF2-40B4-BE49-F238E27FC236}">
              <a16:creationId xmlns:a16="http://schemas.microsoft.com/office/drawing/2014/main" id="{DB1917BA-B0A5-431F-995D-DDE27AFBB25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4" name="Text Box 15">
          <a:extLst>
            <a:ext uri="{FF2B5EF4-FFF2-40B4-BE49-F238E27FC236}">
              <a16:creationId xmlns:a16="http://schemas.microsoft.com/office/drawing/2014/main" id="{BBEAF53F-926F-4D6D-94D3-C40373B3546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5" name="Text Box 15">
          <a:extLst>
            <a:ext uri="{FF2B5EF4-FFF2-40B4-BE49-F238E27FC236}">
              <a16:creationId xmlns:a16="http://schemas.microsoft.com/office/drawing/2014/main" id="{1742AF35-CD56-4CC9-9CEA-26D8118E73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6" name="Text Box 15">
          <a:extLst>
            <a:ext uri="{FF2B5EF4-FFF2-40B4-BE49-F238E27FC236}">
              <a16:creationId xmlns:a16="http://schemas.microsoft.com/office/drawing/2014/main" id="{614C1D12-5729-44FF-BA69-9282D20E689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7" name="Text Box 15">
          <a:extLst>
            <a:ext uri="{FF2B5EF4-FFF2-40B4-BE49-F238E27FC236}">
              <a16:creationId xmlns:a16="http://schemas.microsoft.com/office/drawing/2014/main" id="{D2B4E9AB-D987-459B-8071-02CF7E34945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8" name="Text Box 15">
          <a:extLst>
            <a:ext uri="{FF2B5EF4-FFF2-40B4-BE49-F238E27FC236}">
              <a16:creationId xmlns:a16="http://schemas.microsoft.com/office/drawing/2014/main" id="{B5A950C2-C12D-4197-9D71-14A66AC2FCC8}"/>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89" name="Text Box 15">
          <a:extLst>
            <a:ext uri="{FF2B5EF4-FFF2-40B4-BE49-F238E27FC236}">
              <a16:creationId xmlns:a16="http://schemas.microsoft.com/office/drawing/2014/main" id="{A6140C84-FB0F-40EE-9014-61C4B586257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0" name="Text Box 15">
          <a:extLst>
            <a:ext uri="{FF2B5EF4-FFF2-40B4-BE49-F238E27FC236}">
              <a16:creationId xmlns:a16="http://schemas.microsoft.com/office/drawing/2014/main" id="{D119B05D-1F37-4852-AE06-A630CBE9C64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1" name="Text Box 15">
          <a:extLst>
            <a:ext uri="{FF2B5EF4-FFF2-40B4-BE49-F238E27FC236}">
              <a16:creationId xmlns:a16="http://schemas.microsoft.com/office/drawing/2014/main" id="{24265438-5A1E-4945-8CDD-3E1AA1DA6A5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2" name="Text Box 15">
          <a:extLst>
            <a:ext uri="{FF2B5EF4-FFF2-40B4-BE49-F238E27FC236}">
              <a16:creationId xmlns:a16="http://schemas.microsoft.com/office/drawing/2014/main" id="{F8032868-B867-4096-8C8A-21CF581A012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3" name="Text Box 15">
          <a:extLst>
            <a:ext uri="{FF2B5EF4-FFF2-40B4-BE49-F238E27FC236}">
              <a16:creationId xmlns:a16="http://schemas.microsoft.com/office/drawing/2014/main" id="{4375FA81-8B51-4C72-A938-AB8A98FC7CBD}"/>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4" name="Text Box 15">
          <a:extLst>
            <a:ext uri="{FF2B5EF4-FFF2-40B4-BE49-F238E27FC236}">
              <a16:creationId xmlns:a16="http://schemas.microsoft.com/office/drawing/2014/main" id="{87B94740-9EE8-4DC4-8543-B0AE9904405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5" name="Text Box 15">
          <a:extLst>
            <a:ext uri="{FF2B5EF4-FFF2-40B4-BE49-F238E27FC236}">
              <a16:creationId xmlns:a16="http://schemas.microsoft.com/office/drawing/2014/main" id="{0145A1CC-3609-4C3D-B7CC-CE88CD0EC77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6" name="Text Box 15">
          <a:extLst>
            <a:ext uri="{FF2B5EF4-FFF2-40B4-BE49-F238E27FC236}">
              <a16:creationId xmlns:a16="http://schemas.microsoft.com/office/drawing/2014/main" id="{6A60F7FA-C2D1-42B0-B0C6-0545FAE578F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7" name="Text Box 15">
          <a:extLst>
            <a:ext uri="{FF2B5EF4-FFF2-40B4-BE49-F238E27FC236}">
              <a16:creationId xmlns:a16="http://schemas.microsoft.com/office/drawing/2014/main" id="{1DB3DCC5-661D-4359-8CF5-6140B6C037E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8" name="Text Box 15">
          <a:extLst>
            <a:ext uri="{FF2B5EF4-FFF2-40B4-BE49-F238E27FC236}">
              <a16:creationId xmlns:a16="http://schemas.microsoft.com/office/drawing/2014/main" id="{32D731A5-4654-4B8B-A060-A4CE1F3BED3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799" name="Text Box 15">
          <a:extLst>
            <a:ext uri="{FF2B5EF4-FFF2-40B4-BE49-F238E27FC236}">
              <a16:creationId xmlns:a16="http://schemas.microsoft.com/office/drawing/2014/main" id="{8BD5ADE3-F6C3-445A-AAF6-2E280573D1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800" name="Text Box 15">
          <a:extLst>
            <a:ext uri="{FF2B5EF4-FFF2-40B4-BE49-F238E27FC236}">
              <a16:creationId xmlns:a16="http://schemas.microsoft.com/office/drawing/2014/main" id="{70E873B3-93F9-402C-B6AC-5AC2663894F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801" name="Text Box 15">
          <a:extLst>
            <a:ext uri="{FF2B5EF4-FFF2-40B4-BE49-F238E27FC236}">
              <a16:creationId xmlns:a16="http://schemas.microsoft.com/office/drawing/2014/main" id="{4BF36383-4902-440B-96DA-ABE50A2BD5F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802" name="Text Box 15">
          <a:extLst>
            <a:ext uri="{FF2B5EF4-FFF2-40B4-BE49-F238E27FC236}">
              <a16:creationId xmlns:a16="http://schemas.microsoft.com/office/drawing/2014/main" id="{445C7460-C3BE-4602-A143-0C80008E3D21}"/>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803" name="Text Box 15">
          <a:extLst>
            <a:ext uri="{FF2B5EF4-FFF2-40B4-BE49-F238E27FC236}">
              <a16:creationId xmlns:a16="http://schemas.microsoft.com/office/drawing/2014/main" id="{361573EC-59E2-43A0-AB1F-33D0B0C609C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1804" name="Text Box 15">
          <a:extLst>
            <a:ext uri="{FF2B5EF4-FFF2-40B4-BE49-F238E27FC236}">
              <a16:creationId xmlns:a16="http://schemas.microsoft.com/office/drawing/2014/main" id="{87286082-EF76-40B9-B38A-0634E5D83606}"/>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05" name="Text Box 15">
          <a:extLst>
            <a:ext uri="{FF2B5EF4-FFF2-40B4-BE49-F238E27FC236}">
              <a16:creationId xmlns:a16="http://schemas.microsoft.com/office/drawing/2014/main" id="{AABBF968-0912-4AC8-A1F8-3478BE17144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06" name="Text Box 15">
          <a:extLst>
            <a:ext uri="{FF2B5EF4-FFF2-40B4-BE49-F238E27FC236}">
              <a16:creationId xmlns:a16="http://schemas.microsoft.com/office/drawing/2014/main" id="{658F8663-4194-4077-A6D5-F2E7BF409F5C}"/>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36</xdr:row>
      <xdr:rowOff>0</xdr:rowOff>
    </xdr:from>
    <xdr:ext cx="95250" cy="442269"/>
    <xdr:sp macro="" textlink="">
      <xdr:nvSpPr>
        <xdr:cNvPr id="1807" name="Text Box 15">
          <a:extLst>
            <a:ext uri="{FF2B5EF4-FFF2-40B4-BE49-F238E27FC236}">
              <a16:creationId xmlns:a16="http://schemas.microsoft.com/office/drawing/2014/main" id="{1CD08AA1-F48D-4700-A36D-75CE2FBF506D}"/>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36</xdr:row>
      <xdr:rowOff>0</xdr:rowOff>
    </xdr:from>
    <xdr:ext cx="95250" cy="442269"/>
    <xdr:sp macro="" textlink="">
      <xdr:nvSpPr>
        <xdr:cNvPr id="1808" name="Text Box 15">
          <a:extLst>
            <a:ext uri="{FF2B5EF4-FFF2-40B4-BE49-F238E27FC236}">
              <a16:creationId xmlns:a16="http://schemas.microsoft.com/office/drawing/2014/main" id="{E7867868-1859-4FC8-A704-CE4A534BE40E}"/>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09" name="Text Box 15">
          <a:extLst>
            <a:ext uri="{FF2B5EF4-FFF2-40B4-BE49-F238E27FC236}">
              <a16:creationId xmlns:a16="http://schemas.microsoft.com/office/drawing/2014/main" id="{D045C735-439A-49DA-848C-28E6A91039D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0" name="Text Box 15">
          <a:extLst>
            <a:ext uri="{FF2B5EF4-FFF2-40B4-BE49-F238E27FC236}">
              <a16:creationId xmlns:a16="http://schemas.microsoft.com/office/drawing/2014/main" id="{2741BFF6-A602-4562-8F4C-3A3E2666492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1" name="Text Box 15">
          <a:extLst>
            <a:ext uri="{FF2B5EF4-FFF2-40B4-BE49-F238E27FC236}">
              <a16:creationId xmlns:a16="http://schemas.microsoft.com/office/drawing/2014/main" id="{241520BF-973B-469A-99C3-BE689C0994E8}"/>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2" name="Text Box 15">
          <a:extLst>
            <a:ext uri="{FF2B5EF4-FFF2-40B4-BE49-F238E27FC236}">
              <a16:creationId xmlns:a16="http://schemas.microsoft.com/office/drawing/2014/main" id="{59F58A82-D979-41E9-AE78-BBE18C0EAF9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3" name="Text Box 15">
          <a:extLst>
            <a:ext uri="{FF2B5EF4-FFF2-40B4-BE49-F238E27FC236}">
              <a16:creationId xmlns:a16="http://schemas.microsoft.com/office/drawing/2014/main" id="{AC6EF248-EA5A-441A-BFB6-26CE59E29FB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4" name="Text Box 15">
          <a:extLst>
            <a:ext uri="{FF2B5EF4-FFF2-40B4-BE49-F238E27FC236}">
              <a16:creationId xmlns:a16="http://schemas.microsoft.com/office/drawing/2014/main" id="{8FD7ECCD-8C54-45BF-8339-9CB044BCBA25}"/>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5" name="Text Box 15">
          <a:extLst>
            <a:ext uri="{FF2B5EF4-FFF2-40B4-BE49-F238E27FC236}">
              <a16:creationId xmlns:a16="http://schemas.microsoft.com/office/drawing/2014/main" id="{B347FBBA-A61C-4973-A471-226026CA76B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6" name="Text Box 15">
          <a:extLst>
            <a:ext uri="{FF2B5EF4-FFF2-40B4-BE49-F238E27FC236}">
              <a16:creationId xmlns:a16="http://schemas.microsoft.com/office/drawing/2014/main" id="{642D8F7F-E2FF-43E6-AB98-023C542A422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7" name="Text Box 15">
          <a:extLst>
            <a:ext uri="{FF2B5EF4-FFF2-40B4-BE49-F238E27FC236}">
              <a16:creationId xmlns:a16="http://schemas.microsoft.com/office/drawing/2014/main" id="{D8C18034-77D4-42A2-9694-16ACB0FCB16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8" name="Text Box 15">
          <a:extLst>
            <a:ext uri="{FF2B5EF4-FFF2-40B4-BE49-F238E27FC236}">
              <a16:creationId xmlns:a16="http://schemas.microsoft.com/office/drawing/2014/main" id="{940E4F9E-A8EF-444C-98CB-27FD8883A830}"/>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19" name="Text Box 15">
          <a:extLst>
            <a:ext uri="{FF2B5EF4-FFF2-40B4-BE49-F238E27FC236}">
              <a16:creationId xmlns:a16="http://schemas.microsoft.com/office/drawing/2014/main" id="{332E02FA-E957-428B-9879-DFA82ED7AA65}"/>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1820" name="Text Box 15">
          <a:extLst>
            <a:ext uri="{FF2B5EF4-FFF2-40B4-BE49-F238E27FC236}">
              <a16:creationId xmlns:a16="http://schemas.microsoft.com/office/drawing/2014/main" id="{5DB27391-D9FA-47B9-A922-49FF194D81E0}"/>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21" name="Text Box 15">
          <a:extLst>
            <a:ext uri="{FF2B5EF4-FFF2-40B4-BE49-F238E27FC236}">
              <a16:creationId xmlns:a16="http://schemas.microsoft.com/office/drawing/2014/main" id="{04EEC3EE-A27F-4F72-B27B-44049B016E79}"/>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22" name="Text Box 15">
          <a:extLst>
            <a:ext uri="{FF2B5EF4-FFF2-40B4-BE49-F238E27FC236}">
              <a16:creationId xmlns:a16="http://schemas.microsoft.com/office/drawing/2014/main" id="{1E0CA707-E360-4F33-931B-C8DFB823A5B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23" name="Text Box 15">
          <a:extLst>
            <a:ext uri="{FF2B5EF4-FFF2-40B4-BE49-F238E27FC236}">
              <a16:creationId xmlns:a16="http://schemas.microsoft.com/office/drawing/2014/main" id="{9C7015C4-8F5E-4B1D-A078-9999A6D23C7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24" name="Text Box 15">
          <a:extLst>
            <a:ext uri="{FF2B5EF4-FFF2-40B4-BE49-F238E27FC236}">
              <a16:creationId xmlns:a16="http://schemas.microsoft.com/office/drawing/2014/main" id="{55B9CBB6-B2F9-4933-9B02-77D570E24EEB}"/>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5" name="Text Box 16">
          <a:extLst>
            <a:ext uri="{FF2B5EF4-FFF2-40B4-BE49-F238E27FC236}">
              <a16:creationId xmlns:a16="http://schemas.microsoft.com/office/drawing/2014/main" id="{A934D4B7-53B1-4F99-B9E9-5DEDDD37E4D9}"/>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6" name="Text Box 17">
          <a:extLst>
            <a:ext uri="{FF2B5EF4-FFF2-40B4-BE49-F238E27FC236}">
              <a16:creationId xmlns:a16="http://schemas.microsoft.com/office/drawing/2014/main" id="{EB04515E-FA96-4ECB-9145-62DDB082024A}"/>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7" name="Text Box 18">
          <a:extLst>
            <a:ext uri="{FF2B5EF4-FFF2-40B4-BE49-F238E27FC236}">
              <a16:creationId xmlns:a16="http://schemas.microsoft.com/office/drawing/2014/main" id="{BB5887C3-BEA4-47E7-99B4-26C5B72B48F3}"/>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8" name="Text Box 19">
          <a:extLst>
            <a:ext uri="{FF2B5EF4-FFF2-40B4-BE49-F238E27FC236}">
              <a16:creationId xmlns:a16="http://schemas.microsoft.com/office/drawing/2014/main" id="{0D75D3E2-EA9D-4CD7-809A-A4C8836B06E8}"/>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29" name="Text Box 16">
          <a:extLst>
            <a:ext uri="{FF2B5EF4-FFF2-40B4-BE49-F238E27FC236}">
              <a16:creationId xmlns:a16="http://schemas.microsoft.com/office/drawing/2014/main" id="{366F4B14-1C94-4F43-A588-5CBCBF7F76AD}"/>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0</xdr:rowOff>
    </xdr:from>
    <xdr:ext cx="95250" cy="171450"/>
    <xdr:sp macro="" textlink="">
      <xdr:nvSpPr>
        <xdr:cNvPr id="1830" name="Text Box 17">
          <a:extLst>
            <a:ext uri="{FF2B5EF4-FFF2-40B4-BE49-F238E27FC236}">
              <a16:creationId xmlns:a16="http://schemas.microsoft.com/office/drawing/2014/main" id="{E148F4CB-E054-461B-806C-A3E5EEC80182}"/>
            </a:ext>
          </a:extLst>
        </xdr:cNvPr>
        <xdr:cNvSpPr txBox="1">
          <a:spLocks noChangeArrowheads="1"/>
        </xdr:cNvSpPr>
      </xdr:nvSpPr>
      <xdr:spPr bwMode="auto">
        <a:xfrm>
          <a:off x="33060482"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23</xdr:row>
      <xdr:rowOff>15875</xdr:rowOff>
    </xdr:from>
    <xdr:ext cx="95250" cy="171450"/>
    <xdr:sp macro="" textlink="">
      <xdr:nvSpPr>
        <xdr:cNvPr id="1831" name="Text Box 18">
          <a:extLst>
            <a:ext uri="{FF2B5EF4-FFF2-40B4-BE49-F238E27FC236}">
              <a16:creationId xmlns:a16="http://schemas.microsoft.com/office/drawing/2014/main" id="{9125ACCB-A27E-44C1-ADC2-D465BC664770}"/>
            </a:ext>
          </a:extLst>
        </xdr:cNvPr>
        <xdr:cNvSpPr txBox="1">
          <a:spLocks noChangeArrowheads="1"/>
        </xdr:cNvSpPr>
      </xdr:nvSpPr>
      <xdr:spPr bwMode="auto">
        <a:xfrm>
          <a:off x="33062069"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2" name="Text Box 16">
          <a:extLst>
            <a:ext uri="{FF2B5EF4-FFF2-40B4-BE49-F238E27FC236}">
              <a16:creationId xmlns:a16="http://schemas.microsoft.com/office/drawing/2014/main" id="{2E197EA3-3FA3-4D0D-8C1C-64A1AE99FB6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3" name="Text Box 17">
          <a:extLst>
            <a:ext uri="{FF2B5EF4-FFF2-40B4-BE49-F238E27FC236}">
              <a16:creationId xmlns:a16="http://schemas.microsoft.com/office/drawing/2014/main" id="{625932A9-902C-4E63-9AEB-C7FD4C53444F}"/>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4" name="Text Box 18">
          <a:extLst>
            <a:ext uri="{FF2B5EF4-FFF2-40B4-BE49-F238E27FC236}">
              <a16:creationId xmlns:a16="http://schemas.microsoft.com/office/drawing/2014/main" id="{E7B7FAFC-26A3-4AD6-B15F-2013B21F808A}"/>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5" name="Text Box 19">
          <a:extLst>
            <a:ext uri="{FF2B5EF4-FFF2-40B4-BE49-F238E27FC236}">
              <a16:creationId xmlns:a16="http://schemas.microsoft.com/office/drawing/2014/main" id="{AB463FC9-A055-42FE-832D-8E57661473D8}"/>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6" name="Text Box 16">
          <a:extLst>
            <a:ext uri="{FF2B5EF4-FFF2-40B4-BE49-F238E27FC236}">
              <a16:creationId xmlns:a16="http://schemas.microsoft.com/office/drawing/2014/main" id="{C61D17E1-87BB-493D-9D64-D6F5DE706D00}"/>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37" name="Text Box 15">
          <a:extLst>
            <a:ext uri="{FF2B5EF4-FFF2-40B4-BE49-F238E27FC236}">
              <a16:creationId xmlns:a16="http://schemas.microsoft.com/office/drawing/2014/main" id="{59856621-3461-49F6-B637-C139B0300610}"/>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38" name="Text Box 15">
          <a:extLst>
            <a:ext uri="{FF2B5EF4-FFF2-40B4-BE49-F238E27FC236}">
              <a16:creationId xmlns:a16="http://schemas.microsoft.com/office/drawing/2014/main" id="{8D9E6588-5B97-4359-8F49-AA2143E84102}"/>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39" name="Text Box 16">
          <a:extLst>
            <a:ext uri="{FF2B5EF4-FFF2-40B4-BE49-F238E27FC236}">
              <a16:creationId xmlns:a16="http://schemas.microsoft.com/office/drawing/2014/main" id="{9985CA57-00FB-4E61-A41D-C179E0CC92D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0" name="Text Box 17">
          <a:extLst>
            <a:ext uri="{FF2B5EF4-FFF2-40B4-BE49-F238E27FC236}">
              <a16:creationId xmlns:a16="http://schemas.microsoft.com/office/drawing/2014/main" id="{864BFBEF-887A-420F-AFD6-41F15267D5C1}"/>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1" name="Text Box 18">
          <a:extLst>
            <a:ext uri="{FF2B5EF4-FFF2-40B4-BE49-F238E27FC236}">
              <a16:creationId xmlns:a16="http://schemas.microsoft.com/office/drawing/2014/main" id="{4F6098D8-265F-4EAB-8937-A83D431C7D79}"/>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2" name="Text Box 19">
          <a:extLst>
            <a:ext uri="{FF2B5EF4-FFF2-40B4-BE49-F238E27FC236}">
              <a16:creationId xmlns:a16="http://schemas.microsoft.com/office/drawing/2014/main" id="{17E69244-B7FD-46D8-BD7B-2D2D8E39564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3" name="Text Box 16">
          <a:extLst>
            <a:ext uri="{FF2B5EF4-FFF2-40B4-BE49-F238E27FC236}">
              <a16:creationId xmlns:a16="http://schemas.microsoft.com/office/drawing/2014/main" id="{37CDEB2C-A2B5-422F-8004-3117DB7080F5}"/>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0</xdr:rowOff>
    </xdr:from>
    <xdr:ext cx="95250" cy="171450"/>
    <xdr:sp macro="" textlink="">
      <xdr:nvSpPr>
        <xdr:cNvPr id="1844" name="Text Box 17">
          <a:extLst>
            <a:ext uri="{FF2B5EF4-FFF2-40B4-BE49-F238E27FC236}">
              <a16:creationId xmlns:a16="http://schemas.microsoft.com/office/drawing/2014/main" id="{B6F9C3EF-8055-40C9-878B-1A2E2D9495A4}"/>
            </a:ext>
          </a:extLst>
        </xdr:cNvPr>
        <xdr:cNvSpPr txBox="1">
          <a:spLocks noChangeArrowheads="1"/>
        </xdr:cNvSpPr>
      </xdr:nvSpPr>
      <xdr:spPr bwMode="auto">
        <a:xfrm>
          <a:off x="35356800" y="10401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23</xdr:row>
      <xdr:rowOff>15875</xdr:rowOff>
    </xdr:from>
    <xdr:ext cx="95250" cy="171450"/>
    <xdr:sp macro="" textlink="">
      <xdr:nvSpPr>
        <xdr:cNvPr id="1845" name="Text Box 18">
          <a:extLst>
            <a:ext uri="{FF2B5EF4-FFF2-40B4-BE49-F238E27FC236}">
              <a16:creationId xmlns:a16="http://schemas.microsoft.com/office/drawing/2014/main" id="{E6DFC311-E5F8-416B-A6E0-EDD05FFA5152}"/>
            </a:ext>
          </a:extLst>
        </xdr:cNvPr>
        <xdr:cNvSpPr txBox="1">
          <a:spLocks noChangeArrowheads="1"/>
        </xdr:cNvSpPr>
      </xdr:nvSpPr>
      <xdr:spPr bwMode="auto">
        <a:xfrm>
          <a:off x="35358387" y="104171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46" name="Text Box 15">
          <a:extLst>
            <a:ext uri="{FF2B5EF4-FFF2-40B4-BE49-F238E27FC236}">
              <a16:creationId xmlns:a16="http://schemas.microsoft.com/office/drawing/2014/main" id="{7AAA463F-4E61-4A58-9EBA-54869ACCF6C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47" name="Text Box 15">
          <a:extLst>
            <a:ext uri="{FF2B5EF4-FFF2-40B4-BE49-F238E27FC236}">
              <a16:creationId xmlns:a16="http://schemas.microsoft.com/office/drawing/2014/main" id="{9A4BC2DB-8286-4BBB-8FB9-BC481BC554E8}"/>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48" name="Text Box 15">
          <a:extLst>
            <a:ext uri="{FF2B5EF4-FFF2-40B4-BE49-F238E27FC236}">
              <a16:creationId xmlns:a16="http://schemas.microsoft.com/office/drawing/2014/main" id="{EDC07524-5DC2-4CC0-B827-73712A9F24F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49" name="Text Box 15">
          <a:extLst>
            <a:ext uri="{FF2B5EF4-FFF2-40B4-BE49-F238E27FC236}">
              <a16:creationId xmlns:a16="http://schemas.microsoft.com/office/drawing/2014/main" id="{7A758741-E3B3-4CFA-8699-7B17CD4736F3}"/>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0" name="Text Box 15">
          <a:extLst>
            <a:ext uri="{FF2B5EF4-FFF2-40B4-BE49-F238E27FC236}">
              <a16:creationId xmlns:a16="http://schemas.microsoft.com/office/drawing/2014/main" id="{1FA379CB-413F-4C2B-8A6A-0EE3CBB65661}"/>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1" name="Text Box 15">
          <a:extLst>
            <a:ext uri="{FF2B5EF4-FFF2-40B4-BE49-F238E27FC236}">
              <a16:creationId xmlns:a16="http://schemas.microsoft.com/office/drawing/2014/main" id="{59052555-E910-4F79-A49E-E66DF365AC2A}"/>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2" name="Text Box 15">
          <a:extLst>
            <a:ext uri="{FF2B5EF4-FFF2-40B4-BE49-F238E27FC236}">
              <a16:creationId xmlns:a16="http://schemas.microsoft.com/office/drawing/2014/main" id="{937F7C06-C561-4B4C-8A79-6365F38FAF2C}"/>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3" name="Text Box 15">
          <a:extLst>
            <a:ext uri="{FF2B5EF4-FFF2-40B4-BE49-F238E27FC236}">
              <a16:creationId xmlns:a16="http://schemas.microsoft.com/office/drawing/2014/main" id="{0286CEC7-2F6A-43A4-9827-2D6698BDC370}"/>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4" name="Text Box 15">
          <a:extLst>
            <a:ext uri="{FF2B5EF4-FFF2-40B4-BE49-F238E27FC236}">
              <a16:creationId xmlns:a16="http://schemas.microsoft.com/office/drawing/2014/main" id="{D9FF4E84-438C-4085-972C-0671C734A3A0}"/>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5" name="Text Box 15">
          <a:extLst>
            <a:ext uri="{FF2B5EF4-FFF2-40B4-BE49-F238E27FC236}">
              <a16:creationId xmlns:a16="http://schemas.microsoft.com/office/drawing/2014/main" id="{36ACB88A-5FF0-4585-89C7-8E24F8616F26}"/>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442269"/>
    <xdr:sp macro="" textlink="">
      <xdr:nvSpPr>
        <xdr:cNvPr id="1856" name="Text Box 15">
          <a:extLst>
            <a:ext uri="{FF2B5EF4-FFF2-40B4-BE49-F238E27FC236}">
              <a16:creationId xmlns:a16="http://schemas.microsoft.com/office/drawing/2014/main" id="{639B5237-F467-4386-BD57-6858A1B536EF}"/>
            </a:ext>
          </a:extLst>
        </xdr:cNvPr>
        <xdr:cNvSpPr txBox="1">
          <a:spLocks noChangeArrowheads="1"/>
        </xdr:cNvSpPr>
      </xdr:nvSpPr>
      <xdr:spPr bwMode="auto">
        <a:xfrm>
          <a:off x="33060482"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23</xdr:row>
      <xdr:rowOff>4762</xdr:rowOff>
    </xdr:from>
    <xdr:ext cx="95250" cy="213632"/>
    <xdr:sp macro="" textlink="">
      <xdr:nvSpPr>
        <xdr:cNvPr id="1857" name="Text Box 15">
          <a:extLst>
            <a:ext uri="{FF2B5EF4-FFF2-40B4-BE49-F238E27FC236}">
              <a16:creationId xmlns:a16="http://schemas.microsoft.com/office/drawing/2014/main" id="{03D3C9F5-3236-460C-A80F-AF541DC305F6}"/>
            </a:ext>
          </a:extLst>
        </xdr:cNvPr>
        <xdr:cNvSpPr txBox="1">
          <a:spLocks noChangeArrowheads="1"/>
        </xdr:cNvSpPr>
      </xdr:nvSpPr>
      <xdr:spPr bwMode="auto">
        <a:xfrm>
          <a:off x="33060482"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442269"/>
    <xdr:sp macro="" textlink="">
      <xdr:nvSpPr>
        <xdr:cNvPr id="1858" name="Text Box 15">
          <a:extLst>
            <a:ext uri="{FF2B5EF4-FFF2-40B4-BE49-F238E27FC236}">
              <a16:creationId xmlns:a16="http://schemas.microsoft.com/office/drawing/2014/main" id="{283C45E8-0AD0-419B-9F16-3C9B29A34B65}"/>
            </a:ext>
          </a:extLst>
        </xdr:cNvPr>
        <xdr:cNvSpPr txBox="1">
          <a:spLocks noChangeArrowheads="1"/>
        </xdr:cNvSpPr>
      </xdr:nvSpPr>
      <xdr:spPr bwMode="auto">
        <a:xfrm>
          <a:off x="35356800" y="104060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23</xdr:row>
      <xdr:rowOff>4762</xdr:rowOff>
    </xdr:from>
    <xdr:ext cx="95250" cy="213632"/>
    <xdr:sp macro="" textlink="">
      <xdr:nvSpPr>
        <xdr:cNvPr id="1859" name="Text Box 15">
          <a:extLst>
            <a:ext uri="{FF2B5EF4-FFF2-40B4-BE49-F238E27FC236}">
              <a16:creationId xmlns:a16="http://schemas.microsoft.com/office/drawing/2014/main" id="{D13945AD-DE0A-4199-B7E5-6859F9DA65DE}"/>
            </a:ext>
          </a:extLst>
        </xdr:cNvPr>
        <xdr:cNvSpPr txBox="1">
          <a:spLocks noChangeArrowheads="1"/>
        </xdr:cNvSpPr>
      </xdr:nvSpPr>
      <xdr:spPr bwMode="auto">
        <a:xfrm>
          <a:off x="35356800" y="104060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0" name="Text Box 16">
          <a:extLst>
            <a:ext uri="{FF2B5EF4-FFF2-40B4-BE49-F238E27FC236}">
              <a16:creationId xmlns:a16="http://schemas.microsoft.com/office/drawing/2014/main" id="{F7A43ABC-CDA2-4B14-8F9F-8071BCB762EF}"/>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1" name="Text Box 17">
          <a:extLst>
            <a:ext uri="{FF2B5EF4-FFF2-40B4-BE49-F238E27FC236}">
              <a16:creationId xmlns:a16="http://schemas.microsoft.com/office/drawing/2014/main" id="{84BAF20B-1FC0-4037-96AD-DF8F8BA0AA1C}"/>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2" name="Text Box 18">
          <a:extLst>
            <a:ext uri="{FF2B5EF4-FFF2-40B4-BE49-F238E27FC236}">
              <a16:creationId xmlns:a16="http://schemas.microsoft.com/office/drawing/2014/main" id="{410EB69A-609E-4F20-A7E3-07D4F14E57E6}"/>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3" name="Text Box 19">
          <a:extLst>
            <a:ext uri="{FF2B5EF4-FFF2-40B4-BE49-F238E27FC236}">
              <a16:creationId xmlns:a16="http://schemas.microsoft.com/office/drawing/2014/main" id="{E627D364-B7BC-42A8-93B5-79BE013EC97A}"/>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4" name="Text Box 16">
          <a:extLst>
            <a:ext uri="{FF2B5EF4-FFF2-40B4-BE49-F238E27FC236}">
              <a16:creationId xmlns:a16="http://schemas.microsoft.com/office/drawing/2014/main" id="{A02F1355-F4AA-4793-B314-5290D9930DB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0</xdr:rowOff>
    </xdr:from>
    <xdr:ext cx="95250" cy="171450"/>
    <xdr:sp macro="" textlink="">
      <xdr:nvSpPr>
        <xdr:cNvPr id="1865" name="Text Box 17">
          <a:extLst>
            <a:ext uri="{FF2B5EF4-FFF2-40B4-BE49-F238E27FC236}">
              <a16:creationId xmlns:a16="http://schemas.microsoft.com/office/drawing/2014/main" id="{F5E88B53-ED38-4388-8A0A-B10C9D7D4D52}"/>
            </a:ext>
          </a:extLst>
        </xdr:cNvPr>
        <xdr:cNvSpPr txBox="1">
          <a:spLocks noChangeArrowheads="1"/>
        </xdr:cNvSpPr>
      </xdr:nvSpPr>
      <xdr:spPr bwMode="auto">
        <a:xfrm>
          <a:off x="33060482"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22</xdr:row>
      <xdr:rowOff>15875</xdr:rowOff>
    </xdr:from>
    <xdr:ext cx="95250" cy="171450"/>
    <xdr:sp macro="" textlink="">
      <xdr:nvSpPr>
        <xdr:cNvPr id="1866" name="Text Box 18">
          <a:extLst>
            <a:ext uri="{FF2B5EF4-FFF2-40B4-BE49-F238E27FC236}">
              <a16:creationId xmlns:a16="http://schemas.microsoft.com/office/drawing/2014/main" id="{748FDD65-2F42-43E9-A32C-8B0F6033B0A2}"/>
            </a:ext>
          </a:extLst>
        </xdr:cNvPr>
        <xdr:cNvSpPr txBox="1">
          <a:spLocks noChangeArrowheads="1"/>
        </xdr:cNvSpPr>
      </xdr:nvSpPr>
      <xdr:spPr bwMode="auto">
        <a:xfrm>
          <a:off x="33062069"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7" name="Text Box 16">
          <a:extLst>
            <a:ext uri="{FF2B5EF4-FFF2-40B4-BE49-F238E27FC236}">
              <a16:creationId xmlns:a16="http://schemas.microsoft.com/office/drawing/2014/main" id="{B7C064CA-AD14-4AD1-AA3C-6D185B93C05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8" name="Text Box 17">
          <a:extLst>
            <a:ext uri="{FF2B5EF4-FFF2-40B4-BE49-F238E27FC236}">
              <a16:creationId xmlns:a16="http://schemas.microsoft.com/office/drawing/2014/main" id="{AA2B2D07-B3C1-498E-B398-B47F626F3092}"/>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69" name="Text Box 18">
          <a:extLst>
            <a:ext uri="{FF2B5EF4-FFF2-40B4-BE49-F238E27FC236}">
              <a16:creationId xmlns:a16="http://schemas.microsoft.com/office/drawing/2014/main" id="{5366DD62-2A87-4ED9-8848-52F521C5C2CC}"/>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0" name="Text Box 19">
          <a:extLst>
            <a:ext uri="{FF2B5EF4-FFF2-40B4-BE49-F238E27FC236}">
              <a16:creationId xmlns:a16="http://schemas.microsoft.com/office/drawing/2014/main" id="{98648F43-7291-475B-8D6F-8D456F97F0E7}"/>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1" name="Text Box 16">
          <a:extLst>
            <a:ext uri="{FF2B5EF4-FFF2-40B4-BE49-F238E27FC236}">
              <a16:creationId xmlns:a16="http://schemas.microsoft.com/office/drawing/2014/main" id="{3289F67F-F71B-4A02-9D97-D31A4DA1F22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72" name="Text Box 15">
          <a:extLst>
            <a:ext uri="{FF2B5EF4-FFF2-40B4-BE49-F238E27FC236}">
              <a16:creationId xmlns:a16="http://schemas.microsoft.com/office/drawing/2014/main" id="{9448E61D-C49E-4551-82F9-18E370476020}"/>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73" name="Text Box 15">
          <a:extLst>
            <a:ext uri="{FF2B5EF4-FFF2-40B4-BE49-F238E27FC236}">
              <a16:creationId xmlns:a16="http://schemas.microsoft.com/office/drawing/2014/main" id="{117C7777-0515-40CD-9252-DB6A7CAF21C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4" name="Text Box 16">
          <a:extLst>
            <a:ext uri="{FF2B5EF4-FFF2-40B4-BE49-F238E27FC236}">
              <a16:creationId xmlns:a16="http://schemas.microsoft.com/office/drawing/2014/main" id="{C91ABB2D-307A-4BA9-A207-927D64BE944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5" name="Text Box 17">
          <a:extLst>
            <a:ext uri="{FF2B5EF4-FFF2-40B4-BE49-F238E27FC236}">
              <a16:creationId xmlns:a16="http://schemas.microsoft.com/office/drawing/2014/main" id="{ACA84D69-2079-4EF2-8500-4FA42CD5394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6" name="Text Box 18">
          <a:extLst>
            <a:ext uri="{FF2B5EF4-FFF2-40B4-BE49-F238E27FC236}">
              <a16:creationId xmlns:a16="http://schemas.microsoft.com/office/drawing/2014/main" id="{0F6523B5-6A39-4BE3-8138-2E6FFECC1765}"/>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7" name="Text Box 19">
          <a:extLst>
            <a:ext uri="{FF2B5EF4-FFF2-40B4-BE49-F238E27FC236}">
              <a16:creationId xmlns:a16="http://schemas.microsoft.com/office/drawing/2014/main" id="{3909FBBA-453E-4618-832F-3B7AB5401C8D}"/>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8" name="Text Box 16">
          <a:extLst>
            <a:ext uri="{FF2B5EF4-FFF2-40B4-BE49-F238E27FC236}">
              <a16:creationId xmlns:a16="http://schemas.microsoft.com/office/drawing/2014/main" id="{EB7783FD-3111-4241-AD19-3E329FBB47E3}"/>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0</xdr:rowOff>
    </xdr:from>
    <xdr:ext cx="95250" cy="171450"/>
    <xdr:sp macro="" textlink="">
      <xdr:nvSpPr>
        <xdr:cNvPr id="1879" name="Text Box 17">
          <a:extLst>
            <a:ext uri="{FF2B5EF4-FFF2-40B4-BE49-F238E27FC236}">
              <a16:creationId xmlns:a16="http://schemas.microsoft.com/office/drawing/2014/main" id="{55531B61-F306-42B9-B643-C0850ADE2988}"/>
            </a:ext>
          </a:extLst>
        </xdr:cNvPr>
        <xdr:cNvSpPr txBox="1">
          <a:spLocks noChangeArrowheads="1"/>
        </xdr:cNvSpPr>
      </xdr:nvSpPr>
      <xdr:spPr bwMode="auto">
        <a:xfrm>
          <a:off x="35356800" y="98996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22</xdr:row>
      <xdr:rowOff>15875</xdr:rowOff>
    </xdr:from>
    <xdr:ext cx="95250" cy="171450"/>
    <xdr:sp macro="" textlink="">
      <xdr:nvSpPr>
        <xdr:cNvPr id="1880" name="Text Box 18">
          <a:extLst>
            <a:ext uri="{FF2B5EF4-FFF2-40B4-BE49-F238E27FC236}">
              <a16:creationId xmlns:a16="http://schemas.microsoft.com/office/drawing/2014/main" id="{6673DBDD-F7C8-4DD8-AEEF-BB3C134ACFC4}"/>
            </a:ext>
          </a:extLst>
        </xdr:cNvPr>
        <xdr:cNvSpPr txBox="1">
          <a:spLocks noChangeArrowheads="1"/>
        </xdr:cNvSpPr>
      </xdr:nvSpPr>
      <xdr:spPr bwMode="auto">
        <a:xfrm>
          <a:off x="35358387" y="9915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1" name="Text Box 15">
          <a:extLst>
            <a:ext uri="{FF2B5EF4-FFF2-40B4-BE49-F238E27FC236}">
              <a16:creationId xmlns:a16="http://schemas.microsoft.com/office/drawing/2014/main" id="{6A7BD43B-943C-4739-8F53-782DAC5A9445}"/>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2" name="Text Box 15">
          <a:extLst>
            <a:ext uri="{FF2B5EF4-FFF2-40B4-BE49-F238E27FC236}">
              <a16:creationId xmlns:a16="http://schemas.microsoft.com/office/drawing/2014/main" id="{BC94A26B-07AF-4A79-BDCA-CC1F11C1F658}"/>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3" name="Text Box 15">
          <a:extLst>
            <a:ext uri="{FF2B5EF4-FFF2-40B4-BE49-F238E27FC236}">
              <a16:creationId xmlns:a16="http://schemas.microsoft.com/office/drawing/2014/main" id="{939E776A-64CF-4130-95DF-3BEF6CF8A9C2}"/>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4" name="Text Box 15">
          <a:extLst>
            <a:ext uri="{FF2B5EF4-FFF2-40B4-BE49-F238E27FC236}">
              <a16:creationId xmlns:a16="http://schemas.microsoft.com/office/drawing/2014/main" id="{7D691DD4-A97D-493B-9FDC-D4DAC4BFAE56}"/>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5" name="Text Box 15">
          <a:extLst>
            <a:ext uri="{FF2B5EF4-FFF2-40B4-BE49-F238E27FC236}">
              <a16:creationId xmlns:a16="http://schemas.microsoft.com/office/drawing/2014/main" id="{46402366-3153-417F-A972-FF7804565EF2}"/>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86" name="Text Box 15">
          <a:extLst>
            <a:ext uri="{FF2B5EF4-FFF2-40B4-BE49-F238E27FC236}">
              <a16:creationId xmlns:a16="http://schemas.microsoft.com/office/drawing/2014/main" id="{14F7DD83-C929-484C-BE0B-BEC4636A300C}"/>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87" name="Text Box 15">
          <a:extLst>
            <a:ext uri="{FF2B5EF4-FFF2-40B4-BE49-F238E27FC236}">
              <a16:creationId xmlns:a16="http://schemas.microsoft.com/office/drawing/2014/main" id="{5094C871-C720-41B2-BD20-0941B3EFA00E}"/>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88" name="Text Box 15">
          <a:extLst>
            <a:ext uri="{FF2B5EF4-FFF2-40B4-BE49-F238E27FC236}">
              <a16:creationId xmlns:a16="http://schemas.microsoft.com/office/drawing/2014/main" id="{4D617B00-572D-4140-BD6A-578377096BB0}"/>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89" name="Text Box 15">
          <a:extLst>
            <a:ext uri="{FF2B5EF4-FFF2-40B4-BE49-F238E27FC236}">
              <a16:creationId xmlns:a16="http://schemas.microsoft.com/office/drawing/2014/main" id="{AB171D76-1A01-47F4-ABF4-CEEC23C05A8D}"/>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0" name="Text Box 15">
          <a:extLst>
            <a:ext uri="{FF2B5EF4-FFF2-40B4-BE49-F238E27FC236}">
              <a16:creationId xmlns:a16="http://schemas.microsoft.com/office/drawing/2014/main" id="{4DA84A31-D5EB-49E4-8747-E8779AA39AFA}"/>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442269"/>
    <xdr:sp macro="" textlink="">
      <xdr:nvSpPr>
        <xdr:cNvPr id="1891" name="Text Box 15">
          <a:extLst>
            <a:ext uri="{FF2B5EF4-FFF2-40B4-BE49-F238E27FC236}">
              <a16:creationId xmlns:a16="http://schemas.microsoft.com/office/drawing/2014/main" id="{BEAA850B-62B6-4A54-A0AD-8D006F1F12B5}"/>
            </a:ext>
          </a:extLst>
        </xdr:cNvPr>
        <xdr:cNvSpPr txBox="1">
          <a:spLocks noChangeArrowheads="1"/>
        </xdr:cNvSpPr>
      </xdr:nvSpPr>
      <xdr:spPr bwMode="auto">
        <a:xfrm>
          <a:off x="33060482"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22</xdr:row>
      <xdr:rowOff>4763</xdr:rowOff>
    </xdr:from>
    <xdr:ext cx="95250" cy="213632"/>
    <xdr:sp macro="" textlink="">
      <xdr:nvSpPr>
        <xdr:cNvPr id="1892" name="Text Box 15">
          <a:extLst>
            <a:ext uri="{FF2B5EF4-FFF2-40B4-BE49-F238E27FC236}">
              <a16:creationId xmlns:a16="http://schemas.microsoft.com/office/drawing/2014/main" id="{2F0988F6-3780-453F-889E-EE9562EB5B4F}"/>
            </a:ext>
          </a:extLst>
        </xdr:cNvPr>
        <xdr:cNvSpPr txBox="1">
          <a:spLocks noChangeArrowheads="1"/>
        </xdr:cNvSpPr>
      </xdr:nvSpPr>
      <xdr:spPr bwMode="auto">
        <a:xfrm>
          <a:off x="33060482"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442269"/>
    <xdr:sp macro="" textlink="">
      <xdr:nvSpPr>
        <xdr:cNvPr id="1893" name="Text Box 15">
          <a:extLst>
            <a:ext uri="{FF2B5EF4-FFF2-40B4-BE49-F238E27FC236}">
              <a16:creationId xmlns:a16="http://schemas.microsoft.com/office/drawing/2014/main" id="{6B964BAD-E4B7-4665-8931-2C089B75AAD0}"/>
            </a:ext>
          </a:extLst>
        </xdr:cNvPr>
        <xdr:cNvSpPr txBox="1">
          <a:spLocks noChangeArrowheads="1"/>
        </xdr:cNvSpPr>
      </xdr:nvSpPr>
      <xdr:spPr bwMode="auto">
        <a:xfrm>
          <a:off x="35356800" y="99044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22</xdr:row>
      <xdr:rowOff>4763</xdr:rowOff>
    </xdr:from>
    <xdr:ext cx="95250" cy="213632"/>
    <xdr:sp macro="" textlink="">
      <xdr:nvSpPr>
        <xdr:cNvPr id="1894" name="Text Box 15">
          <a:extLst>
            <a:ext uri="{FF2B5EF4-FFF2-40B4-BE49-F238E27FC236}">
              <a16:creationId xmlns:a16="http://schemas.microsoft.com/office/drawing/2014/main" id="{894084E8-D2C2-4101-BFDF-D32C8EF1FAA1}"/>
            </a:ext>
          </a:extLst>
        </xdr:cNvPr>
        <xdr:cNvSpPr txBox="1">
          <a:spLocks noChangeArrowheads="1"/>
        </xdr:cNvSpPr>
      </xdr:nvSpPr>
      <xdr:spPr bwMode="auto">
        <a:xfrm>
          <a:off x="35356800" y="99044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5" name="Text Box 16">
          <a:extLst>
            <a:ext uri="{FF2B5EF4-FFF2-40B4-BE49-F238E27FC236}">
              <a16:creationId xmlns:a16="http://schemas.microsoft.com/office/drawing/2014/main" id="{B6E4797F-5FCE-4AA9-B556-D79DFF69EE31}"/>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6" name="Text Box 17">
          <a:extLst>
            <a:ext uri="{FF2B5EF4-FFF2-40B4-BE49-F238E27FC236}">
              <a16:creationId xmlns:a16="http://schemas.microsoft.com/office/drawing/2014/main" id="{4308DFE8-18FB-43FC-B0C5-FC4AAA8523F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7" name="Text Box 18">
          <a:extLst>
            <a:ext uri="{FF2B5EF4-FFF2-40B4-BE49-F238E27FC236}">
              <a16:creationId xmlns:a16="http://schemas.microsoft.com/office/drawing/2014/main" id="{7A21D526-7D26-4C05-9F97-77AA59E36920}"/>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8" name="Text Box 19">
          <a:extLst>
            <a:ext uri="{FF2B5EF4-FFF2-40B4-BE49-F238E27FC236}">
              <a16:creationId xmlns:a16="http://schemas.microsoft.com/office/drawing/2014/main" id="{B421B261-F6B8-4002-A696-1005BFB15303}"/>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899" name="Text Box 16">
          <a:extLst>
            <a:ext uri="{FF2B5EF4-FFF2-40B4-BE49-F238E27FC236}">
              <a16:creationId xmlns:a16="http://schemas.microsoft.com/office/drawing/2014/main" id="{07A84B82-0639-41AF-A7DE-568DB30CC9EF}"/>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21</xdr:row>
      <xdr:rowOff>0</xdr:rowOff>
    </xdr:from>
    <xdr:ext cx="95250" cy="171450"/>
    <xdr:sp macro="" textlink="">
      <xdr:nvSpPr>
        <xdr:cNvPr id="1900" name="Text Box 17">
          <a:extLst>
            <a:ext uri="{FF2B5EF4-FFF2-40B4-BE49-F238E27FC236}">
              <a16:creationId xmlns:a16="http://schemas.microsoft.com/office/drawing/2014/main" id="{31FDDF81-61BF-4F6F-875A-A1B7774FF3AA}"/>
            </a:ext>
          </a:extLst>
        </xdr:cNvPr>
        <xdr:cNvSpPr txBox="1">
          <a:spLocks noChangeArrowheads="1"/>
        </xdr:cNvSpPr>
      </xdr:nvSpPr>
      <xdr:spPr bwMode="auto">
        <a:xfrm>
          <a:off x="33060482"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21</xdr:row>
      <xdr:rowOff>15875</xdr:rowOff>
    </xdr:from>
    <xdr:ext cx="95250" cy="171450"/>
    <xdr:sp macro="" textlink="">
      <xdr:nvSpPr>
        <xdr:cNvPr id="1901" name="Text Box 18">
          <a:extLst>
            <a:ext uri="{FF2B5EF4-FFF2-40B4-BE49-F238E27FC236}">
              <a16:creationId xmlns:a16="http://schemas.microsoft.com/office/drawing/2014/main" id="{E78800C0-89C6-4328-9B7E-48D3EEE90F23}"/>
            </a:ext>
          </a:extLst>
        </xdr:cNvPr>
        <xdr:cNvSpPr txBox="1">
          <a:spLocks noChangeArrowheads="1"/>
        </xdr:cNvSpPr>
      </xdr:nvSpPr>
      <xdr:spPr bwMode="auto">
        <a:xfrm>
          <a:off x="33062069"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2" name="Text Box 16">
          <a:extLst>
            <a:ext uri="{FF2B5EF4-FFF2-40B4-BE49-F238E27FC236}">
              <a16:creationId xmlns:a16="http://schemas.microsoft.com/office/drawing/2014/main" id="{7D154B81-7588-4816-8B93-37D078DF5D9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3" name="Text Box 17">
          <a:extLst>
            <a:ext uri="{FF2B5EF4-FFF2-40B4-BE49-F238E27FC236}">
              <a16:creationId xmlns:a16="http://schemas.microsoft.com/office/drawing/2014/main" id="{F9D7DD5D-E2BA-4FB8-848B-070244E9DCA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4" name="Text Box 18">
          <a:extLst>
            <a:ext uri="{FF2B5EF4-FFF2-40B4-BE49-F238E27FC236}">
              <a16:creationId xmlns:a16="http://schemas.microsoft.com/office/drawing/2014/main" id="{900CE199-B6EC-407A-91F0-41998C4F38A6}"/>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5" name="Text Box 19">
          <a:extLst>
            <a:ext uri="{FF2B5EF4-FFF2-40B4-BE49-F238E27FC236}">
              <a16:creationId xmlns:a16="http://schemas.microsoft.com/office/drawing/2014/main" id="{B214822F-01FD-4407-914A-F4CD1BC5CB12}"/>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6" name="Text Box 16">
          <a:extLst>
            <a:ext uri="{FF2B5EF4-FFF2-40B4-BE49-F238E27FC236}">
              <a16:creationId xmlns:a16="http://schemas.microsoft.com/office/drawing/2014/main" id="{37940E91-8FD9-4A70-8CBC-F98996FD9CE5}"/>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07" name="Text Box 15">
          <a:extLst>
            <a:ext uri="{FF2B5EF4-FFF2-40B4-BE49-F238E27FC236}">
              <a16:creationId xmlns:a16="http://schemas.microsoft.com/office/drawing/2014/main" id="{7BA78F28-F135-4915-842F-83D33F565012}"/>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8" name="Text Box 16">
          <a:extLst>
            <a:ext uri="{FF2B5EF4-FFF2-40B4-BE49-F238E27FC236}">
              <a16:creationId xmlns:a16="http://schemas.microsoft.com/office/drawing/2014/main" id="{588D7AB0-3E85-452D-B0E9-FDF5921E8FC3}"/>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09" name="Text Box 17">
          <a:extLst>
            <a:ext uri="{FF2B5EF4-FFF2-40B4-BE49-F238E27FC236}">
              <a16:creationId xmlns:a16="http://schemas.microsoft.com/office/drawing/2014/main" id="{CF9D9C26-EB2D-447E-BFC6-F1E957D4911A}"/>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0" name="Text Box 18">
          <a:extLst>
            <a:ext uri="{FF2B5EF4-FFF2-40B4-BE49-F238E27FC236}">
              <a16:creationId xmlns:a16="http://schemas.microsoft.com/office/drawing/2014/main" id="{2D9CED76-CFF0-4F73-9015-6B48826A0BCE}"/>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1" name="Text Box 19">
          <a:extLst>
            <a:ext uri="{FF2B5EF4-FFF2-40B4-BE49-F238E27FC236}">
              <a16:creationId xmlns:a16="http://schemas.microsoft.com/office/drawing/2014/main" id="{3C718621-1932-403C-8E06-D70046461477}"/>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2" name="Text Box 16">
          <a:extLst>
            <a:ext uri="{FF2B5EF4-FFF2-40B4-BE49-F238E27FC236}">
              <a16:creationId xmlns:a16="http://schemas.microsoft.com/office/drawing/2014/main" id="{CCB9809D-B69A-4208-91AA-C1213E92F684}"/>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21</xdr:row>
      <xdr:rowOff>0</xdr:rowOff>
    </xdr:from>
    <xdr:ext cx="95250" cy="171450"/>
    <xdr:sp macro="" textlink="">
      <xdr:nvSpPr>
        <xdr:cNvPr id="1913" name="Text Box 17">
          <a:extLst>
            <a:ext uri="{FF2B5EF4-FFF2-40B4-BE49-F238E27FC236}">
              <a16:creationId xmlns:a16="http://schemas.microsoft.com/office/drawing/2014/main" id="{4C8C1938-302E-4159-A64B-E3E607B2D08F}"/>
            </a:ext>
          </a:extLst>
        </xdr:cNvPr>
        <xdr:cNvSpPr txBox="1">
          <a:spLocks noChangeArrowheads="1"/>
        </xdr:cNvSpPr>
      </xdr:nvSpPr>
      <xdr:spPr bwMode="auto">
        <a:xfrm>
          <a:off x="35356800" y="9398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21</xdr:row>
      <xdr:rowOff>15875</xdr:rowOff>
    </xdr:from>
    <xdr:ext cx="95250" cy="171450"/>
    <xdr:sp macro="" textlink="">
      <xdr:nvSpPr>
        <xdr:cNvPr id="1914" name="Text Box 18">
          <a:extLst>
            <a:ext uri="{FF2B5EF4-FFF2-40B4-BE49-F238E27FC236}">
              <a16:creationId xmlns:a16="http://schemas.microsoft.com/office/drawing/2014/main" id="{CFDE5547-89FD-4D8B-ADED-EFAC9B8BEF2A}"/>
            </a:ext>
          </a:extLst>
        </xdr:cNvPr>
        <xdr:cNvSpPr txBox="1">
          <a:spLocks noChangeArrowheads="1"/>
        </xdr:cNvSpPr>
      </xdr:nvSpPr>
      <xdr:spPr bwMode="auto">
        <a:xfrm>
          <a:off x="35358387" y="9413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5" name="Text Box 15">
          <a:extLst>
            <a:ext uri="{FF2B5EF4-FFF2-40B4-BE49-F238E27FC236}">
              <a16:creationId xmlns:a16="http://schemas.microsoft.com/office/drawing/2014/main" id="{1E14A727-1C59-43E9-8C0E-1C118D471BB7}"/>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6" name="Text Box 15">
          <a:extLst>
            <a:ext uri="{FF2B5EF4-FFF2-40B4-BE49-F238E27FC236}">
              <a16:creationId xmlns:a16="http://schemas.microsoft.com/office/drawing/2014/main" id="{6DFA47A3-9E53-4610-8088-E8FA2FCC776C}"/>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7" name="Text Box 15">
          <a:extLst>
            <a:ext uri="{FF2B5EF4-FFF2-40B4-BE49-F238E27FC236}">
              <a16:creationId xmlns:a16="http://schemas.microsoft.com/office/drawing/2014/main" id="{2FC3DC6E-3CA0-4540-B4AA-BA0802D82824}"/>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18" name="Text Box 15">
          <a:extLst>
            <a:ext uri="{FF2B5EF4-FFF2-40B4-BE49-F238E27FC236}">
              <a16:creationId xmlns:a16="http://schemas.microsoft.com/office/drawing/2014/main" id="{99DCFBD9-98A7-452D-BB73-8BFDBDCDF59D}"/>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19" name="Text Box 15">
          <a:extLst>
            <a:ext uri="{FF2B5EF4-FFF2-40B4-BE49-F238E27FC236}">
              <a16:creationId xmlns:a16="http://schemas.microsoft.com/office/drawing/2014/main" id="{24106297-624F-4DF2-B706-3B19A23B5899}"/>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20</xdr:row>
      <xdr:rowOff>504825</xdr:rowOff>
    </xdr:from>
    <xdr:ext cx="95250" cy="442269"/>
    <xdr:sp macro="" textlink="">
      <xdr:nvSpPr>
        <xdr:cNvPr id="1920" name="Text Box 15">
          <a:extLst>
            <a:ext uri="{FF2B5EF4-FFF2-40B4-BE49-F238E27FC236}">
              <a16:creationId xmlns:a16="http://schemas.microsoft.com/office/drawing/2014/main" id="{65595D0D-FF7B-4916-B02B-7EE8FF38E0F6}"/>
            </a:ext>
          </a:extLst>
        </xdr:cNvPr>
        <xdr:cNvSpPr txBox="1">
          <a:spLocks noChangeArrowheads="1"/>
        </xdr:cNvSpPr>
      </xdr:nvSpPr>
      <xdr:spPr bwMode="auto">
        <a:xfrm>
          <a:off x="33060482"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20</xdr:row>
      <xdr:rowOff>504825</xdr:rowOff>
    </xdr:from>
    <xdr:ext cx="95250" cy="442269"/>
    <xdr:sp macro="" textlink="">
      <xdr:nvSpPr>
        <xdr:cNvPr id="1921" name="Text Box 15">
          <a:extLst>
            <a:ext uri="{FF2B5EF4-FFF2-40B4-BE49-F238E27FC236}">
              <a16:creationId xmlns:a16="http://schemas.microsoft.com/office/drawing/2014/main" id="{3BC79E21-249B-46CE-8D62-372F41A97B60}"/>
            </a:ext>
          </a:extLst>
        </xdr:cNvPr>
        <xdr:cNvSpPr txBox="1">
          <a:spLocks noChangeArrowheads="1"/>
        </xdr:cNvSpPr>
      </xdr:nvSpPr>
      <xdr:spPr bwMode="auto">
        <a:xfrm>
          <a:off x="35356800" y="9394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24</xdr:row>
      <xdr:rowOff>6123</xdr:rowOff>
    </xdr:from>
    <xdr:ext cx="95250" cy="171450"/>
    <xdr:sp macro="" textlink="">
      <xdr:nvSpPr>
        <xdr:cNvPr id="1922" name="Text Box 16">
          <a:extLst>
            <a:ext uri="{FF2B5EF4-FFF2-40B4-BE49-F238E27FC236}">
              <a16:creationId xmlns:a16="http://schemas.microsoft.com/office/drawing/2014/main" id="{4030D6FD-1AAF-44BC-B4B8-FD0DC642C598}"/>
            </a:ext>
          </a:extLst>
        </xdr:cNvPr>
        <xdr:cNvSpPr txBox="1">
          <a:spLocks noChangeArrowheads="1"/>
        </xdr:cNvSpPr>
      </xdr:nvSpPr>
      <xdr:spPr bwMode="auto">
        <a:xfrm>
          <a:off x="33062182" y="109090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3" name="Text Box 15">
          <a:extLst>
            <a:ext uri="{FF2B5EF4-FFF2-40B4-BE49-F238E27FC236}">
              <a16:creationId xmlns:a16="http://schemas.microsoft.com/office/drawing/2014/main" id="{FEAD2410-223D-47D8-813C-ADAAA32893D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4" name="Text Box 15">
          <a:extLst>
            <a:ext uri="{FF2B5EF4-FFF2-40B4-BE49-F238E27FC236}">
              <a16:creationId xmlns:a16="http://schemas.microsoft.com/office/drawing/2014/main" id="{3FA8B2AD-20EF-4254-A476-BCD527F50BA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25" name="Text Box 15">
          <a:extLst>
            <a:ext uri="{FF2B5EF4-FFF2-40B4-BE49-F238E27FC236}">
              <a16:creationId xmlns:a16="http://schemas.microsoft.com/office/drawing/2014/main" id="{0E282326-5B7C-4ACA-9F6A-51B68149FA28}"/>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26" name="Text Box 15">
          <a:extLst>
            <a:ext uri="{FF2B5EF4-FFF2-40B4-BE49-F238E27FC236}">
              <a16:creationId xmlns:a16="http://schemas.microsoft.com/office/drawing/2014/main" id="{B9D56F5F-4C9D-4F37-B555-B74C4684A4C4}"/>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7" name="Text Box 16">
          <a:extLst>
            <a:ext uri="{FF2B5EF4-FFF2-40B4-BE49-F238E27FC236}">
              <a16:creationId xmlns:a16="http://schemas.microsoft.com/office/drawing/2014/main" id="{7F1A0EC0-6E29-4764-AD7E-9A235739E3B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8" name="Text Box 17">
          <a:extLst>
            <a:ext uri="{FF2B5EF4-FFF2-40B4-BE49-F238E27FC236}">
              <a16:creationId xmlns:a16="http://schemas.microsoft.com/office/drawing/2014/main" id="{BC72B6DC-6CD4-4691-A7A6-90496C49D57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29" name="Text Box 18">
          <a:extLst>
            <a:ext uri="{FF2B5EF4-FFF2-40B4-BE49-F238E27FC236}">
              <a16:creationId xmlns:a16="http://schemas.microsoft.com/office/drawing/2014/main" id="{72873BF2-5706-4BEA-81D7-92F3B231295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0" name="Text Box 19">
          <a:extLst>
            <a:ext uri="{FF2B5EF4-FFF2-40B4-BE49-F238E27FC236}">
              <a16:creationId xmlns:a16="http://schemas.microsoft.com/office/drawing/2014/main" id="{B53807BC-D90C-4B09-8F93-62BB1C23E502}"/>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1" name="Text Box 16">
          <a:extLst>
            <a:ext uri="{FF2B5EF4-FFF2-40B4-BE49-F238E27FC236}">
              <a16:creationId xmlns:a16="http://schemas.microsoft.com/office/drawing/2014/main" id="{95011136-2748-4AD7-A146-70763AB03560}"/>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0</xdr:rowOff>
    </xdr:from>
    <xdr:ext cx="95250" cy="171450"/>
    <xdr:sp macro="" textlink="">
      <xdr:nvSpPr>
        <xdr:cNvPr id="1932" name="Text Box 17">
          <a:extLst>
            <a:ext uri="{FF2B5EF4-FFF2-40B4-BE49-F238E27FC236}">
              <a16:creationId xmlns:a16="http://schemas.microsoft.com/office/drawing/2014/main" id="{9845BD2F-39FD-4CF2-844A-C02903648E08}"/>
            </a:ext>
          </a:extLst>
        </xdr:cNvPr>
        <xdr:cNvSpPr txBox="1">
          <a:spLocks noChangeArrowheads="1"/>
        </xdr:cNvSpPr>
      </xdr:nvSpPr>
      <xdr:spPr bwMode="auto">
        <a:xfrm>
          <a:off x="33060482"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24</xdr:row>
      <xdr:rowOff>15875</xdr:rowOff>
    </xdr:from>
    <xdr:ext cx="95250" cy="171450"/>
    <xdr:sp macro="" textlink="">
      <xdr:nvSpPr>
        <xdr:cNvPr id="1933" name="Text Box 18">
          <a:extLst>
            <a:ext uri="{FF2B5EF4-FFF2-40B4-BE49-F238E27FC236}">
              <a16:creationId xmlns:a16="http://schemas.microsoft.com/office/drawing/2014/main" id="{D7F3E474-094F-47E6-B285-8864B348891F}"/>
            </a:ext>
          </a:extLst>
        </xdr:cNvPr>
        <xdr:cNvSpPr txBox="1">
          <a:spLocks noChangeArrowheads="1"/>
        </xdr:cNvSpPr>
      </xdr:nvSpPr>
      <xdr:spPr bwMode="auto">
        <a:xfrm>
          <a:off x="33062069"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34" name="Text Box 15">
          <a:extLst>
            <a:ext uri="{FF2B5EF4-FFF2-40B4-BE49-F238E27FC236}">
              <a16:creationId xmlns:a16="http://schemas.microsoft.com/office/drawing/2014/main" id="{A55FCA83-0069-4964-B7C7-5E9662A7B5FF}"/>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35" name="Text Box 15">
          <a:extLst>
            <a:ext uri="{FF2B5EF4-FFF2-40B4-BE49-F238E27FC236}">
              <a16:creationId xmlns:a16="http://schemas.microsoft.com/office/drawing/2014/main" id="{E4B8A57F-C4ED-4595-92D5-32524C6F7631}"/>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6" name="Text Box 15">
          <a:extLst>
            <a:ext uri="{FF2B5EF4-FFF2-40B4-BE49-F238E27FC236}">
              <a16:creationId xmlns:a16="http://schemas.microsoft.com/office/drawing/2014/main" id="{1B381010-CFB8-4C14-A107-7636C34879C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7" name="Text Box 15">
          <a:extLst>
            <a:ext uri="{FF2B5EF4-FFF2-40B4-BE49-F238E27FC236}">
              <a16:creationId xmlns:a16="http://schemas.microsoft.com/office/drawing/2014/main" id="{5CE0CC2A-5497-4CDE-9EFE-2ED24FE3702E}"/>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38" name="Text Box 15">
          <a:extLst>
            <a:ext uri="{FF2B5EF4-FFF2-40B4-BE49-F238E27FC236}">
              <a16:creationId xmlns:a16="http://schemas.microsoft.com/office/drawing/2014/main" id="{8702FCC2-9546-4479-B207-CE4DC2FD04DD}"/>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39" name="Text Box 15">
          <a:extLst>
            <a:ext uri="{FF2B5EF4-FFF2-40B4-BE49-F238E27FC236}">
              <a16:creationId xmlns:a16="http://schemas.microsoft.com/office/drawing/2014/main" id="{5DC179DE-C4FB-47A3-AAB2-5B97E5738CF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0" name="Text Box 16">
          <a:extLst>
            <a:ext uri="{FF2B5EF4-FFF2-40B4-BE49-F238E27FC236}">
              <a16:creationId xmlns:a16="http://schemas.microsoft.com/office/drawing/2014/main" id="{B1EBC6B5-48C2-4FF9-8DC0-595ABACF3077}"/>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1" name="Text Box 17">
          <a:extLst>
            <a:ext uri="{FF2B5EF4-FFF2-40B4-BE49-F238E27FC236}">
              <a16:creationId xmlns:a16="http://schemas.microsoft.com/office/drawing/2014/main" id="{A053AD5D-BEAA-4E36-97AE-D3B7015312C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2" name="Text Box 18">
          <a:extLst>
            <a:ext uri="{FF2B5EF4-FFF2-40B4-BE49-F238E27FC236}">
              <a16:creationId xmlns:a16="http://schemas.microsoft.com/office/drawing/2014/main" id="{C22E7E25-8E36-4AF9-85DE-75D8CC83D972}"/>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3" name="Text Box 19">
          <a:extLst>
            <a:ext uri="{FF2B5EF4-FFF2-40B4-BE49-F238E27FC236}">
              <a16:creationId xmlns:a16="http://schemas.microsoft.com/office/drawing/2014/main" id="{AEC46310-131E-4A13-AD22-0A26141AD28F}"/>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4" name="Text Box 16">
          <a:extLst>
            <a:ext uri="{FF2B5EF4-FFF2-40B4-BE49-F238E27FC236}">
              <a16:creationId xmlns:a16="http://schemas.microsoft.com/office/drawing/2014/main" id="{1ED151A1-998B-40DC-8A70-2A69FE195DC4}"/>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0</xdr:rowOff>
    </xdr:from>
    <xdr:ext cx="95250" cy="171450"/>
    <xdr:sp macro="" textlink="">
      <xdr:nvSpPr>
        <xdr:cNvPr id="1945" name="Text Box 17">
          <a:extLst>
            <a:ext uri="{FF2B5EF4-FFF2-40B4-BE49-F238E27FC236}">
              <a16:creationId xmlns:a16="http://schemas.microsoft.com/office/drawing/2014/main" id="{9354EF53-E4A1-4F0A-9944-18BB7BB8E825}"/>
            </a:ext>
          </a:extLst>
        </xdr:cNvPr>
        <xdr:cNvSpPr txBox="1">
          <a:spLocks noChangeArrowheads="1"/>
        </xdr:cNvSpPr>
      </xdr:nvSpPr>
      <xdr:spPr bwMode="auto">
        <a:xfrm>
          <a:off x="35356800" y="109029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24</xdr:row>
      <xdr:rowOff>15875</xdr:rowOff>
    </xdr:from>
    <xdr:ext cx="95250" cy="171450"/>
    <xdr:sp macro="" textlink="">
      <xdr:nvSpPr>
        <xdr:cNvPr id="1946" name="Text Box 18">
          <a:extLst>
            <a:ext uri="{FF2B5EF4-FFF2-40B4-BE49-F238E27FC236}">
              <a16:creationId xmlns:a16="http://schemas.microsoft.com/office/drawing/2014/main" id="{9958D175-2E64-4F84-9A40-BCABB69E3C4D}"/>
            </a:ext>
          </a:extLst>
        </xdr:cNvPr>
        <xdr:cNvSpPr txBox="1">
          <a:spLocks noChangeArrowheads="1"/>
        </xdr:cNvSpPr>
      </xdr:nvSpPr>
      <xdr:spPr bwMode="auto">
        <a:xfrm>
          <a:off x="35358387" y="109188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47" name="Text Box 15">
          <a:extLst>
            <a:ext uri="{FF2B5EF4-FFF2-40B4-BE49-F238E27FC236}">
              <a16:creationId xmlns:a16="http://schemas.microsoft.com/office/drawing/2014/main" id="{EB6CC096-3030-4CEB-B175-886D0028AF5E}"/>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48" name="Text Box 15">
          <a:extLst>
            <a:ext uri="{FF2B5EF4-FFF2-40B4-BE49-F238E27FC236}">
              <a16:creationId xmlns:a16="http://schemas.microsoft.com/office/drawing/2014/main" id="{0CC7A766-93F7-4C09-B30F-87F831219C28}"/>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49" name="Text Box 15">
          <a:extLst>
            <a:ext uri="{FF2B5EF4-FFF2-40B4-BE49-F238E27FC236}">
              <a16:creationId xmlns:a16="http://schemas.microsoft.com/office/drawing/2014/main" id="{325766FB-FFAE-4D49-B881-F6733753360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0" name="Text Box 15">
          <a:extLst>
            <a:ext uri="{FF2B5EF4-FFF2-40B4-BE49-F238E27FC236}">
              <a16:creationId xmlns:a16="http://schemas.microsoft.com/office/drawing/2014/main" id="{AC1BE5C8-9883-4248-A31E-CEB4E75A561D}"/>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1" name="Text Box 15">
          <a:extLst>
            <a:ext uri="{FF2B5EF4-FFF2-40B4-BE49-F238E27FC236}">
              <a16:creationId xmlns:a16="http://schemas.microsoft.com/office/drawing/2014/main" id="{3DCE942D-E3FF-46AE-B44A-02792C6C525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2" name="Text Box 15">
          <a:extLst>
            <a:ext uri="{FF2B5EF4-FFF2-40B4-BE49-F238E27FC236}">
              <a16:creationId xmlns:a16="http://schemas.microsoft.com/office/drawing/2014/main" id="{96D992CF-E4CF-4A22-BAE1-05CBF6C1515F}"/>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53" name="Text Box 15">
          <a:extLst>
            <a:ext uri="{FF2B5EF4-FFF2-40B4-BE49-F238E27FC236}">
              <a16:creationId xmlns:a16="http://schemas.microsoft.com/office/drawing/2014/main" id="{4CE35B12-FFD4-4F7D-A89F-7B5535E14B4A}"/>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54" name="Text Box 15">
          <a:extLst>
            <a:ext uri="{FF2B5EF4-FFF2-40B4-BE49-F238E27FC236}">
              <a16:creationId xmlns:a16="http://schemas.microsoft.com/office/drawing/2014/main" id="{E0E9BE67-A5A1-48BA-90DF-540011ECB5D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5" name="Text Box 15">
          <a:extLst>
            <a:ext uri="{FF2B5EF4-FFF2-40B4-BE49-F238E27FC236}">
              <a16:creationId xmlns:a16="http://schemas.microsoft.com/office/drawing/2014/main" id="{8667C168-58F1-4079-9851-CB1C8E88BDDC}"/>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6" name="Text Box 15">
          <a:extLst>
            <a:ext uri="{FF2B5EF4-FFF2-40B4-BE49-F238E27FC236}">
              <a16:creationId xmlns:a16="http://schemas.microsoft.com/office/drawing/2014/main" id="{E82D2635-49C7-4120-A3DA-D38E7C40CE5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7" name="Text Box 15">
          <a:extLst>
            <a:ext uri="{FF2B5EF4-FFF2-40B4-BE49-F238E27FC236}">
              <a16:creationId xmlns:a16="http://schemas.microsoft.com/office/drawing/2014/main" id="{B7F584C5-801E-4290-941F-6413375B0CA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58" name="Text Box 15">
          <a:extLst>
            <a:ext uri="{FF2B5EF4-FFF2-40B4-BE49-F238E27FC236}">
              <a16:creationId xmlns:a16="http://schemas.microsoft.com/office/drawing/2014/main" id="{9F84A56A-EB70-4F07-B5B2-EABC594393C9}"/>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59" name="Text Box 15">
          <a:extLst>
            <a:ext uri="{FF2B5EF4-FFF2-40B4-BE49-F238E27FC236}">
              <a16:creationId xmlns:a16="http://schemas.microsoft.com/office/drawing/2014/main" id="{46BC3B74-3406-42C7-9405-BE7C8D70A130}"/>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0" name="Text Box 15">
          <a:extLst>
            <a:ext uri="{FF2B5EF4-FFF2-40B4-BE49-F238E27FC236}">
              <a16:creationId xmlns:a16="http://schemas.microsoft.com/office/drawing/2014/main" id="{B8D08CCD-3001-47F8-AB62-26CCF95D9C32}"/>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23</xdr:row>
      <xdr:rowOff>219075</xdr:rowOff>
    </xdr:from>
    <xdr:ext cx="95250" cy="442269"/>
    <xdr:sp macro="" textlink="">
      <xdr:nvSpPr>
        <xdr:cNvPr id="1961" name="Text Box 15">
          <a:extLst>
            <a:ext uri="{FF2B5EF4-FFF2-40B4-BE49-F238E27FC236}">
              <a16:creationId xmlns:a16="http://schemas.microsoft.com/office/drawing/2014/main" id="{F204A37A-A4C9-47F5-A080-D9498D98BED8}"/>
            </a:ext>
          </a:extLst>
        </xdr:cNvPr>
        <xdr:cNvSpPr txBox="1">
          <a:spLocks noChangeArrowheads="1"/>
        </xdr:cNvSpPr>
      </xdr:nvSpPr>
      <xdr:spPr bwMode="auto">
        <a:xfrm>
          <a:off x="33020000" y="106203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2" name="Text Box 15">
          <a:extLst>
            <a:ext uri="{FF2B5EF4-FFF2-40B4-BE49-F238E27FC236}">
              <a16:creationId xmlns:a16="http://schemas.microsoft.com/office/drawing/2014/main" id="{6E5DD257-3D6A-44E4-AF2B-F26C7C215E7C}"/>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3" name="Text Box 15">
          <a:extLst>
            <a:ext uri="{FF2B5EF4-FFF2-40B4-BE49-F238E27FC236}">
              <a16:creationId xmlns:a16="http://schemas.microsoft.com/office/drawing/2014/main" id="{C7FE811C-FA4B-409D-B218-6E717359C1AE}"/>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4" name="Text Box 15">
          <a:extLst>
            <a:ext uri="{FF2B5EF4-FFF2-40B4-BE49-F238E27FC236}">
              <a16:creationId xmlns:a16="http://schemas.microsoft.com/office/drawing/2014/main" id="{B8E1FD26-76EA-429C-8EBF-28F93CB17F32}"/>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5" name="Text Box 15">
          <a:extLst>
            <a:ext uri="{FF2B5EF4-FFF2-40B4-BE49-F238E27FC236}">
              <a16:creationId xmlns:a16="http://schemas.microsoft.com/office/drawing/2014/main" id="{1FDFD74A-CDF3-4FA8-A990-AA9CF3D43514}"/>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442269"/>
    <xdr:sp macro="" textlink="">
      <xdr:nvSpPr>
        <xdr:cNvPr id="1966" name="Text Box 15">
          <a:extLst>
            <a:ext uri="{FF2B5EF4-FFF2-40B4-BE49-F238E27FC236}">
              <a16:creationId xmlns:a16="http://schemas.microsoft.com/office/drawing/2014/main" id="{5E83D5DE-2BC6-4E20-8B58-CF8E998FAFEB}"/>
            </a:ext>
          </a:extLst>
        </xdr:cNvPr>
        <xdr:cNvSpPr txBox="1">
          <a:spLocks noChangeArrowheads="1"/>
        </xdr:cNvSpPr>
      </xdr:nvSpPr>
      <xdr:spPr bwMode="auto">
        <a:xfrm>
          <a:off x="33060482"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24</xdr:row>
      <xdr:rowOff>4763</xdr:rowOff>
    </xdr:from>
    <xdr:ext cx="95250" cy="213632"/>
    <xdr:sp macro="" textlink="">
      <xdr:nvSpPr>
        <xdr:cNvPr id="1967" name="Text Box 15">
          <a:extLst>
            <a:ext uri="{FF2B5EF4-FFF2-40B4-BE49-F238E27FC236}">
              <a16:creationId xmlns:a16="http://schemas.microsoft.com/office/drawing/2014/main" id="{4558C60E-BAEC-406E-9870-B8AB8A9AC8CC}"/>
            </a:ext>
          </a:extLst>
        </xdr:cNvPr>
        <xdr:cNvSpPr txBox="1">
          <a:spLocks noChangeArrowheads="1"/>
        </xdr:cNvSpPr>
      </xdr:nvSpPr>
      <xdr:spPr bwMode="auto">
        <a:xfrm>
          <a:off x="33060482"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442269"/>
    <xdr:sp macro="" textlink="">
      <xdr:nvSpPr>
        <xdr:cNvPr id="1968" name="Text Box 15">
          <a:extLst>
            <a:ext uri="{FF2B5EF4-FFF2-40B4-BE49-F238E27FC236}">
              <a16:creationId xmlns:a16="http://schemas.microsoft.com/office/drawing/2014/main" id="{271EA125-6D0E-4717-A9CE-0B1F31DBAEF1}"/>
            </a:ext>
          </a:extLst>
        </xdr:cNvPr>
        <xdr:cNvSpPr txBox="1">
          <a:spLocks noChangeArrowheads="1"/>
        </xdr:cNvSpPr>
      </xdr:nvSpPr>
      <xdr:spPr bwMode="auto">
        <a:xfrm>
          <a:off x="35356800" y="109077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24</xdr:row>
      <xdr:rowOff>4763</xdr:rowOff>
    </xdr:from>
    <xdr:ext cx="95250" cy="213632"/>
    <xdr:sp macro="" textlink="">
      <xdr:nvSpPr>
        <xdr:cNvPr id="1969" name="Text Box 15">
          <a:extLst>
            <a:ext uri="{FF2B5EF4-FFF2-40B4-BE49-F238E27FC236}">
              <a16:creationId xmlns:a16="http://schemas.microsoft.com/office/drawing/2014/main" id="{B2C29A36-9AB9-4E4A-AB15-EFB7EEF8607A}"/>
            </a:ext>
          </a:extLst>
        </xdr:cNvPr>
        <xdr:cNvSpPr txBox="1">
          <a:spLocks noChangeArrowheads="1"/>
        </xdr:cNvSpPr>
      </xdr:nvSpPr>
      <xdr:spPr bwMode="auto">
        <a:xfrm>
          <a:off x="35356800" y="109077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0" name="Text Box 16">
          <a:extLst>
            <a:ext uri="{FF2B5EF4-FFF2-40B4-BE49-F238E27FC236}">
              <a16:creationId xmlns:a16="http://schemas.microsoft.com/office/drawing/2014/main" id="{C17629A6-A9C9-42AC-9D4B-B4FA5DC5A77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1" name="Text Box 17">
          <a:extLst>
            <a:ext uri="{FF2B5EF4-FFF2-40B4-BE49-F238E27FC236}">
              <a16:creationId xmlns:a16="http://schemas.microsoft.com/office/drawing/2014/main" id="{4406CAD5-9BCD-4840-AB05-17971B6A7B7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2" name="Text Box 18">
          <a:extLst>
            <a:ext uri="{FF2B5EF4-FFF2-40B4-BE49-F238E27FC236}">
              <a16:creationId xmlns:a16="http://schemas.microsoft.com/office/drawing/2014/main" id="{C31D9309-CD6A-4BC8-8E22-3E0DD3DDC65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3" name="Text Box 19">
          <a:extLst>
            <a:ext uri="{FF2B5EF4-FFF2-40B4-BE49-F238E27FC236}">
              <a16:creationId xmlns:a16="http://schemas.microsoft.com/office/drawing/2014/main" id="{83F41305-A4FA-4E98-8D35-599E4FA210B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4" name="Text Box 16">
          <a:extLst>
            <a:ext uri="{FF2B5EF4-FFF2-40B4-BE49-F238E27FC236}">
              <a16:creationId xmlns:a16="http://schemas.microsoft.com/office/drawing/2014/main" id="{BC5D5341-7B1A-41EE-9F21-66F990880CC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75" name="Text Box 17">
          <a:extLst>
            <a:ext uri="{FF2B5EF4-FFF2-40B4-BE49-F238E27FC236}">
              <a16:creationId xmlns:a16="http://schemas.microsoft.com/office/drawing/2014/main" id="{AA73D59F-9A63-4777-A99A-DD06444111A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76" name="Text Box 18">
          <a:extLst>
            <a:ext uri="{FF2B5EF4-FFF2-40B4-BE49-F238E27FC236}">
              <a16:creationId xmlns:a16="http://schemas.microsoft.com/office/drawing/2014/main" id="{89F652FB-1689-40AB-AE45-03CD69FD923D}"/>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7" name="Text Box 16">
          <a:extLst>
            <a:ext uri="{FF2B5EF4-FFF2-40B4-BE49-F238E27FC236}">
              <a16:creationId xmlns:a16="http://schemas.microsoft.com/office/drawing/2014/main" id="{806D0537-DD06-4BBD-A0DB-18BFD806903A}"/>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8" name="Text Box 17">
          <a:extLst>
            <a:ext uri="{FF2B5EF4-FFF2-40B4-BE49-F238E27FC236}">
              <a16:creationId xmlns:a16="http://schemas.microsoft.com/office/drawing/2014/main" id="{188A72A4-6358-47A9-86FD-54B0DDE52169}"/>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79" name="Text Box 18">
          <a:extLst>
            <a:ext uri="{FF2B5EF4-FFF2-40B4-BE49-F238E27FC236}">
              <a16:creationId xmlns:a16="http://schemas.microsoft.com/office/drawing/2014/main" id="{895CDF26-F616-4EA8-BD8F-712FACBDED96}"/>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0" name="Text Box 19">
          <a:extLst>
            <a:ext uri="{FF2B5EF4-FFF2-40B4-BE49-F238E27FC236}">
              <a16:creationId xmlns:a16="http://schemas.microsoft.com/office/drawing/2014/main" id="{36071FA8-FA97-466D-B39B-1894F60EF1C5}"/>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1981" name="Text Box 16">
          <a:extLst>
            <a:ext uri="{FF2B5EF4-FFF2-40B4-BE49-F238E27FC236}">
              <a16:creationId xmlns:a16="http://schemas.microsoft.com/office/drawing/2014/main" id="{FB638EBB-6303-40DE-B5B3-6F94AD963D40}"/>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25</xdr:row>
      <xdr:rowOff>1588</xdr:rowOff>
    </xdr:from>
    <xdr:ext cx="95250" cy="171450"/>
    <xdr:sp macro="" textlink="">
      <xdr:nvSpPr>
        <xdr:cNvPr id="1982" name="Text Box 18">
          <a:extLst>
            <a:ext uri="{FF2B5EF4-FFF2-40B4-BE49-F238E27FC236}">
              <a16:creationId xmlns:a16="http://schemas.microsoft.com/office/drawing/2014/main" id="{BF9CB4B0-6752-449F-8879-95AAADAA39CC}"/>
            </a:ext>
          </a:extLst>
        </xdr:cNvPr>
        <xdr:cNvSpPr txBox="1">
          <a:spLocks noChangeArrowheads="1"/>
        </xdr:cNvSpPr>
      </xdr:nvSpPr>
      <xdr:spPr bwMode="auto">
        <a:xfrm>
          <a:off x="32926337" y="114061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3" name="Text Box 16">
          <a:extLst>
            <a:ext uri="{FF2B5EF4-FFF2-40B4-BE49-F238E27FC236}">
              <a16:creationId xmlns:a16="http://schemas.microsoft.com/office/drawing/2014/main" id="{80459209-E492-4B66-85ED-29B2B449B462}"/>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4" name="Text Box 17">
          <a:extLst>
            <a:ext uri="{FF2B5EF4-FFF2-40B4-BE49-F238E27FC236}">
              <a16:creationId xmlns:a16="http://schemas.microsoft.com/office/drawing/2014/main" id="{FF560F50-7274-41B1-8034-AEAEAF97FFD4}"/>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5" name="Text Box 18">
          <a:extLst>
            <a:ext uri="{FF2B5EF4-FFF2-40B4-BE49-F238E27FC236}">
              <a16:creationId xmlns:a16="http://schemas.microsoft.com/office/drawing/2014/main" id="{C996857F-94E5-4381-B507-61028D11A071}"/>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6" name="Text Box 19">
          <a:extLst>
            <a:ext uri="{FF2B5EF4-FFF2-40B4-BE49-F238E27FC236}">
              <a16:creationId xmlns:a16="http://schemas.microsoft.com/office/drawing/2014/main" id="{BA3DF80A-6476-4295-8E10-4B7D685E49A6}"/>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7" name="Text Box 16">
          <a:extLst>
            <a:ext uri="{FF2B5EF4-FFF2-40B4-BE49-F238E27FC236}">
              <a16:creationId xmlns:a16="http://schemas.microsoft.com/office/drawing/2014/main" id="{1F5620AC-C9E2-4E8A-95B7-44364708F815}"/>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88" name="Text Box 17">
          <a:extLst>
            <a:ext uri="{FF2B5EF4-FFF2-40B4-BE49-F238E27FC236}">
              <a16:creationId xmlns:a16="http://schemas.microsoft.com/office/drawing/2014/main" id="{F4B54E71-18F9-4DE1-8EC9-5EA8C8310CD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89" name="Text Box 18">
          <a:extLst>
            <a:ext uri="{FF2B5EF4-FFF2-40B4-BE49-F238E27FC236}">
              <a16:creationId xmlns:a16="http://schemas.microsoft.com/office/drawing/2014/main" id="{753D449E-B1A0-437E-96E9-DC434D48405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0" name="Text Box 15">
          <a:extLst>
            <a:ext uri="{FF2B5EF4-FFF2-40B4-BE49-F238E27FC236}">
              <a16:creationId xmlns:a16="http://schemas.microsoft.com/office/drawing/2014/main" id="{7755C0C1-6805-4832-81F6-C30EE2C0692E}"/>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1991" name="Text Box 15">
          <a:extLst>
            <a:ext uri="{FF2B5EF4-FFF2-40B4-BE49-F238E27FC236}">
              <a16:creationId xmlns:a16="http://schemas.microsoft.com/office/drawing/2014/main" id="{76CABA2E-31D1-4A0B-B22B-B6502B4EC59B}"/>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2" name="Text Box 16">
          <a:extLst>
            <a:ext uri="{FF2B5EF4-FFF2-40B4-BE49-F238E27FC236}">
              <a16:creationId xmlns:a16="http://schemas.microsoft.com/office/drawing/2014/main" id="{1BE73729-D088-460E-8290-9CA24E9DF5F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3" name="Text Box 17">
          <a:extLst>
            <a:ext uri="{FF2B5EF4-FFF2-40B4-BE49-F238E27FC236}">
              <a16:creationId xmlns:a16="http://schemas.microsoft.com/office/drawing/2014/main" id="{4E5D772C-C5B9-4792-ACC2-3362268D18F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4" name="Text Box 18">
          <a:extLst>
            <a:ext uri="{FF2B5EF4-FFF2-40B4-BE49-F238E27FC236}">
              <a16:creationId xmlns:a16="http://schemas.microsoft.com/office/drawing/2014/main" id="{DD99A77D-0DC0-479B-A6FD-2565DD26BC5F}"/>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5" name="Text Box 19">
          <a:extLst>
            <a:ext uri="{FF2B5EF4-FFF2-40B4-BE49-F238E27FC236}">
              <a16:creationId xmlns:a16="http://schemas.microsoft.com/office/drawing/2014/main" id="{37C0AC37-5C3D-4747-A22F-8881189AB53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6" name="Text Box 16">
          <a:extLst>
            <a:ext uri="{FF2B5EF4-FFF2-40B4-BE49-F238E27FC236}">
              <a16:creationId xmlns:a16="http://schemas.microsoft.com/office/drawing/2014/main" id="{841F90F3-2909-497D-A854-F783A957538C}"/>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1997" name="Text Box 17">
          <a:extLst>
            <a:ext uri="{FF2B5EF4-FFF2-40B4-BE49-F238E27FC236}">
              <a16:creationId xmlns:a16="http://schemas.microsoft.com/office/drawing/2014/main" id="{C1151A3C-A062-4EF8-8DA5-DD93872E8663}"/>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1998" name="Text Box 18">
          <a:extLst>
            <a:ext uri="{FF2B5EF4-FFF2-40B4-BE49-F238E27FC236}">
              <a16:creationId xmlns:a16="http://schemas.microsoft.com/office/drawing/2014/main" id="{F509AD69-0CE7-4E5A-AE8B-D380F7B75133}"/>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1999" name="Text Box 15">
          <a:extLst>
            <a:ext uri="{FF2B5EF4-FFF2-40B4-BE49-F238E27FC236}">
              <a16:creationId xmlns:a16="http://schemas.microsoft.com/office/drawing/2014/main" id="{3F0D5BF6-A901-4401-8C6F-07AE3D88523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00" name="Text Box 15">
          <a:extLst>
            <a:ext uri="{FF2B5EF4-FFF2-40B4-BE49-F238E27FC236}">
              <a16:creationId xmlns:a16="http://schemas.microsoft.com/office/drawing/2014/main" id="{B14B5BBB-B3BA-4B53-B28E-9C50A743C594}"/>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1" name="Text Box 15">
          <a:extLst>
            <a:ext uri="{FF2B5EF4-FFF2-40B4-BE49-F238E27FC236}">
              <a16:creationId xmlns:a16="http://schemas.microsoft.com/office/drawing/2014/main" id="{DD4EBA38-6C04-4E9D-B63D-3ABF46678E1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2" name="Text Box 15">
          <a:extLst>
            <a:ext uri="{FF2B5EF4-FFF2-40B4-BE49-F238E27FC236}">
              <a16:creationId xmlns:a16="http://schemas.microsoft.com/office/drawing/2014/main" id="{09D7339C-B7EA-43A5-B3F2-B6AF7018CAE6}"/>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3" name="Text Box 15">
          <a:extLst>
            <a:ext uri="{FF2B5EF4-FFF2-40B4-BE49-F238E27FC236}">
              <a16:creationId xmlns:a16="http://schemas.microsoft.com/office/drawing/2014/main" id="{B367E4D5-A98B-4991-B1FA-76D9377ABF8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4" name="Text Box 15">
          <a:extLst>
            <a:ext uri="{FF2B5EF4-FFF2-40B4-BE49-F238E27FC236}">
              <a16:creationId xmlns:a16="http://schemas.microsoft.com/office/drawing/2014/main" id="{FB593BCD-E167-48A9-9D2F-313AFB17CE0C}"/>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5" name="Text Box 15">
          <a:extLst>
            <a:ext uri="{FF2B5EF4-FFF2-40B4-BE49-F238E27FC236}">
              <a16:creationId xmlns:a16="http://schemas.microsoft.com/office/drawing/2014/main" id="{AE360219-2961-4DE9-A4CB-FB46B4D456B1}"/>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6" name="Text Box 15">
          <a:extLst>
            <a:ext uri="{FF2B5EF4-FFF2-40B4-BE49-F238E27FC236}">
              <a16:creationId xmlns:a16="http://schemas.microsoft.com/office/drawing/2014/main" id="{B2EBAE62-C19F-40B5-ABBE-A4864DE25E3A}"/>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7" name="Text Box 15">
          <a:extLst>
            <a:ext uri="{FF2B5EF4-FFF2-40B4-BE49-F238E27FC236}">
              <a16:creationId xmlns:a16="http://schemas.microsoft.com/office/drawing/2014/main" id="{1FA548E4-5C98-4B7C-AB3E-5FCFF76F820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8" name="Text Box 15">
          <a:extLst>
            <a:ext uri="{FF2B5EF4-FFF2-40B4-BE49-F238E27FC236}">
              <a16:creationId xmlns:a16="http://schemas.microsoft.com/office/drawing/2014/main" id="{64544EFD-7C04-40DA-AD9C-695DC9C0F0C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09" name="Text Box 15">
          <a:extLst>
            <a:ext uri="{FF2B5EF4-FFF2-40B4-BE49-F238E27FC236}">
              <a16:creationId xmlns:a16="http://schemas.microsoft.com/office/drawing/2014/main" id="{EEF39BAC-DBE0-43AF-88D5-0C30D2C166F8}"/>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0" name="Text Box 15">
          <a:extLst>
            <a:ext uri="{FF2B5EF4-FFF2-40B4-BE49-F238E27FC236}">
              <a16:creationId xmlns:a16="http://schemas.microsoft.com/office/drawing/2014/main" id="{66DF2C6E-622F-4F31-BE39-3FF331C8D33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1" name="Text Box 15">
          <a:extLst>
            <a:ext uri="{FF2B5EF4-FFF2-40B4-BE49-F238E27FC236}">
              <a16:creationId xmlns:a16="http://schemas.microsoft.com/office/drawing/2014/main" id="{3B8B84AE-13F9-43AC-9E79-BBCD4632555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2" name="Text Box 15">
          <a:extLst>
            <a:ext uri="{FF2B5EF4-FFF2-40B4-BE49-F238E27FC236}">
              <a16:creationId xmlns:a16="http://schemas.microsoft.com/office/drawing/2014/main" id="{9C0D0B38-9ECC-4E3D-9E9A-893EB17C7BA3}"/>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3" name="Text Box 15">
          <a:extLst>
            <a:ext uri="{FF2B5EF4-FFF2-40B4-BE49-F238E27FC236}">
              <a16:creationId xmlns:a16="http://schemas.microsoft.com/office/drawing/2014/main" id="{64D1E151-9D02-4ACF-B76D-9CAE040544ED}"/>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14" name="Text Box 15">
          <a:extLst>
            <a:ext uri="{FF2B5EF4-FFF2-40B4-BE49-F238E27FC236}">
              <a16:creationId xmlns:a16="http://schemas.microsoft.com/office/drawing/2014/main" id="{F996F3F7-48AE-4AB6-A9E5-8827D1E62BE9}"/>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5" name="Text Box 15">
          <a:extLst>
            <a:ext uri="{FF2B5EF4-FFF2-40B4-BE49-F238E27FC236}">
              <a16:creationId xmlns:a16="http://schemas.microsoft.com/office/drawing/2014/main" id="{3E2267A9-EF50-4DAB-9A7E-0595426B2F52}"/>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6" name="Text Box 15">
          <a:extLst>
            <a:ext uri="{FF2B5EF4-FFF2-40B4-BE49-F238E27FC236}">
              <a16:creationId xmlns:a16="http://schemas.microsoft.com/office/drawing/2014/main" id="{F712AE77-9C47-47E8-85CB-D28102001D4D}"/>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7" name="Text Box 15">
          <a:extLst>
            <a:ext uri="{FF2B5EF4-FFF2-40B4-BE49-F238E27FC236}">
              <a16:creationId xmlns:a16="http://schemas.microsoft.com/office/drawing/2014/main" id="{32270E7F-9E73-458A-856C-D5B1CEAC077C}"/>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8" name="Text Box 15">
          <a:extLst>
            <a:ext uri="{FF2B5EF4-FFF2-40B4-BE49-F238E27FC236}">
              <a16:creationId xmlns:a16="http://schemas.microsoft.com/office/drawing/2014/main" id="{70ADB437-BE6E-4975-944E-00E34470AF09}"/>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19" name="Text Box 15">
          <a:extLst>
            <a:ext uri="{FF2B5EF4-FFF2-40B4-BE49-F238E27FC236}">
              <a16:creationId xmlns:a16="http://schemas.microsoft.com/office/drawing/2014/main" id="{6A0B01F6-E16F-4A5C-9C03-D627E76E8E1E}"/>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20" name="Text Box 15">
          <a:extLst>
            <a:ext uri="{FF2B5EF4-FFF2-40B4-BE49-F238E27FC236}">
              <a16:creationId xmlns:a16="http://schemas.microsoft.com/office/drawing/2014/main" id="{B6950F68-BC3B-412E-816B-184DB8CF6B9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25</xdr:row>
      <xdr:rowOff>6123</xdr:rowOff>
    </xdr:from>
    <xdr:ext cx="95250" cy="171450"/>
    <xdr:sp macro="" textlink="">
      <xdr:nvSpPr>
        <xdr:cNvPr id="2021" name="Text Box 16">
          <a:extLst>
            <a:ext uri="{FF2B5EF4-FFF2-40B4-BE49-F238E27FC236}">
              <a16:creationId xmlns:a16="http://schemas.microsoft.com/office/drawing/2014/main" id="{E43E3175-DCB0-4F8C-9B3E-D3524906E814}"/>
            </a:ext>
          </a:extLst>
        </xdr:cNvPr>
        <xdr:cNvSpPr txBox="1">
          <a:spLocks noChangeArrowheads="1"/>
        </xdr:cNvSpPr>
      </xdr:nvSpPr>
      <xdr:spPr bwMode="auto">
        <a:xfrm>
          <a:off x="33062182" y="114107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2" name="Text Box 15">
          <a:extLst>
            <a:ext uri="{FF2B5EF4-FFF2-40B4-BE49-F238E27FC236}">
              <a16:creationId xmlns:a16="http://schemas.microsoft.com/office/drawing/2014/main" id="{A927BDDB-C299-47EB-BAEF-7B2B15BB962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3" name="Text Box 15">
          <a:extLst>
            <a:ext uri="{FF2B5EF4-FFF2-40B4-BE49-F238E27FC236}">
              <a16:creationId xmlns:a16="http://schemas.microsoft.com/office/drawing/2014/main" id="{C1981034-FB95-419F-B55E-420ECE46786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24" name="Text Box 15">
          <a:extLst>
            <a:ext uri="{FF2B5EF4-FFF2-40B4-BE49-F238E27FC236}">
              <a16:creationId xmlns:a16="http://schemas.microsoft.com/office/drawing/2014/main" id="{E5F297A7-458C-4537-B01A-5A178B1BB2E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25" name="Text Box 15">
          <a:extLst>
            <a:ext uri="{FF2B5EF4-FFF2-40B4-BE49-F238E27FC236}">
              <a16:creationId xmlns:a16="http://schemas.microsoft.com/office/drawing/2014/main" id="{DC78FBE1-7220-4966-B0B0-91B167CB8553}"/>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6" name="Text Box 16">
          <a:extLst>
            <a:ext uri="{FF2B5EF4-FFF2-40B4-BE49-F238E27FC236}">
              <a16:creationId xmlns:a16="http://schemas.microsoft.com/office/drawing/2014/main" id="{1D9E2CA6-68CB-4448-A7E1-2F21D55BFD4D}"/>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7" name="Text Box 17">
          <a:extLst>
            <a:ext uri="{FF2B5EF4-FFF2-40B4-BE49-F238E27FC236}">
              <a16:creationId xmlns:a16="http://schemas.microsoft.com/office/drawing/2014/main" id="{2683E376-EE39-4D92-BB0B-27491D927DE0}"/>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8" name="Text Box 18">
          <a:extLst>
            <a:ext uri="{FF2B5EF4-FFF2-40B4-BE49-F238E27FC236}">
              <a16:creationId xmlns:a16="http://schemas.microsoft.com/office/drawing/2014/main" id="{0631C231-CD72-43AC-A88B-2D374D1E1F5A}"/>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29" name="Text Box 19">
          <a:extLst>
            <a:ext uri="{FF2B5EF4-FFF2-40B4-BE49-F238E27FC236}">
              <a16:creationId xmlns:a16="http://schemas.microsoft.com/office/drawing/2014/main" id="{8FA93263-88EF-4553-87C2-26619B6EB548}"/>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0" name="Text Box 16">
          <a:extLst>
            <a:ext uri="{FF2B5EF4-FFF2-40B4-BE49-F238E27FC236}">
              <a16:creationId xmlns:a16="http://schemas.microsoft.com/office/drawing/2014/main" id="{E8647EA8-954A-4A7E-B1B4-03C5705EB90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0</xdr:rowOff>
    </xdr:from>
    <xdr:ext cx="95250" cy="171450"/>
    <xdr:sp macro="" textlink="">
      <xdr:nvSpPr>
        <xdr:cNvPr id="2031" name="Text Box 17">
          <a:extLst>
            <a:ext uri="{FF2B5EF4-FFF2-40B4-BE49-F238E27FC236}">
              <a16:creationId xmlns:a16="http://schemas.microsoft.com/office/drawing/2014/main" id="{E54CA3D7-3A85-40C3-B1C0-AECB189E21E7}"/>
            </a:ext>
          </a:extLst>
        </xdr:cNvPr>
        <xdr:cNvSpPr txBox="1">
          <a:spLocks noChangeArrowheads="1"/>
        </xdr:cNvSpPr>
      </xdr:nvSpPr>
      <xdr:spPr bwMode="auto">
        <a:xfrm>
          <a:off x="33060482"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25</xdr:row>
      <xdr:rowOff>15875</xdr:rowOff>
    </xdr:from>
    <xdr:ext cx="95250" cy="171450"/>
    <xdr:sp macro="" textlink="">
      <xdr:nvSpPr>
        <xdr:cNvPr id="2032" name="Text Box 18">
          <a:extLst>
            <a:ext uri="{FF2B5EF4-FFF2-40B4-BE49-F238E27FC236}">
              <a16:creationId xmlns:a16="http://schemas.microsoft.com/office/drawing/2014/main" id="{75126A8F-76F7-4DC6-B37C-D742439ED281}"/>
            </a:ext>
          </a:extLst>
        </xdr:cNvPr>
        <xdr:cNvSpPr txBox="1">
          <a:spLocks noChangeArrowheads="1"/>
        </xdr:cNvSpPr>
      </xdr:nvSpPr>
      <xdr:spPr bwMode="auto">
        <a:xfrm>
          <a:off x="33062069"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33" name="Text Box 15">
          <a:extLst>
            <a:ext uri="{FF2B5EF4-FFF2-40B4-BE49-F238E27FC236}">
              <a16:creationId xmlns:a16="http://schemas.microsoft.com/office/drawing/2014/main" id="{349E4045-C9E4-46C6-BEA8-752B8A5DA660}"/>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34" name="Text Box 15">
          <a:extLst>
            <a:ext uri="{FF2B5EF4-FFF2-40B4-BE49-F238E27FC236}">
              <a16:creationId xmlns:a16="http://schemas.microsoft.com/office/drawing/2014/main" id="{79AE538F-1380-4C1B-A760-3BC6626D9BBD}"/>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5" name="Text Box 15">
          <a:extLst>
            <a:ext uri="{FF2B5EF4-FFF2-40B4-BE49-F238E27FC236}">
              <a16:creationId xmlns:a16="http://schemas.microsoft.com/office/drawing/2014/main" id="{96ECEDEA-6278-4238-8BAC-C01664CFD55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6" name="Text Box 15">
          <a:extLst>
            <a:ext uri="{FF2B5EF4-FFF2-40B4-BE49-F238E27FC236}">
              <a16:creationId xmlns:a16="http://schemas.microsoft.com/office/drawing/2014/main" id="{ADEE1A58-B61B-461C-AD73-EC9B47B7525E}"/>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37" name="Text Box 15">
          <a:extLst>
            <a:ext uri="{FF2B5EF4-FFF2-40B4-BE49-F238E27FC236}">
              <a16:creationId xmlns:a16="http://schemas.microsoft.com/office/drawing/2014/main" id="{8BD28C28-7E3B-42E5-A6DD-A8683CEDA5D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38" name="Text Box 15">
          <a:extLst>
            <a:ext uri="{FF2B5EF4-FFF2-40B4-BE49-F238E27FC236}">
              <a16:creationId xmlns:a16="http://schemas.microsoft.com/office/drawing/2014/main" id="{1F50E7C3-C2A7-4FA5-9454-E813062EE651}"/>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39" name="Text Box 16">
          <a:extLst>
            <a:ext uri="{FF2B5EF4-FFF2-40B4-BE49-F238E27FC236}">
              <a16:creationId xmlns:a16="http://schemas.microsoft.com/office/drawing/2014/main" id="{3289E829-F240-4CC2-AF3C-488F4E7BD5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0" name="Text Box 17">
          <a:extLst>
            <a:ext uri="{FF2B5EF4-FFF2-40B4-BE49-F238E27FC236}">
              <a16:creationId xmlns:a16="http://schemas.microsoft.com/office/drawing/2014/main" id="{3A3A24C3-1A04-4DBA-81B0-FDDECECC5D6C}"/>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1" name="Text Box 18">
          <a:extLst>
            <a:ext uri="{FF2B5EF4-FFF2-40B4-BE49-F238E27FC236}">
              <a16:creationId xmlns:a16="http://schemas.microsoft.com/office/drawing/2014/main" id="{45F24964-B328-4A50-BBC8-D0F5D1110D78}"/>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2" name="Text Box 19">
          <a:extLst>
            <a:ext uri="{FF2B5EF4-FFF2-40B4-BE49-F238E27FC236}">
              <a16:creationId xmlns:a16="http://schemas.microsoft.com/office/drawing/2014/main" id="{049938DF-8181-40EC-BB62-BAF6104B896F}"/>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3" name="Text Box 16">
          <a:extLst>
            <a:ext uri="{FF2B5EF4-FFF2-40B4-BE49-F238E27FC236}">
              <a16:creationId xmlns:a16="http://schemas.microsoft.com/office/drawing/2014/main" id="{EE751769-F22F-4195-8609-6D0471709D77}"/>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0</xdr:rowOff>
    </xdr:from>
    <xdr:ext cx="95250" cy="171450"/>
    <xdr:sp macro="" textlink="">
      <xdr:nvSpPr>
        <xdr:cNvPr id="2044" name="Text Box 17">
          <a:extLst>
            <a:ext uri="{FF2B5EF4-FFF2-40B4-BE49-F238E27FC236}">
              <a16:creationId xmlns:a16="http://schemas.microsoft.com/office/drawing/2014/main" id="{DF4DA76E-A3E4-48ED-A4D8-47704EC6197B}"/>
            </a:ext>
          </a:extLst>
        </xdr:cNvPr>
        <xdr:cNvSpPr txBox="1">
          <a:spLocks noChangeArrowheads="1"/>
        </xdr:cNvSpPr>
      </xdr:nvSpPr>
      <xdr:spPr bwMode="auto">
        <a:xfrm>
          <a:off x="35356800" y="114046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25</xdr:row>
      <xdr:rowOff>15875</xdr:rowOff>
    </xdr:from>
    <xdr:ext cx="95250" cy="171450"/>
    <xdr:sp macro="" textlink="">
      <xdr:nvSpPr>
        <xdr:cNvPr id="2045" name="Text Box 18">
          <a:extLst>
            <a:ext uri="{FF2B5EF4-FFF2-40B4-BE49-F238E27FC236}">
              <a16:creationId xmlns:a16="http://schemas.microsoft.com/office/drawing/2014/main" id="{132CCAC9-B63D-4A54-A1E6-7D623DECA2CA}"/>
            </a:ext>
          </a:extLst>
        </xdr:cNvPr>
        <xdr:cNvSpPr txBox="1">
          <a:spLocks noChangeArrowheads="1"/>
        </xdr:cNvSpPr>
      </xdr:nvSpPr>
      <xdr:spPr bwMode="auto">
        <a:xfrm>
          <a:off x="35358387" y="114204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46" name="Text Box 15">
          <a:extLst>
            <a:ext uri="{FF2B5EF4-FFF2-40B4-BE49-F238E27FC236}">
              <a16:creationId xmlns:a16="http://schemas.microsoft.com/office/drawing/2014/main" id="{5D1B09E0-4896-4F13-946B-0A050CBA5855}"/>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47" name="Text Box 15">
          <a:extLst>
            <a:ext uri="{FF2B5EF4-FFF2-40B4-BE49-F238E27FC236}">
              <a16:creationId xmlns:a16="http://schemas.microsoft.com/office/drawing/2014/main" id="{FAB0E7C9-98A2-4AEE-BE03-A211640C3626}"/>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48" name="Text Box 15">
          <a:extLst>
            <a:ext uri="{FF2B5EF4-FFF2-40B4-BE49-F238E27FC236}">
              <a16:creationId xmlns:a16="http://schemas.microsoft.com/office/drawing/2014/main" id="{7616F63C-615C-41E1-925F-09646FDEABB5}"/>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49" name="Text Box 15">
          <a:extLst>
            <a:ext uri="{FF2B5EF4-FFF2-40B4-BE49-F238E27FC236}">
              <a16:creationId xmlns:a16="http://schemas.microsoft.com/office/drawing/2014/main" id="{29FD0ED8-30FA-4BA4-9EE7-D062FDBD0A3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0" name="Text Box 15">
          <a:extLst>
            <a:ext uri="{FF2B5EF4-FFF2-40B4-BE49-F238E27FC236}">
              <a16:creationId xmlns:a16="http://schemas.microsoft.com/office/drawing/2014/main" id="{ABCF0A56-30D9-4492-9565-9FC74A91CA57}"/>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1" name="Text Box 15">
          <a:extLst>
            <a:ext uri="{FF2B5EF4-FFF2-40B4-BE49-F238E27FC236}">
              <a16:creationId xmlns:a16="http://schemas.microsoft.com/office/drawing/2014/main" id="{2E053BDB-CC8A-41F5-9EF0-CD88026C5A37}"/>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52" name="Text Box 15">
          <a:extLst>
            <a:ext uri="{FF2B5EF4-FFF2-40B4-BE49-F238E27FC236}">
              <a16:creationId xmlns:a16="http://schemas.microsoft.com/office/drawing/2014/main" id="{4CA44632-6EF2-4344-BE83-108DD1690762}"/>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53" name="Text Box 15">
          <a:extLst>
            <a:ext uri="{FF2B5EF4-FFF2-40B4-BE49-F238E27FC236}">
              <a16:creationId xmlns:a16="http://schemas.microsoft.com/office/drawing/2014/main" id="{AB731175-1026-49FC-97A8-68039A324626}"/>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4" name="Text Box 15">
          <a:extLst>
            <a:ext uri="{FF2B5EF4-FFF2-40B4-BE49-F238E27FC236}">
              <a16:creationId xmlns:a16="http://schemas.microsoft.com/office/drawing/2014/main" id="{A0D9540D-46AB-4671-83EB-149A0B192943}"/>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5" name="Text Box 15">
          <a:extLst>
            <a:ext uri="{FF2B5EF4-FFF2-40B4-BE49-F238E27FC236}">
              <a16:creationId xmlns:a16="http://schemas.microsoft.com/office/drawing/2014/main" id="{ECDC3A98-10DD-4F91-BE08-FBE3DE88F2A7}"/>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6" name="Text Box 15">
          <a:extLst>
            <a:ext uri="{FF2B5EF4-FFF2-40B4-BE49-F238E27FC236}">
              <a16:creationId xmlns:a16="http://schemas.microsoft.com/office/drawing/2014/main" id="{FF09AAC3-56F8-4ADC-B468-157FFBE2B25B}"/>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7" name="Text Box 15">
          <a:extLst>
            <a:ext uri="{FF2B5EF4-FFF2-40B4-BE49-F238E27FC236}">
              <a16:creationId xmlns:a16="http://schemas.microsoft.com/office/drawing/2014/main" id="{FD2694D1-AA8E-43ED-8ECD-B069EEEA1F1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58" name="Text Box 15">
          <a:extLst>
            <a:ext uri="{FF2B5EF4-FFF2-40B4-BE49-F238E27FC236}">
              <a16:creationId xmlns:a16="http://schemas.microsoft.com/office/drawing/2014/main" id="{230D5CD2-6604-42BA-9ED1-CB46622A5B48}"/>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59" name="Text Box 15">
          <a:extLst>
            <a:ext uri="{FF2B5EF4-FFF2-40B4-BE49-F238E27FC236}">
              <a16:creationId xmlns:a16="http://schemas.microsoft.com/office/drawing/2014/main" id="{8EE12098-97CA-4DA3-AA55-605577E4735F}"/>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24</xdr:row>
      <xdr:rowOff>219075</xdr:rowOff>
    </xdr:from>
    <xdr:ext cx="95250" cy="442269"/>
    <xdr:sp macro="" textlink="">
      <xdr:nvSpPr>
        <xdr:cNvPr id="2060" name="Text Box 15">
          <a:extLst>
            <a:ext uri="{FF2B5EF4-FFF2-40B4-BE49-F238E27FC236}">
              <a16:creationId xmlns:a16="http://schemas.microsoft.com/office/drawing/2014/main" id="{215344AC-A4FD-4E04-B118-4A92B83555C6}"/>
            </a:ext>
          </a:extLst>
        </xdr:cNvPr>
        <xdr:cNvSpPr txBox="1">
          <a:spLocks noChangeArrowheads="1"/>
        </xdr:cNvSpPr>
      </xdr:nvSpPr>
      <xdr:spPr bwMode="auto">
        <a:xfrm>
          <a:off x="33020000" y="1112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1" name="Text Box 15">
          <a:extLst>
            <a:ext uri="{FF2B5EF4-FFF2-40B4-BE49-F238E27FC236}">
              <a16:creationId xmlns:a16="http://schemas.microsoft.com/office/drawing/2014/main" id="{6931F081-CF33-4781-AF59-8B3B3FE73C64}"/>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2" name="Text Box 15">
          <a:extLst>
            <a:ext uri="{FF2B5EF4-FFF2-40B4-BE49-F238E27FC236}">
              <a16:creationId xmlns:a16="http://schemas.microsoft.com/office/drawing/2014/main" id="{F2D99A36-1D69-4F4F-9042-491FBC33075F}"/>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3" name="Text Box 15">
          <a:extLst>
            <a:ext uri="{FF2B5EF4-FFF2-40B4-BE49-F238E27FC236}">
              <a16:creationId xmlns:a16="http://schemas.microsoft.com/office/drawing/2014/main" id="{70115562-FFFF-4B67-AD1E-CA05AC4654F6}"/>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4" name="Text Box 15">
          <a:extLst>
            <a:ext uri="{FF2B5EF4-FFF2-40B4-BE49-F238E27FC236}">
              <a16:creationId xmlns:a16="http://schemas.microsoft.com/office/drawing/2014/main" id="{9EE83ACA-5848-40A9-AD35-7F20BB4BB07B}"/>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442269"/>
    <xdr:sp macro="" textlink="">
      <xdr:nvSpPr>
        <xdr:cNvPr id="2065" name="Text Box 15">
          <a:extLst>
            <a:ext uri="{FF2B5EF4-FFF2-40B4-BE49-F238E27FC236}">
              <a16:creationId xmlns:a16="http://schemas.microsoft.com/office/drawing/2014/main" id="{63ACE771-50DC-4679-8D46-005E2990AE0F}"/>
            </a:ext>
          </a:extLst>
        </xdr:cNvPr>
        <xdr:cNvSpPr txBox="1">
          <a:spLocks noChangeArrowheads="1"/>
        </xdr:cNvSpPr>
      </xdr:nvSpPr>
      <xdr:spPr bwMode="auto">
        <a:xfrm>
          <a:off x="33060482"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25</xdr:row>
      <xdr:rowOff>4763</xdr:rowOff>
    </xdr:from>
    <xdr:ext cx="95250" cy="213632"/>
    <xdr:sp macro="" textlink="">
      <xdr:nvSpPr>
        <xdr:cNvPr id="2066" name="Text Box 15">
          <a:extLst>
            <a:ext uri="{FF2B5EF4-FFF2-40B4-BE49-F238E27FC236}">
              <a16:creationId xmlns:a16="http://schemas.microsoft.com/office/drawing/2014/main" id="{BC671369-4BC3-40A9-9871-6378DF4CF12E}"/>
            </a:ext>
          </a:extLst>
        </xdr:cNvPr>
        <xdr:cNvSpPr txBox="1">
          <a:spLocks noChangeArrowheads="1"/>
        </xdr:cNvSpPr>
      </xdr:nvSpPr>
      <xdr:spPr bwMode="auto">
        <a:xfrm>
          <a:off x="33060482"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442269"/>
    <xdr:sp macro="" textlink="">
      <xdr:nvSpPr>
        <xdr:cNvPr id="2067" name="Text Box 15">
          <a:extLst>
            <a:ext uri="{FF2B5EF4-FFF2-40B4-BE49-F238E27FC236}">
              <a16:creationId xmlns:a16="http://schemas.microsoft.com/office/drawing/2014/main" id="{4A7ABC71-9919-4B33-A85B-2160588DC747}"/>
            </a:ext>
          </a:extLst>
        </xdr:cNvPr>
        <xdr:cNvSpPr txBox="1">
          <a:spLocks noChangeArrowheads="1"/>
        </xdr:cNvSpPr>
      </xdr:nvSpPr>
      <xdr:spPr bwMode="auto">
        <a:xfrm>
          <a:off x="35356800" y="114093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25</xdr:row>
      <xdr:rowOff>4763</xdr:rowOff>
    </xdr:from>
    <xdr:ext cx="95250" cy="213632"/>
    <xdr:sp macro="" textlink="">
      <xdr:nvSpPr>
        <xdr:cNvPr id="2068" name="Text Box 15">
          <a:extLst>
            <a:ext uri="{FF2B5EF4-FFF2-40B4-BE49-F238E27FC236}">
              <a16:creationId xmlns:a16="http://schemas.microsoft.com/office/drawing/2014/main" id="{34E03187-2568-42E7-9006-8DD605ED3A5A}"/>
            </a:ext>
          </a:extLst>
        </xdr:cNvPr>
        <xdr:cNvSpPr txBox="1">
          <a:spLocks noChangeArrowheads="1"/>
        </xdr:cNvSpPr>
      </xdr:nvSpPr>
      <xdr:spPr bwMode="auto">
        <a:xfrm>
          <a:off x="35356800" y="114093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30</xdr:row>
      <xdr:rowOff>6123</xdr:rowOff>
    </xdr:from>
    <xdr:ext cx="95250" cy="171450"/>
    <xdr:sp macro="" textlink="">
      <xdr:nvSpPr>
        <xdr:cNvPr id="2069" name="Text Box 16">
          <a:extLst>
            <a:ext uri="{FF2B5EF4-FFF2-40B4-BE49-F238E27FC236}">
              <a16:creationId xmlns:a16="http://schemas.microsoft.com/office/drawing/2014/main" id="{12D6D679-AF6E-44B0-8B67-B107BCE93F5D}"/>
            </a:ext>
          </a:extLst>
        </xdr:cNvPr>
        <xdr:cNvSpPr txBox="1">
          <a:spLocks noChangeArrowheads="1"/>
        </xdr:cNvSpPr>
      </xdr:nvSpPr>
      <xdr:spPr bwMode="auto">
        <a:xfrm>
          <a:off x="33062182" y="139189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0" name="Text Box 17">
          <a:extLst>
            <a:ext uri="{FF2B5EF4-FFF2-40B4-BE49-F238E27FC236}">
              <a16:creationId xmlns:a16="http://schemas.microsoft.com/office/drawing/2014/main" id="{57A493E0-E2A0-4A08-9D5C-6AE70A1D0E7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1" name="Text Box 18">
          <a:extLst>
            <a:ext uri="{FF2B5EF4-FFF2-40B4-BE49-F238E27FC236}">
              <a16:creationId xmlns:a16="http://schemas.microsoft.com/office/drawing/2014/main" id="{5402C62C-70C6-4085-809D-EDB68BD0E82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2" name="Text Box 19">
          <a:extLst>
            <a:ext uri="{FF2B5EF4-FFF2-40B4-BE49-F238E27FC236}">
              <a16:creationId xmlns:a16="http://schemas.microsoft.com/office/drawing/2014/main" id="{78188991-1ED4-4AB1-A2CA-F678B1A15371}"/>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073" name="Text Box 15">
          <a:extLst>
            <a:ext uri="{FF2B5EF4-FFF2-40B4-BE49-F238E27FC236}">
              <a16:creationId xmlns:a16="http://schemas.microsoft.com/office/drawing/2014/main" id="{1EDFE58F-9C56-4AF8-8668-ADE3362DB867}"/>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4" name="Text Box 16">
          <a:extLst>
            <a:ext uri="{FF2B5EF4-FFF2-40B4-BE49-F238E27FC236}">
              <a16:creationId xmlns:a16="http://schemas.microsoft.com/office/drawing/2014/main" id="{25F5AE9B-1FF8-45FC-BCB0-C9C720988BAF}"/>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075" name="Text Box 17">
          <a:extLst>
            <a:ext uri="{FF2B5EF4-FFF2-40B4-BE49-F238E27FC236}">
              <a16:creationId xmlns:a16="http://schemas.microsoft.com/office/drawing/2014/main" id="{B1A0905F-7242-42C7-8973-5F40E69C0944}"/>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076" name="Text Box 18">
          <a:extLst>
            <a:ext uri="{FF2B5EF4-FFF2-40B4-BE49-F238E27FC236}">
              <a16:creationId xmlns:a16="http://schemas.microsoft.com/office/drawing/2014/main" id="{72A9F815-1CE0-418A-BA04-BF3BE998DDC3}"/>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077" name="Text Box 15">
          <a:extLst>
            <a:ext uri="{FF2B5EF4-FFF2-40B4-BE49-F238E27FC236}">
              <a16:creationId xmlns:a16="http://schemas.microsoft.com/office/drawing/2014/main" id="{3C1C28E2-C607-4248-ACCE-C5D06CEB4DE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78" name="Text Box 16">
          <a:extLst>
            <a:ext uri="{FF2B5EF4-FFF2-40B4-BE49-F238E27FC236}">
              <a16:creationId xmlns:a16="http://schemas.microsoft.com/office/drawing/2014/main" id="{9EDC5897-9F23-448B-A7C6-A48AE0027D2D}"/>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79" name="Text Box 17">
          <a:extLst>
            <a:ext uri="{FF2B5EF4-FFF2-40B4-BE49-F238E27FC236}">
              <a16:creationId xmlns:a16="http://schemas.microsoft.com/office/drawing/2014/main" id="{1F4BA18A-4797-4283-99CA-8B1A052E2123}"/>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0" name="Text Box 18">
          <a:extLst>
            <a:ext uri="{FF2B5EF4-FFF2-40B4-BE49-F238E27FC236}">
              <a16:creationId xmlns:a16="http://schemas.microsoft.com/office/drawing/2014/main" id="{E7819635-568F-47B8-8C36-3DE0E2BF36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1" name="Text Box 19">
          <a:extLst>
            <a:ext uri="{FF2B5EF4-FFF2-40B4-BE49-F238E27FC236}">
              <a16:creationId xmlns:a16="http://schemas.microsoft.com/office/drawing/2014/main" id="{E1A624E0-4441-4AAC-83FC-025831C8975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082" name="Text Box 16">
          <a:extLst>
            <a:ext uri="{FF2B5EF4-FFF2-40B4-BE49-F238E27FC236}">
              <a16:creationId xmlns:a16="http://schemas.microsoft.com/office/drawing/2014/main" id="{A8F0B339-A097-4687-8C05-42964B087B78}"/>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3" name="Text Box 16">
          <a:extLst>
            <a:ext uri="{FF2B5EF4-FFF2-40B4-BE49-F238E27FC236}">
              <a16:creationId xmlns:a16="http://schemas.microsoft.com/office/drawing/2014/main" id="{0A43EB2F-68A0-403D-B98D-ADF50FF374FE}"/>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4" name="Text Box 17">
          <a:extLst>
            <a:ext uri="{FF2B5EF4-FFF2-40B4-BE49-F238E27FC236}">
              <a16:creationId xmlns:a16="http://schemas.microsoft.com/office/drawing/2014/main" id="{70BBB3C7-058B-457E-8755-219EAFA723A3}"/>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5" name="Text Box 18">
          <a:extLst>
            <a:ext uri="{FF2B5EF4-FFF2-40B4-BE49-F238E27FC236}">
              <a16:creationId xmlns:a16="http://schemas.microsoft.com/office/drawing/2014/main" id="{99D769B4-6307-4395-A2E0-1C988035BFC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6" name="Text Box 19">
          <a:extLst>
            <a:ext uri="{FF2B5EF4-FFF2-40B4-BE49-F238E27FC236}">
              <a16:creationId xmlns:a16="http://schemas.microsoft.com/office/drawing/2014/main" id="{BAF49C00-3C1A-4D59-890A-48832E1A18B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087" name="Text Box 15">
          <a:extLst>
            <a:ext uri="{FF2B5EF4-FFF2-40B4-BE49-F238E27FC236}">
              <a16:creationId xmlns:a16="http://schemas.microsoft.com/office/drawing/2014/main" id="{1FC05DF8-2B92-4F8E-8CD0-9ECFDEED1FC2}"/>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8" name="Text Box 16">
          <a:extLst>
            <a:ext uri="{FF2B5EF4-FFF2-40B4-BE49-F238E27FC236}">
              <a16:creationId xmlns:a16="http://schemas.microsoft.com/office/drawing/2014/main" id="{488B548F-F5EC-43AC-902F-164EC5AE3D6A}"/>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089" name="Text Box 17">
          <a:extLst>
            <a:ext uri="{FF2B5EF4-FFF2-40B4-BE49-F238E27FC236}">
              <a16:creationId xmlns:a16="http://schemas.microsoft.com/office/drawing/2014/main" id="{6A16BC56-DD1E-4226-850F-DF340A959820}"/>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090" name="Text Box 18">
          <a:extLst>
            <a:ext uri="{FF2B5EF4-FFF2-40B4-BE49-F238E27FC236}">
              <a16:creationId xmlns:a16="http://schemas.microsoft.com/office/drawing/2014/main" id="{5F454781-A9CF-4DDE-B4E0-B2CC6B31EEAB}"/>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091" name="Text Box 15">
          <a:extLst>
            <a:ext uri="{FF2B5EF4-FFF2-40B4-BE49-F238E27FC236}">
              <a16:creationId xmlns:a16="http://schemas.microsoft.com/office/drawing/2014/main" id="{2831AF59-4C2F-44FD-B8E2-9A1C51597E7D}"/>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092" name="Text Box 15">
          <a:extLst>
            <a:ext uri="{FF2B5EF4-FFF2-40B4-BE49-F238E27FC236}">
              <a16:creationId xmlns:a16="http://schemas.microsoft.com/office/drawing/2014/main" id="{F0C27437-B78B-45F4-A6FD-0CA54EC2FA01}"/>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093" name="Text Box 15">
          <a:extLst>
            <a:ext uri="{FF2B5EF4-FFF2-40B4-BE49-F238E27FC236}">
              <a16:creationId xmlns:a16="http://schemas.microsoft.com/office/drawing/2014/main" id="{4B1A19F0-A23F-4C59-8596-E79AC3D0CE9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4" name="Text Box 16">
          <a:extLst>
            <a:ext uri="{FF2B5EF4-FFF2-40B4-BE49-F238E27FC236}">
              <a16:creationId xmlns:a16="http://schemas.microsoft.com/office/drawing/2014/main" id="{B67B227A-30DD-44C0-8577-87E586C75757}"/>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5" name="Text Box 17">
          <a:extLst>
            <a:ext uri="{FF2B5EF4-FFF2-40B4-BE49-F238E27FC236}">
              <a16:creationId xmlns:a16="http://schemas.microsoft.com/office/drawing/2014/main" id="{A7405589-EAC6-4D45-A357-9C696782774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6" name="Text Box 18">
          <a:extLst>
            <a:ext uri="{FF2B5EF4-FFF2-40B4-BE49-F238E27FC236}">
              <a16:creationId xmlns:a16="http://schemas.microsoft.com/office/drawing/2014/main" id="{C6BAF278-5BCB-4EFC-8F04-364C7E5997B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7" name="Text Box 19">
          <a:extLst>
            <a:ext uri="{FF2B5EF4-FFF2-40B4-BE49-F238E27FC236}">
              <a16:creationId xmlns:a16="http://schemas.microsoft.com/office/drawing/2014/main" id="{9E949F21-CDDA-42A7-92F1-1BC6800A78E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098" name="Text Box 15">
          <a:extLst>
            <a:ext uri="{FF2B5EF4-FFF2-40B4-BE49-F238E27FC236}">
              <a16:creationId xmlns:a16="http://schemas.microsoft.com/office/drawing/2014/main" id="{C000DBFA-136D-4E22-8F11-CF808069874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099" name="Text Box 16">
          <a:extLst>
            <a:ext uri="{FF2B5EF4-FFF2-40B4-BE49-F238E27FC236}">
              <a16:creationId xmlns:a16="http://schemas.microsoft.com/office/drawing/2014/main" id="{4D6FFCAA-DC5D-4865-9139-96275F0AC63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100" name="Text Box 17">
          <a:extLst>
            <a:ext uri="{FF2B5EF4-FFF2-40B4-BE49-F238E27FC236}">
              <a16:creationId xmlns:a16="http://schemas.microsoft.com/office/drawing/2014/main" id="{E0F4E4ED-EE7A-44F5-A872-C3D61C1C5D8F}"/>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101" name="Text Box 18">
          <a:extLst>
            <a:ext uri="{FF2B5EF4-FFF2-40B4-BE49-F238E27FC236}">
              <a16:creationId xmlns:a16="http://schemas.microsoft.com/office/drawing/2014/main" id="{1F4B2C70-0FF4-4245-B2DE-7067AE82B1D0}"/>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02" name="Text Box 15">
          <a:extLst>
            <a:ext uri="{FF2B5EF4-FFF2-40B4-BE49-F238E27FC236}">
              <a16:creationId xmlns:a16="http://schemas.microsoft.com/office/drawing/2014/main" id="{5E3AC074-0C2D-4FD2-8337-AFDF4558061D}"/>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03" name="Text Box 15">
          <a:extLst>
            <a:ext uri="{FF2B5EF4-FFF2-40B4-BE49-F238E27FC236}">
              <a16:creationId xmlns:a16="http://schemas.microsoft.com/office/drawing/2014/main" id="{D68C246A-4C6C-47F5-89B1-6172A99525EF}"/>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04" name="Text Box 15">
          <a:extLst>
            <a:ext uri="{FF2B5EF4-FFF2-40B4-BE49-F238E27FC236}">
              <a16:creationId xmlns:a16="http://schemas.microsoft.com/office/drawing/2014/main" id="{288E4D9C-209A-44A6-8FB1-5D474C9518C1}"/>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5" name="Text Box 16">
          <a:extLst>
            <a:ext uri="{FF2B5EF4-FFF2-40B4-BE49-F238E27FC236}">
              <a16:creationId xmlns:a16="http://schemas.microsoft.com/office/drawing/2014/main" id="{966E7C66-398A-4713-B668-FEF2F64D6FB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6" name="Text Box 17">
          <a:extLst>
            <a:ext uri="{FF2B5EF4-FFF2-40B4-BE49-F238E27FC236}">
              <a16:creationId xmlns:a16="http://schemas.microsoft.com/office/drawing/2014/main" id="{B1CBA362-29AC-4216-9DA8-103C63F956E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7" name="Text Box 18">
          <a:extLst>
            <a:ext uri="{FF2B5EF4-FFF2-40B4-BE49-F238E27FC236}">
              <a16:creationId xmlns:a16="http://schemas.microsoft.com/office/drawing/2014/main" id="{4A188E43-72BC-4B1F-BD99-3E69D0534A3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08" name="Text Box 19">
          <a:extLst>
            <a:ext uri="{FF2B5EF4-FFF2-40B4-BE49-F238E27FC236}">
              <a16:creationId xmlns:a16="http://schemas.microsoft.com/office/drawing/2014/main" id="{1AF76483-EF89-473C-BAEB-B795F04FDE0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09" name="Text Box 15">
          <a:extLst>
            <a:ext uri="{FF2B5EF4-FFF2-40B4-BE49-F238E27FC236}">
              <a16:creationId xmlns:a16="http://schemas.microsoft.com/office/drawing/2014/main" id="{6CF0208E-2CC6-4E8A-951D-81AF01B9EFC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10" name="Text Box 16">
          <a:extLst>
            <a:ext uri="{FF2B5EF4-FFF2-40B4-BE49-F238E27FC236}">
              <a16:creationId xmlns:a16="http://schemas.microsoft.com/office/drawing/2014/main" id="{71401C8A-037E-450C-86A9-2E7930E09855}"/>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111" name="Text Box 17">
          <a:extLst>
            <a:ext uri="{FF2B5EF4-FFF2-40B4-BE49-F238E27FC236}">
              <a16:creationId xmlns:a16="http://schemas.microsoft.com/office/drawing/2014/main" id="{5FC8E835-4A5F-4787-8B08-27704300369D}"/>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112" name="Text Box 18">
          <a:extLst>
            <a:ext uri="{FF2B5EF4-FFF2-40B4-BE49-F238E27FC236}">
              <a16:creationId xmlns:a16="http://schemas.microsoft.com/office/drawing/2014/main" id="{D55A1F84-0482-4329-A5EF-AD4841DCE1D5}"/>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13" name="Text Box 15">
          <a:extLst>
            <a:ext uri="{FF2B5EF4-FFF2-40B4-BE49-F238E27FC236}">
              <a16:creationId xmlns:a16="http://schemas.microsoft.com/office/drawing/2014/main" id="{9D3D7A79-5E98-4748-A5C2-144F101479D8}"/>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14" name="Text Box 15">
          <a:extLst>
            <a:ext uri="{FF2B5EF4-FFF2-40B4-BE49-F238E27FC236}">
              <a16:creationId xmlns:a16="http://schemas.microsoft.com/office/drawing/2014/main" id="{D7B997F0-CECB-4CB2-AE41-983F0F6D749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15" name="Text Box 15">
          <a:extLst>
            <a:ext uri="{FF2B5EF4-FFF2-40B4-BE49-F238E27FC236}">
              <a16:creationId xmlns:a16="http://schemas.microsoft.com/office/drawing/2014/main" id="{0636D9CD-D095-49E0-B154-CBF61ED01836}"/>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6" name="Text Box 16">
          <a:extLst>
            <a:ext uri="{FF2B5EF4-FFF2-40B4-BE49-F238E27FC236}">
              <a16:creationId xmlns:a16="http://schemas.microsoft.com/office/drawing/2014/main" id="{0D93D19B-031D-4642-99AF-14F68B53E9CF}"/>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7" name="Text Box 17">
          <a:extLst>
            <a:ext uri="{FF2B5EF4-FFF2-40B4-BE49-F238E27FC236}">
              <a16:creationId xmlns:a16="http://schemas.microsoft.com/office/drawing/2014/main" id="{63E06BD8-A862-40C2-81A5-0F7326265BA1}"/>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8" name="Text Box 18">
          <a:extLst>
            <a:ext uri="{FF2B5EF4-FFF2-40B4-BE49-F238E27FC236}">
              <a16:creationId xmlns:a16="http://schemas.microsoft.com/office/drawing/2014/main" id="{B3426113-B07E-4FE1-9E89-46B390DDFE9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19" name="Text Box 19">
          <a:extLst>
            <a:ext uri="{FF2B5EF4-FFF2-40B4-BE49-F238E27FC236}">
              <a16:creationId xmlns:a16="http://schemas.microsoft.com/office/drawing/2014/main" id="{39592BD1-C48A-4C1E-B37E-E0317CD5771D}"/>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20" name="Text Box 16">
          <a:extLst>
            <a:ext uri="{FF2B5EF4-FFF2-40B4-BE49-F238E27FC236}">
              <a16:creationId xmlns:a16="http://schemas.microsoft.com/office/drawing/2014/main" id="{7C611422-C755-43B3-9948-486146B516A4}"/>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0</xdr:rowOff>
    </xdr:from>
    <xdr:ext cx="95250" cy="171450"/>
    <xdr:sp macro="" textlink="">
      <xdr:nvSpPr>
        <xdr:cNvPr id="2121" name="Text Box 17">
          <a:extLst>
            <a:ext uri="{FF2B5EF4-FFF2-40B4-BE49-F238E27FC236}">
              <a16:creationId xmlns:a16="http://schemas.microsoft.com/office/drawing/2014/main" id="{C560FAA8-E809-4B02-AB68-CAB417A0C512}"/>
            </a:ext>
          </a:extLst>
        </xdr:cNvPr>
        <xdr:cNvSpPr txBox="1">
          <a:spLocks noChangeArrowheads="1"/>
        </xdr:cNvSpPr>
      </xdr:nvSpPr>
      <xdr:spPr bwMode="auto">
        <a:xfrm>
          <a:off x="33060482"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30</xdr:row>
      <xdr:rowOff>15875</xdr:rowOff>
    </xdr:from>
    <xdr:ext cx="95250" cy="171450"/>
    <xdr:sp macro="" textlink="">
      <xdr:nvSpPr>
        <xdr:cNvPr id="2122" name="Text Box 18">
          <a:extLst>
            <a:ext uri="{FF2B5EF4-FFF2-40B4-BE49-F238E27FC236}">
              <a16:creationId xmlns:a16="http://schemas.microsoft.com/office/drawing/2014/main" id="{984DB3D8-7426-4ACB-9AAF-7F2506E0D183}"/>
            </a:ext>
          </a:extLst>
        </xdr:cNvPr>
        <xdr:cNvSpPr txBox="1">
          <a:spLocks noChangeArrowheads="1"/>
        </xdr:cNvSpPr>
      </xdr:nvSpPr>
      <xdr:spPr bwMode="auto">
        <a:xfrm>
          <a:off x="33062069"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23" name="Text Box 15">
          <a:extLst>
            <a:ext uri="{FF2B5EF4-FFF2-40B4-BE49-F238E27FC236}">
              <a16:creationId xmlns:a16="http://schemas.microsoft.com/office/drawing/2014/main" id="{5D8CCC8D-0427-40E8-B750-DCD2DB1D40BE}"/>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24" name="Text Box 15">
          <a:extLst>
            <a:ext uri="{FF2B5EF4-FFF2-40B4-BE49-F238E27FC236}">
              <a16:creationId xmlns:a16="http://schemas.microsoft.com/office/drawing/2014/main" id="{C6809AAE-B806-4ADE-89A4-4A7F56982B8A}"/>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5" name="Text Box 16">
          <a:extLst>
            <a:ext uri="{FF2B5EF4-FFF2-40B4-BE49-F238E27FC236}">
              <a16:creationId xmlns:a16="http://schemas.microsoft.com/office/drawing/2014/main" id="{492514B0-4329-463C-A34A-46ABF500C95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6" name="Text Box 17">
          <a:extLst>
            <a:ext uri="{FF2B5EF4-FFF2-40B4-BE49-F238E27FC236}">
              <a16:creationId xmlns:a16="http://schemas.microsoft.com/office/drawing/2014/main" id="{E9A0A2EA-2CFA-42FA-A290-9D0817196FCE}"/>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7" name="Text Box 18">
          <a:extLst>
            <a:ext uri="{FF2B5EF4-FFF2-40B4-BE49-F238E27FC236}">
              <a16:creationId xmlns:a16="http://schemas.microsoft.com/office/drawing/2014/main" id="{9EA62922-2E4C-4DC4-B521-DC1A97936A5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28" name="Text Box 19">
          <a:extLst>
            <a:ext uri="{FF2B5EF4-FFF2-40B4-BE49-F238E27FC236}">
              <a16:creationId xmlns:a16="http://schemas.microsoft.com/office/drawing/2014/main" id="{E5E9E60F-7B6A-42C1-AD38-8AE959E8DBF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29" name="Text Box 15">
          <a:extLst>
            <a:ext uri="{FF2B5EF4-FFF2-40B4-BE49-F238E27FC236}">
              <a16:creationId xmlns:a16="http://schemas.microsoft.com/office/drawing/2014/main" id="{2ECBE808-09B2-445C-9928-FAF6DBB3F35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30" name="Text Box 16">
          <a:extLst>
            <a:ext uri="{FF2B5EF4-FFF2-40B4-BE49-F238E27FC236}">
              <a16:creationId xmlns:a16="http://schemas.microsoft.com/office/drawing/2014/main" id="{7EB40B86-C454-4EC0-B9EC-F2318FCA0C2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31" name="Text Box 17">
          <a:extLst>
            <a:ext uri="{FF2B5EF4-FFF2-40B4-BE49-F238E27FC236}">
              <a16:creationId xmlns:a16="http://schemas.microsoft.com/office/drawing/2014/main" id="{E34A88EC-4125-4CF9-8F84-FAF7C521B9E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132" name="Text Box 18">
          <a:extLst>
            <a:ext uri="{FF2B5EF4-FFF2-40B4-BE49-F238E27FC236}">
              <a16:creationId xmlns:a16="http://schemas.microsoft.com/office/drawing/2014/main" id="{B283DEAE-773B-49BB-A625-E52730565B6F}"/>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33" name="Text Box 15">
          <a:extLst>
            <a:ext uri="{FF2B5EF4-FFF2-40B4-BE49-F238E27FC236}">
              <a16:creationId xmlns:a16="http://schemas.microsoft.com/office/drawing/2014/main" id="{5ADD85FD-F0FD-49B7-9EAB-F6D56A23E429}"/>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4" name="Text Box 16">
          <a:extLst>
            <a:ext uri="{FF2B5EF4-FFF2-40B4-BE49-F238E27FC236}">
              <a16:creationId xmlns:a16="http://schemas.microsoft.com/office/drawing/2014/main" id="{D576713B-E81F-4CE2-9F36-4082EE1F878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5" name="Text Box 17">
          <a:extLst>
            <a:ext uri="{FF2B5EF4-FFF2-40B4-BE49-F238E27FC236}">
              <a16:creationId xmlns:a16="http://schemas.microsoft.com/office/drawing/2014/main" id="{93F03081-7EE8-42FA-B5E9-259A0914F25C}"/>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6" name="Text Box 18">
          <a:extLst>
            <a:ext uri="{FF2B5EF4-FFF2-40B4-BE49-F238E27FC236}">
              <a16:creationId xmlns:a16="http://schemas.microsoft.com/office/drawing/2014/main" id="{886500A4-F271-48ED-8120-B3489AC2F73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7" name="Text Box 19">
          <a:extLst>
            <a:ext uri="{FF2B5EF4-FFF2-40B4-BE49-F238E27FC236}">
              <a16:creationId xmlns:a16="http://schemas.microsoft.com/office/drawing/2014/main" id="{DF3A671D-21D9-4B07-862D-896673F9C46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38" name="Text Box 15">
          <a:extLst>
            <a:ext uri="{FF2B5EF4-FFF2-40B4-BE49-F238E27FC236}">
              <a16:creationId xmlns:a16="http://schemas.microsoft.com/office/drawing/2014/main" id="{8F574C39-FF55-4061-B995-5B644CA34881}"/>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39" name="Text Box 16">
          <a:extLst>
            <a:ext uri="{FF2B5EF4-FFF2-40B4-BE49-F238E27FC236}">
              <a16:creationId xmlns:a16="http://schemas.microsoft.com/office/drawing/2014/main" id="{635898BC-06CB-40AB-A21F-C5D5EAE5E7B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140" name="Text Box 17">
          <a:extLst>
            <a:ext uri="{FF2B5EF4-FFF2-40B4-BE49-F238E27FC236}">
              <a16:creationId xmlns:a16="http://schemas.microsoft.com/office/drawing/2014/main" id="{A0120A4E-AC32-4B42-A5A4-A06F154460E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141" name="Text Box 18">
          <a:extLst>
            <a:ext uri="{FF2B5EF4-FFF2-40B4-BE49-F238E27FC236}">
              <a16:creationId xmlns:a16="http://schemas.microsoft.com/office/drawing/2014/main" id="{F4C152F2-C145-45AF-ABD6-892CA21A0AEC}"/>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42" name="Text Box 15">
          <a:extLst>
            <a:ext uri="{FF2B5EF4-FFF2-40B4-BE49-F238E27FC236}">
              <a16:creationId xmlns:a16="http://schemas.microsoft.com/office/drawing/2014/main" id="{C583A12D-E293-47B4-B82F-3E3C37874BE7}"/>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143" name="Text Box 15">
          <a:extLst>
            <a:ext uri="{FF2B5EF4-FFF2-40B4-BE49-F238E27FC236}">
              <a16:creationId xmlns:a16="http://schemas.microsoft.com/office/drawing/2014/main" id="{C504CC5C-B74C-4EBC-ACAC-4B06BB16A21F}"/>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144" name="Text Box 15">
          <a:extLst>
            <a:ext uri="{FF2B5EF4-FFF2-40B4-BE49-F238E27FC236}">
              <a16:creationId xmlns:a16="http://schemas.microsoft.com/office/drawing/2014/main" id="{5D1E4489-E5AF-43CB-9F44-689DBDBA9CA2}"/>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5" name="Text Box 16">
          <a:extLst>
            <a:ext uri="{FF2B5EF4-FFF2-40B4-BE49-F238E27FC236}">
              <a16:creationId xmlns:a16="http://schemas.microsoft.com/office/drawing/2014/main" id="{884CE0C3-AE23-4E23-8407-9CC3343EA9B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6" name="Text Box 17">
          <a:extLst>
            <a:ext uri="{FF2B5EF4-FFF2-40B4-BE49-F238E27FC236}">
              <a16:creationId xmlns:a16="http://schemas.microsoft.com/office/drawing/2014/main" id="{DA6E47F8-ADA8-4CE9-9355-D94567475415}"/>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7" name="Text Box 18">
          <a:extLst>
            <a:ext uri="{FF2B5EF4-FFF2-40B4-BE49-F238E27FC236}">
              <a16:creationId xmlns:a16="http://schemas.microsoft.com/office/drawing/2014/main" id="{35B2D302-A7C0-4326-BD9B-9D030918C35F}"/>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48" name="Text Box 19">
          <a:extLst>
            <a:ext uri="{FF2B5EF4-FFF2-40B4-BE49-F238E27FC236}">
              <a16:creationId xmlns:a16="http://schemas.microsoft.com/office/drawing/2014/main" id="{8A315FED-4BF4-410D-B5A5-C9FE477E15F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149" name="Text Box 15">
          <a:extLst>
            <a:ext uri="{FF2B5EF4-FFF2-40B4-BE49-F238E27FC236}">
              <a16:creationId xmlns:a16="http://schemas.microsoft.com/office/drawing/2014/main" id="{C1E2B3AC-7C76-4371-83E8-4DB03457A1FF}"/>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50" name="Text Box 16">
          <a:extLst>
            <a:ext uri="{FF2B5EF4-FFF2-40B4-BE49-F238E27FC236}">
              <a16:creationId xmlns:a16="http://schemas.microsoft.com/office/drawing/2014/main" id="{0C2130D0-3194-4574-8FE5-C578C56EB6A8}"/>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151" name="Text Box 17">
          <a:extLst>
            <a:ext uri="{FF2B5EF4-FFF2-40B4-BE49-F238E27FC236}">
              <a16:creationId xmlns:a16="http://schemas.microsoft.com/office/drawing/2014/main" id="{D99B59AA-AB87-4B71-B437-21A25CE0939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29</xdr:row>
      <xdr:rowOff>1587</xdr:rowOff>
    </xdr:from>
    <xdr:ext cx="95250" cy="171450"/>
    <xdr:sp macro="" textlink="">
      <xdr:nvSpPr>
        <xdr:cNvPr id="2152" name="Text Box 18">
          <a:extLst>
            <a:ext uri="{FF2B5EF4-FFF2-40B4-BE49-F238E27FC236}">
              <a16:creationId xmlns:a16="http://schemas.microsoft.com/office/drawing/2014/main" id="{3CF9FEC6-0ED3-4452-8A93-EE90C49C055E}"/>
            </a:ext>
          </a:extLst>
        </xdr:cNvPr>
        <xdr:cNvSpPr txBox="1">
          <a:spLocks noChangeArrowheads="1"/>
        </xdr:cNvSpPr>
      </xdr:nvSpPr>
      <xdr:spPr bwMode="auto">
        <a:xfrm>
          <a:off x="35390137" y="134127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153" name="Text Box 15">
          <a:extLst>
            <a:ext uri="{FF2B5EF4-FFF2-40B4-BE49-F238E27FC236}">
              <a16:creationId xmlns:a16="http://schemas.microsoft.com/office/drawing/2014/main" id="{FF4214D3-92AD-485B-905B-18BD23A857C5}"/>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54" name="Text Box 15">
          <a:extLst>
            <a:ext uri="{FF2B5EF4-FFF2-40B4-BE49-F238E27FC236}">
              <a16:creationId xmlns:a16="http://schemas.microsoft.com/office/drawing/2014/main" id="{BF9A4091-F58B-43A0-A5B3-2D4E49C114E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55" name="Text Box 15">
          <a:extLst>
            <a:ext uri="{FF2B5EF4-FFF2-40B4-BE49-F238E27FC236}">
              <a16:creationId xmlns:a16="http://schemas.microsoft.com/office/drawing/2014/main" id="{5FF34B78-8AF5-493E-A877-E27D23F7473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6" name="Text Box 16">
          <a:extLst>
            <a:ext uri="{FF2B5EF4-FFF2-40B4-BE49-F238E27FC236}">
              <a16:creationId xmlns:a16="http://schemas.microsoft.com/office/drawing/2014/main" id="{02981357-FED5-43F7-8633-61F843572AC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7" name="Text Box 17">
          <a:extLst>
            <a:ext uri="{FF2B5EF4-FFF2-40B4-BE49-F238E27FC236}">
              <a16:creationId xmlns:a16="http://schemas.microsoft.com/office/drawing/2014/main" id="{CCFC28E7-C328-4DB2-9280-88A89C9FE91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8" name="Text Box 18">
          <a:extLst>
            <a:ext uri="{FF2B5EF4-FFF2-40B4-BE49-F238E27FC236}">
              <a16:creationId xmlns:a16="http://schemas.microsoft.com/office/drawing/2014/main" id="{953A6CA1-D892-4E24-8F62-6B3C28238072}"/>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59" name="Text Box 19">
          <a:extLst>
            <a:ext uri="{FF2B5EF4-FFF2-40B4-BE49-F238E27FC236}">
              <a16:creationId xmlns:a16="http://schemas.microsoft.com/office/drawing/2014/main" id="{F85E1564-8439-4EBC-985C-63417608923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60" name="Text Box 15">
          <a:extLst>
            <a:ext uri="{FF2B5EF4-FFF2-40B4-BE49-F238E27FC236}">
              <a16:creationId xmlns:a16="http://schemas.microsoft.com/office/drawing/2014/main" id="{04D5297C-9E6D-4C24-A805-9432472311EE}"/>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61" name="Text Box 16">
          <a:extLst>
            <a:ext uri="{FF2B5EF4-FFF2-40B4-BE49-F238E27FC236}">
              <a16:creationId xmlns:a16="http://schemas.microsoft.com/office/drawing/2014/main" id="{5A1B63D7-D440-40A1-9B03-ADF67ABA7907}"/>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162" name="Text Box 17">
          <a:extLst>
            <a:ext uri="{FF2B5EF4-FFF2-40B4-BE49-F238E27FC236}">
              <a16:creationId xmlns:a16="http://schemas.microsoft.com/office/drawing/2014/main" id="{D6F915BB-C593-455E-9E67-FE65C185C6C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163" name="Text Box 18">
          <a:extLst>
            <a:ext uri="{FF2B5EF4-FFF2-40B4-BE49-F238E27FC236}">
              <a16:creationId xmlns:a16="http://schemas.microsoft.com/office/drawing/2014/main" id="{259EAEF6-8C80-4555-8CCA-A4D563317542}"/>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64" name="Text Box 15">
          <a:extLst>
            <a:ext uri="{FF2B5EF4-FFF2-40B4-BE49-F238E27FC236}">
              <a16:creationId xmlns:a16="http://schemas.microsoft.com/office/drawing/2014/main" id="{9A300DBD-A53F-4300-8E08-8CF9A4281574}"/>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165" name="Text Box 15">
          <a:extLst>
            <a:ext uri="{FF2B5EF4-FFF2-40B4-BE49-F238E27FC236}">
              <a16:creationId xmlns:a16="http://schemas.microsoft.com/office/drawing/2014/main" id="{324B52E5-2EF5-4426-B999-1AD2403A06CB}"/>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166" name="Text Box 15">
          <a:extLst>
            <a:ext uri="{FF2B5EF4-FFF2-40B4-BE49-F238E27FC236}">
              <a16:creationId xmlns:a16="http://schemas.microsoft.com/office/drawing/2014/main" id="{F4AC1B2A-8BB5-4688-BD72-EF9C19D76D2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7" name="Text Box 16">
          <a:extLst>
            <a:ext uri="{FF2B5EF4-FFF2-40B4-BE49-F238E27FC236}">
              <a16:creationId xmlns:a16="http://schemas.microsoft.com/office/drawing/2014/main" id="{3C35570B-2879-45D9-9FFA-D99C044DDBBA}"/>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8" name="Text Box 17">
          <a:extLst>
            <a:ext uri="{FF2B5EF4-FFF2-40B4-BE49-F238E27FC236}">
              <a16:creationId xmlns:a16="http://schemas.microsoft.com/office/drawing/2014/main" id="{71363483-DAD4-4618-ACDD-8D865877B2DE}"/>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69" name="Text Box 18">
          <a:extLst>
            <a:ext uri="{FF2B5EF4-FFF2-40B4-BE49-F238E27FC236}">
              <a16:creationId xmlns:a16="http://schemas.microsoft.com/office/drawing/2014/main" id="{DE365F3A-8227-4547-9A92-3C040F889C06}"/>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0" name="Text Box 19">
          <a:extLst>
            <a:ext uri="{FF2B5EF4-FFF2-40B4-BE49-F238E27FC236}">
              <a16:creationId xmlns:a16="http://schemas.microsoft.com/office/drawing/2014/main" id="{7765570B-85CB-438A-8F08-5E32D5E27707}"/>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1" name="Text Box 16">
          <a:extLst>
            <a:ext uri="{FF2B5EF4-FFF2-40B4-BE49-F238E27FC236}">
              <a16:creationId xmlns:a16="http://schemas.microsoft.com/office/drawing/2014/main" id="{754A54FC-F486-43A1-9BA1-C37D4E6552A2}"/>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0</xdr:rowOff>
    </xdr:from>
    <xdr:ext cx="95250" cy="171450"/>
    <xdr:sp macro="" textlink="">
      <xdr:nvSpPr>
        <xdr:cNvPr id="2172" name="Text Box 17">
          <a:extLst>
            <a:ext uri="{FF2B5EF4-FFF2-40B4-BE49-F238E27FC236}">
              <a16:creationId xmlns:a16="http://schemas.microsoft.com/office/drawing/2014/main" id="{10DB1D70-38A8-4E56-A979-ECC872325034}"/>
            </a:ext>
          </a:extLst>
        </xdr:cNvPr>
        <xdr:cNvSpPr txBox="1">
          <a:spLocks noChangeArrowheads="1"/>
        </xdr:cNvSpPr>
      </xdr:nvSpPr>
      <xdr:spPr bwMode="auto">
        <a:xfrm>
          <a:off x="35356800" y="1391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30</xdr:row>
      <xdr:rowOff>15875</xdr:rowOff>
    </xdr:from>
    <xdr:ext cx="95250" cy="171450"/>
    <xdr:sp macro="" textlink="">
      <xdr:nvSpPr>
        <xdr:cNvPr id="2173" name="Text Box 18">
          <a:extLst>
            <a:ext uri="{FF2B5EF4-FFF2-40B4-BE49-F238E27FC236}">
              <a16:creationId xmlns:a16="http://schemas.microsoft.com/office/drawing/2014/main" id="{FD46AF59-D433-4AD7-8DF4-08D026E329B5}"/>
            </a:ext>
          </a:extLst>
        </xdr:cNvPr>
        <xdr:cNvSpPr txBox="1">
          <a:spLocks noChangeArrowheads="1"/>
        </xdr:cNvSpPr>
      </xdr:nvSpPr>
      <xdr:spPr bwMode="auto">
        <a:xfrm>
          <a:off x="35358387" y="1392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174" name="Text Box 15">
          <a:extLst>
            <a:ext uri="{FF2B5EF4-FFF2-40B4-BE49-F238E27FC236}">
              <a16:creationId xmlns:a16="http://schemas.microsoft.com/office/drawing/2014/main" id="{C507C867-2B7A-47B9-B162-143AB3608EC1}"/>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175" name="Text Box 15">
          <a:extLst>
            <a:ext uri="{FF2B5EF4-FFF2-40B4-BE49-F238E27FC236}">
              <a16:creationId xmlns:a16="http://schemas.microsoft.com/office/drawing/2014/main" id="{778B9A29-6E26-46B7-93F5-4985CFDEFC2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176" name="Text Box 15">
          <a:extLst>
            <a:ext uri="{FF2B5EF4-FFF2-40B4-BE49-F238E27FC236}">
              <a16:creationId xmlns:a16="http://schemas.microsoft.com/office/drawing/2014/main" id="{99AE19AA-B1A6-4331-A610-26F921562A94}"/>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213632"/>
    <xdr:sp macro="" textlink="">
      <xdr:nvSpPr>
        <xdr:cNvPr id="2177" name="Text Box 15">
          <a:extLst>
            <a:ext uri="{FF2B5EF4-FFF2-40B4-BE49-F238E27FC236}">
              <a16:creationId xmlns:a16="http://schemas.microsoft.com/office/drawing/2014/main" id="{3D6C7E03-5CF3-4952-8003-C8B40AC83BF9}"/>
            </a:ext>
          </a:extLst>
        </xdr:cNvPr>
        <xdr:cNvSpPr txBox="1">
          <a:spLocks noChangeArrowheads="1"/>
        </xdr:cNvSpPr>
      </xdr:nvSpPr>
      <xdr:spPr bwMode="auto">
        <a:xfrm>
          <a:off x="33060482"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178" name="Text Box 15">
          <a:extLst>
            <a:ext uri="{FF2B5EF4-FFF2-40B4-BE49-F238E27FC236}">
              <a16:creationId xmlns:a16="http://schemas.microsoft.com/office/drawing/2014/main" id="{DEC7AC5D-52D9-41FD-AFF2-EFCDAF6509BE}"/>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213632"/>
    <xdr:sp macro="" textlink="">
      <xdr:nvSpPr>
        <xdr:cNvPr id="2179" name="Text Box 15">
          <a:extLst>
            <a:ext uri="{FF2B5EF4-FFF2-40B4-BE49-F238E27FC236}">
              <a16:creationId xmlns:a16="http://schemas.microsoft.com/office/drawing/2014/main" id="{54644CD2-B7F4-4F00-B132-69F1F1570326}"/>
            </a:ext>
          </a:extLst>
        </xdr:cNvPr>
        <xdr:cNvSpPr txBox="1">
          <a:spLocks noChangeArrowheads="1"/>
        </xdr:cNvSpPr>
      </xdr:nvSpPr>
      <xdr:spPr bwMode="auto">
        <a:xfrm>
          <a:off x="35356800" y="119110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80" name="Text Box 15">
          <a:extLst>
            <a:ext uri="{FF2B5EF4-FFF2-40B4-BE49-F238E27FC236}">
              <a16:creationId xmlns:a16="http://schemas.microsoft.com/office/drawing/2014/main" id="{94109BFD-AD1C-4556-A802-43A77C3CCAD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81" name="Text Box 15">
          <a:extLst>
            <a:ext uri="{FF2B5EF4-FFF2-40B4-BE49-F238E27FC236}">
              <a16:creationId xmlns:a16="http://schemas.microsoft.com/office/drawing/2014/main" id="{65E91D3D-6E9D-4872-A8A4-9BA95775B2D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27</xdr:row>
      <xdr:rowOff>219075</xdr:rowOff>
    </xdr:from>
    <xdr:ext cx="95250" cy="442269"/>
    <xdr:sp macro="" textlink="">
      <xdr:nvSpPr>
        <xdr:cNvPr id="2182" name="Text Box 15">
          <a:extLst>
            <a:ext uri="{FF2B5EF4-FFF2-40B4-BE49-F238E27FC236}">
              <a16:creationId xmlns:a16="http://schemas.microsoft.com/office/drawing/2014/main" id="{738AE98E-53C2-4376-8BF2-00868740AA28}"/>
            </a:ext>
          </a:extLst>
        </xdr:cNvPr>
        <xdr:cNvSpPr txBox="1">
          <a:spLocks noChangeArrowheads="1"/>
        </xdr:cNvSpPr>
      </xdr:nvSpPr>
      <xdr:spPr bwMode="auto">
        <a:xfrm>
          <a:off x="33020000" y="12626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27</xdr:row>
      <xdr:rowOff>238125</xdr:rowOff>
    </xdr:from>
    <xdr:ext cx="95250" cy="213632"/>
    <xdr:sp macro="" textlink="">
      <xdr:nvSpPr>
        <xdr:cNvPr id="2183" name="Text Box 15">
          <a:extLst>
            <a:ext uri="{FF2B5EF4-FFF2-40B4-BE49-F238E27FC236}">
              <a16:creationId xmlns:a16="http://schemas.microsoft.com/office/drawing/2014/main" id="{BDC31B7D-8E7E-423C-9833-43B78F6E491E}"/>
            </a:ext>
          </a:extLst>
        </xdr:cNvPr>
        <xdr:cNvSpPr txBox="1">
          <a:spLocks noChangeArrowheads="1"/>
        </xdr:cNvSpPr>
      </xdr:nvSpPr>
      <xdr:spPr bwMode="auto">
        <a:xfrm>
          <a:off x="33067625" y="12646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84" name="Text Box 15">
          <a:extLst>
            <a:ext uri="{FF2B5EF4-FFF2-40B4-BE49-F238E27FC236}">
              <a16:creationId xmlns:a16="http://schemas.microsoft.com/office/drawing/2014/main" id="{B0FDC9E4-3AF2-466C-A87C-7E2F2063F8A2}"/>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85" name="Text Box 15">
          <a:extLst>
            <a:ext uri="{FF2B5EF4-FFF2-40B4-BE49-F238E27FC236}">
              <a16:creationId xmlns:a16="http://schemas.microsoft.com/office/drawing/2014/main" id="{62CC7550-02CD-4C30-ADCA-0AE42A5B16C5}"/>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186" name="Text Box 15">
          <a:extLst>
            <a:ext uri="{FF2B5EF4-FFF2-40B4-BE49-F238E27FC236}">
              <a16:creationId xmlns:a16="http://schemas.microsoft.com/office/drawing/2014/main" id="{C8D37ECA-AD10-4216-8B5D-DB4534703978}"/>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187" name="Text Box 15">
          <a:extLst>
            <a:ext uri="{FF2B5EF4-FFF2-40B4-BE49-F238E27FC236}">
              <a16:creationId xmlns:a16="http://schemas.microsoft.com/office/drawing/2014/main" id="{31195AE3-9490-410C-8C84-973D060652E3}"/>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88" name="Text Box 15">
          <a:extLst>
            <a:ext uri="{FF2B5EF4-FFF2-40B4-BE49-F238E27FC236}">
              <a16:creationId xmlns:a16="http://schemas.microsoft.com/office/drawing/2014/main" id="{94E08D78-330D-44CA-8520-D3C93E5F7993}"/>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89" name="Text Box 15">
          <a:extLst>
            <a:ext uri="{FF2B5EF4-FFF2-40B4-BE49-F238E27FC236}">
              <a16:creationId xmlns:a16="http://schemas.microsoft.com/office/drawing/2014/main" id="{881D6988-DBB2-4BB3-9856-C7032A1BF897}"/>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0" name="Text Box 15">
          <a:extLst>
            <a:ext uri="{FF2B5EF4-FFF2-40B4-BE49-F238E27FC236}">
              <a16:creationId xmlns:a16="http://schemas.microsoft.com/office/drawing/2014/main" id="{0A574330-D754-4B5D-A5D2-21212BF03E88}"/>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1" name="Text Box 15">
          <a:extLst>
            <a:ext uri="{FF2B5EF4-FFF2-40B4-BE49-F238E27FC236}">
              <a16:creationId xmlns:a16="http://schemas.microsoft.com/office/drawing/2014/main" id="{E32E62AD-769F-4735-95CB-387E0B7E0E5D}"/>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192" name="Text Box 15">
          <a:extLst>
            <a:ext uri="{FF2B5EF4-FFF2-40B4-BE49-F238E27FC236}">
              <a16:creationId xmlns:a16="http://schemas.microsoft.com/office/drawing/2014/main" id="{901C7145-E479-4C06-A4C2-C009D0F126A1}"/>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193" name="Text Box 15">
          <a:extLst>
            <a:ext uri="{FF2B5EF4-FFF2-40B4-BE49-F238E27FC236}">
              <a16:creationId xmlns:a16="http://schemas.microsoft.com/office/drawing/2014/main" id="{08FC9CD6-3612-4840-BD42-66C293848770}"/>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4" name="Text Box 15">
          <a:extLst>
            <a:ext uri="{FF2B5EF4-FFF2-40B4-BE49-F238E27FC236}">
              <a16:creationId xmlns:a16="http://schemas.microsoft.com/office/drawing/2014/main" id="{89EA6C48-4449-458E-B5BC-93C701D30C2D}"/>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5" name="Text Box 15">
          <a:extLst>
            <a:ext uri="{FF2B5EF4-FFF2-40B4-BE49-F238E27FC236}">
              <a16:creationId xmlns:a16="http://schemas.microsoft.com/office/drawing/2014/main" id="{8EC17D86-0DD6-4E79-BFB3-04499476F283}"/>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196" name="Text Box 15">
          <a:extLst>
            <a:ext uri="{FF2B5EF4-FFF2-40B4-BE49-F238E27FC236}">
              <a16:creationId xmlns:a16="http://schemas.microsoft.com/office/drawing/2014/main" id="{42BF72C6-B7D7-403F-BE5B-DFE8C3345183}"/>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197" name="Text Box 15">
          <a:extLst>
            <a:ext uri="{FF2B5EF4-FFF2-40B4-BE49-F238E27FC236}">
              <a16:creationId xmlns:a16="http://schemas.microsoft.com/office/drawing/2014/main" id="{4B1E70AF-F421-46D8-83DB-1FA9F738AFE4}"/>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198" name="Text Box 15">
          <a:extLst>
            <a:ext uri="{FF2B5EF4-FFF2-40B4-BE49-F238E27FC236}">
              <a16:creationId xmlns:a16="http://schemas.microsoft.com/office/drawing/2014/main" id="{3CFDC5E4-BBA7-4D93-A2FC-0BCB436A7B9D}"/>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199" name="Text Box 15">
          <a:extLst>
            <a:ext uri="{FF2B5EF4-FFF2-40B4-BE49-F238E27FC236}">
              <a16:creationId xmlns:a16="http://schemas.microsoft.com/office/drawing/2014/main" id="{B25D2ADD-C356-4B5F-B5B2-53CCC87B17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200" name="Text Box 15">
          <a:extLst>
            <a:ext uri="{FF2B5EF4-FFF2-40B4-BE49-F238E27FC236}">
              <a16:creationId xmlns:a16="http://schemas.microsoft.com/office/drawing/2014/main" id="{92FD2A48-2BA0-44A6-A32C-3873EB969CB1}"/>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201" name="Text Box 15">
          <a:extLst>
            <a:ext uri="{FF2B5EF4-FFF2-40B4-BE49-F238E27FC236}">
              <a16:creationId xmlns:a16="http://schemas.microsoft.com/office/drawing/2014/main" id="{F6C56779-92B3-4E96-A1AB-D950DE49E6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02" name="Text Box 15">
          <a:extLst>
            <a:ext uri="{FF2B5EF4-FFF2-40B4-BE49-F238E27FC236}">
              <a16:creationId xmlns:a16="http://schemas.microsoft.com/office/drawing/2014/main" id="{D496098C-A411-4DD5-922A-17B91B8D8AB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03" name="Text Box 15">
          <a:extLst>
            <a:ext uri="{FF2B5EF4-FFF2-40B4-BE49-F238E27FC236}">
              <a16:creationId xmlns:a16="http://schemas.microsoft.com/office/drawing/2014/main" id="{30A71853-3CA1-40EF-83E3-3C816542C4A4}"/>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28</xdr:row>
      <xdr:rowOff>4763</xdr:rowOff>
    </xdr:from>
    <xdr:ext cx="95250" cy="442269"/>
    <xdr:sp macro="" textlink="">
      <xdr:nvSpPr>
        <xdr:cNvPr id="2204" name="Text Box 15">
          <a:extLst>
            <a:ext uri="{FF2B5EF4-FFF2-40B4-BE49-F238E27FC236}">
              <a16:creationId xmlns:a16="http://schemas.microsoft.com/office/drawing/2014/main" id="{2B272086-675F-42CF-99B2-31D332B748B1}"/>
            </a:ext>
          </a:extLst>
        </xdr:cNvPr>
        <xdr:cNvSpPr txBox="1">
          <a:spLocks noChangeArrowheads="1"/>
        </xdr:cNvSpPr>
      </xdr:nvSpPr>
      <xdr:spPr bwMode="auto">
        <a:xfrm>
          <a:off x="35417125"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05" name="Text Box 15">
          <a:extLst>
            <a:ext uri="{FF2B5EF4-FFF2-40B4-BE49-F238E27FC236}">
              <a16:creationId xmlns:a16="http://schemas.microsoft.com/office/drawing/2014/main" id="{F8309B67-D2E6-46DB-9713-E316221826E0}"/>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06" name="Text Box 15">
          <a:extLst>
            <a:ext uri="{FF2B5EF4-FFF2-40B4-BE49-F238E27FC236}">
              <a16:creationId xmlns:a16="http://schemas.microsoft.com/office/drawing/2014/main" id="{C3992D49-8581-4FB8-A1C3-D2E94289C0E5}"/>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07" name="Text Box 15">
          <a:extLst>
            <a:ext uri="{FF2B5EF4-FFF2-40B4-BE49-F238E27FC236}">
              <a16:creationId xmlns:a16="http://schemas.microsoft.com/office/drawing/2014/main" id="{C816F969-9867-4889-9A77-CF6DCF44CAFB}"/>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08" name="Text Box 15">
          <a:extLst>
            <a:ext uri="{FF2B5EF4-FFF2-40B4-BE49-F238E27FC236}">
              <a16:creationId xmlns:a16="http://schemas.microsoft.com/office/drawing/2014/main" id="{162EED13-A887-489C-A783-0830B30976B0}"/>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09" name="Text Box 15">
          <a:extLst>
            <a:ext uri="{FF2B5EF4-FFF2-40B4-BE49-F238E27FC236}">
              <a16:creationId xmlns:a16="http://schemas.microsoft.com/office/drawing/2014/main" id="{3C19A03A-202D-45F2-A3E9-62FF31DA656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10" name="Text Box 15">
          <a:extLst>
            <a:ext uri="{FF2B5EF4-FFF2-40B4-BE49-F238E27FC236}">
              <a16:creationId xmlns:a16="http://schemas.microsoft.com/office/drawing/2014/main" id="{12DB5E5D-C294-4779-B51A-BB28094987C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11" name="Text Box 15">
          <a:extLst>
            <a:ext uri="{FF2B5EF4-FFF2-40B4-BE49-F238E27FC236}">
              <a16:creationId xmlns:a16="http://schemas.microsoft.com/office/drawing/2014/main" id="{5CEA4CEC-98D0-424F-A65C-F634D0AB223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12" name="Text Box 15">
          <a:extLst>
            <a:ext uri="{FF2B5EF4-FFF2-40B4-BE49-F238E27FC236}">
              <a16:creationId xmlns:a16="http://schemas.microsoft.com/office/drawing/2014/main" id="{6E4E60B6-0B54-4076-869D-4F555975652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13" name="Text Box 15">
          <a:extLst>
            <a:ext uri="{FF2B5EF4-FFF2-40B4-BE49-F238E27FC236}">
              <a16:creationId xmlns:a16="http://schemas.microsoft.com/office/drawing/2014/main" id="{78A8486A-75DE-4F1F-B512-8F3EF9AE2D12}"/>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14" name="Text Box 15">
          <a:extLst>
            <a:ext uri="{FF2B5EF4-FFF2-40B4-BE49-F238E27FC236}">
              <a16:creationId xmlns:a16="http://schemas.microsoft.com/office/drawing/2014/main" id="{6F72A03D-EE6A-4400-87F8-D72F6D01A51C}"/>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15" name="Text Box 15">
          <a:extLst>
            <a:ext uri="{FF2B5EF4-FFF2-40B4-BE49-F238E27FC236}">
              <a16:creationId xmlns:a16="http://schemas.microsoft.com/office/drawing/2014/main" id="{5DDF70BA-932B-4A13-A22A-6B5FE41550DC}"/>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28</xdr:row>
      <xdr:rowOff>219075</xdr:rowOff>
    </xdr:from>
    <xdr:ext cx="95250" cy="442269"/>
    <xdr:sp macro="" textlink="">
      <xdr:nvSpPr>
        <xdr:cNvPr id="2216" name="Text Box 15">
          <a:extLst>
            <a:ext uri="{FF2B5EF4-FFF2-40B4-BE49-F238E27FC236}">
              <a16:creationId xmlns:a16="http://schemas.microsoft.com/office/drawing/2014/main" id="{16E912C2-F3BA-4863-8C46-330139334F46}"/>
            </a:ext>
          </a:extLst>
        </xdr:cNvPr>
        <xdr:cNvSpPr txBox="1">
          <a:spLocks noChangeArrowheads="1"/>
        </xdr:cNvSpPr>
      </xdr:nvSpPr>
      <xdr:spPr bwMode="auto">
        <a:xfrm>
          <a:off x="33020000" y="13128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29</xdr:row>
      <xdr:rowOff>219075</xdr:rowOff>
    </xdr:from>
    <xdr:ext cx="95250" cy="442269"/>
    <xdr:sp macro="" textlink="">
      <xdr:nvSpPr>
        <xdr:cNvPr id="2217" name="Text Box 15">
          <a:extLst>
            <a:ext uri="{FF2B5EF4-FFF2-40B4-BE49-F238E27FC236}">
              <a16:creationId xmlns:a16="http://schemas.microsoft.com/office/drawing/2014/main" id="{E254B375-7B78-48EB-9EEC-31F44E00EB34}"/>
            </a:ext>
          </a:extLst>
        </xdr:cNvPr>
        <xdr:cNvSpPr txBox="1">
          <a:spLocks noChangeArrowheads="1"/>
        </xdr:cNvSpPr>
      </xdr:nvSpPr>
      <xdr:spPr bwMode="auto">
        <a:xfrm>
          <a:off x="33020000" y="13630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18" name="Text Box 16">
          <a:extLst>
            <a:ext uri="{FF2B5EF4-FFF2-40B4-BE49-F238E27FC236}">
              <a16:creationId xmlns:a16="http://schemas.microsoft.com/office/drawing/2014/main" id="{B3C24852-4DCC-423D-96AC-88120CDC20B2}"/>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19" name="Text Box 17">
          <a:extLst>
            <a:ext uri="{FF2B5EF4-FFF2-40B4-BE49-F238E27FC236}">
              <a16:creationId xmlns:a16="http://schemas.microsoft.com/office/drawing/2014/main" id="{158E0682-0C23-4D66-9C19-633B374929B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0" name="Text Box 18">
          <a:extLst>
            <a:ext uri="{FF2B5EF4-FFF2-40B4-BE49-F238E27FC236}">
              <a16:creationId xmlns:a16="http://schemas.microsoft.com/office/drawing/2014/main" id="{B4AB0F65-7A70-43FF-B7B2-4663862EBAAB}"/>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1" name="Text Box 19">
          <a:extLst>
            <a:ext uri="{FF2B5EF4-FFF2-40B4-BE49-F238E27FC236}">
              <a16:creationId xmlns:a16="http://schemas.microsoft.com/office/drawing/2014/main" id="{75C9219F-3058-4A58-A9D3-95CC6AA42303}"/>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222" name="Text Box 15">
          <a:extLst>
            <a:ext uri="{FF2B5EF4-FFF2-40B4-BE49-F238E27FC236}">
              <a16:creationId xmlns:a16="http://schemas.microsoft.com/office/drawing/2014/main" id="{D8F9A875-E375-486E-9978-B2E86BAE72CC}"/>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3" name="Text Box 16">
          <a:extLst>
            <a:ext uri="{FF2B5EF4-FFF2-40B4-BE49-F238E27FC236}">
              <a16:creationId xmlns:a16="http://schemas.microsoft.com/office/drawing/2014/main" id="{BAE92750-2C37-4A94-946F-73801D7F3858}"/>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0</xdr:rowOff>
    </xdr:from>
    <xdr:ext cx="95250" cy="171450"/>
    <xdr:sp macro="" textlink="">
      <xdr:nvSpPr>
        <xdr:cNvPr id="2224" name="Text Box 17">
          <a:extLst>
            <a:ext uri="{FF2B5EF4-FFF2-40B4-BE49-F238E27FC236}">
              <a16:creationId xmlns:a16="http://schemas.microsoft.com/office/drawing/2014/main" id="{409BCC17-7784-4306-A4CD-8AF6BF42E3B0}"/>
            </a:ext>
          </a:extLst>
        </xdr:cNvPr>
        <xdr:cNvSpPr txBox="1">
          <a:spLocks noChangeArrowheads="1"/>
        </xdr:cNvSpPr>
      </xdr:nvSpPr>
      <xdr:spPr bwMode="auto">
        <a:xfrm>
          <a:off x="33060482"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29</xdr:row>
      <xdr:rowOff>15875</xdr:rowOff>
    </xdr:from>
    <xdr:ext cx="95250" cy="171450"/>
    <xdr:sp macro="" textlink="">
      <xdr:nvSpPr>
        <xdr:cNvPr id="2225" name="Text Box 18">
          <a:extLst>
            <a:ext uri="{FF2B5EF4-FFF2-40B4-BE49-F238E27FC236}">
              <a16:creationId xmlns:a16="http://schemas.microsoft.com/office/drawing/2014/main" id="{97BAFBB9-0675-4CDC-99BB-517F5C280EEF}"/>
            </a:ext>
          </a:extLst>
        </xdr:cNvPr>
        <xdr:cNvSpPr txBox="1">
          <a:spLocks noChangeArrowheads="1"/>
        </xdr:cNvSpPr>
      </xdr:nvSpPr>
      <xdr:spPr bwMode="auto">
        <a:xfrm>
          <a:off x="33062069"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226" name="Text Box 15">
          <a:extLst>
            <a:ext uri="{FF2B5EF4-FFF2-40B4-BE49-F238E27FC236}">
              <a16:creationId xmlns:a16="http://schemas.microsoft.com/office/drawing/2014/main" id="{7B942976-3B03-4950-AD26-2C6D2C519C12}"/>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7" name="Text Box 16">
          <a:extLst>
            <a:ext uri="{FF2B5EF4-FFF2-40B4-BE49-F238E27FC236}">
              <a16:creationId xmlns:a16="http://schemas.microsoft.com/office/drawing/2014/main" id="{61F03D4C-52DC-45C4-87B5-387D03AE04B1}"/>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8" name="Text Box 17">
          <a:extLst>
            <a:ext uri="{FF2B5EF4-FFF2-40B4-BE49-F238E27FC236}">
              <a16:creationId xmlns:a16="http://schemas.microsoft.com/office/drawing/2014/main" id="{D25F6352-E5F2-4787-8ECE-970B3763811F}"/>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29" name="Text Box 18">
          <a:extLst>
            <a:ext uri="{FF2B5EF4-FFF2-40B4-BE49-F238E27FC236}">
              <a16:creationId xmlns:a16="http://schemas.microsoft.com/office/drawing/2014/main" id="{3312AD53-5CB5-42EA-A7E3-D36AAA0A8E7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0" name="Text Box 19">
          <a:extLst>
            <a:ext uri="{FF2B5EF4-FFF2-40B4-BE49-F238E27FC236}">
              <a16:creationId xmlns:a16="http://schemas.microsoft.com/office/drawing/2014/main" id="{1BCF777F-1D21-4355-BB3F-565AEE82D7A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1" name="Text Box 16">
          <a:extLst>
            <a:ext uri="{FF2B5EF4-FFF2-40B4-BE49-F238E27FC236}">
              <a16:creationId xmlns:a16="http://schemas.microsoft.com/office/drawing/2014/main" id="{B753E9FF-18BB-469A-86B5-C1F7683A4BF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32" name="Text Box 15">
          <a:extLst>
            <a:ext uri="{FF2B5EF4-FFF2-40B4-BE49-F238E27FC236}">
              <a16:creationId xmlns:a16="http://schemas.microsoft.com/office/drawing/2014/main" id="{9B93251B-3D21-4438-88D8-45A2033DB76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33" name="Text Box 15">
          <a:extLst>
            <a:ext uri="{FF2B5EF4-FFF2-40B4-BE49-F238E27FC236}">
              <a16:creationId xmlns:a16="http://schemas.microsoft.com/office/drawing/2014/main" id="{C125C2ED-7793-46F6-9DB6-6F140A223BB5}"/>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34" name="Text Box 15">
          <a:extLst>
            <a:ext uri="{FF2B5EF4-FFF2-40B4-BE49-F238E27FC236}">
              <a16:creationId xmlns:a16="http://schemas.microsoft.com/office/drawing/2014/main" id="{1B23EDD1-375F-42AF-9F76-D748BCD16126}"/>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35" name="Text Box 15">
          <a:extLst>
            <a:ext uri="{FF2B5EF4-FFF2-40B4-BE49-F238E27FC236}">
              <a16:creationId xmlns:a16="http://schemas.microsoft.com/office/drawing/2014/main" id="{39209659-F71C-42FD-8457-D3866A2D560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6" name="Text Box 16">
          <a:extLst>
            <a:ext uri="{FF2B5EF4-FFF2-40B4-BE49-F238E27FC236}">
              <a16:creationId xmlns:a16="http://schemas.microsoft.com/office/drawing/2014/main" id="{ED04CEAD-52DB-4097-B97C-81BDD0636F24}"/>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7" name="Text Box 17">
          <a:extLst>
            <a:ext uri="{FF2B5EF4-FFF2-40B4-BE49-F238E27FC236}">
              <a16:creationId xmlns:a16="http://schemas.microsoft.com/office/drawing/2014/main" id="{654F380A-A3C8-4823-9D60-53FE3123EB00}"/>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8" name="Text Box 18">
          <a:extLst>
            <a:ext uri="{FF2B5EF4-FFF2-40B4-BE49-F238E27FC236}">
              <a16:creationId xmlns:a16="http://schemas.microsoft.com/office/drawing/2014/main" id="{126C50D9-1F5F-4CA6-9A04-D326B4EDB38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39" name="Text Box 19">
          <a:extLst>
            <a:ext uri="{FF2B5EF4-FFF2-40B4-BE49-F238E27FC236}">
              <a16:creationId xmlns:a16="http://schemas.microsoft.com/office/drawing/2014/main" id="{AFE20D64-E5E6-4C28-9473-6EF7BF22A96B}"/>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40" name="Text Box 15">
          <a:extLst>
            <a:ext uri="{FF2B5EF4-FFF2-40B4-BE49-F238E27FC236}">
              <a16:creationId xmlns:a16="http://schemas.microsoft.com/office/drawing/2014/main" id="{D8D75B9B-507F-44D5-944F-12D06A5E0E7D}"/>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41" name="Text Box 16">
          <a:extLst>
            <a:ext uri="{FF2B5EF4-FFF2-40B4-BE49-F238E27FC236}">
              <a16:creationId xmlns:a16="http://schemas.microsoft.com/office/drawing/2014/main" id="{67D1B977-7E30-4005-BAF6-2221FFDE6CB5}"/>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0</xdr:rowOff>
    </xdr:from>
    <xdr:ext cx="95250" cy="171450"/>
    <xdr:sp macro="" textlink="">
      <xdr:nvSpPr>
        <xdr:cNvPr id="2242" name="Text Box 17">
          <a:extLst>
            <a:ext uri="{FF2B5EF4-FFF2-40B4-BE49-F238E27FC236}">
              <a16:creationId xmlns:a16="http://schemas.microsoft.com/office/drawing/2014/main" id="{D2CBC257-A946-4D64-B42E-8F8C5FBD8F86}"/>
            </a:ext>
          </a:extLst>
        </xdr:cNvPr>
        <xdr:cNvSpPr txBox="1">
          <a:spLocks noChangeArrowheads="1"/>
        </xdr:cNvSpPr>
      </xdr:nvSpPr>
      <xdr:spPr bwMode="auto">
        <a:xfrm>
          <a:off x="35356800" y="13411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29</xdr:row>
      <xdr:rowOff>15875</xdr:rowOff>
    </xdr:from>
    <xdr:ext cx="95250" cy="171450"/>
    <xdr:sp macro="" textlink="">
      <xdr:nvSpPr>
        <xdr:cNvPr id="2243" name="Text Box 18">
          <a:extLst>
            <a:ext uri="{FF2B5EF4-FFF2-40B4-BE49-F238E27FC236}">
              <a16:creationId xmlns:a16="http://schemas.microsoft.com/office/drawing/2014/main" id="{D13C9CE1-61D4-460A-A301-4B406F728FDC}"/>
            </a:ext>
          </a:extLst>
        </xdr:cNvPr>
        <xdr:cNvSpPr txBox="1">
          <a:spLocks noChangeArrowheads="1"/>
        </xdr:cNvSpPr>
      </xdr:nvSpPr>
      <xdr:spPr bwMode="auto">
        <a:xfrm>
          <a:off x="35358387" y="13427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44" name="Text Box 15">
          <a:extLst>
            <a:ext uri="{FF2B5EF4-FFF2-40B4-BE49-F238E27FC236}">
              <a16:creationId xmlns:a16="http://schemas.microsoft.com/office/drawing/2014/main" id="{7FAA327A-C0C0-4AB5-BD04-D6FDB61F4B50}"/>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45" name="Text Box 15">
          <a:extLst>
            <a:ext uri="{FF2B5EF4-FFF2-40B4-BE49-F238E27FC236}">
              <a16:creationId xmlns:a16="http://schemas.microsoft.com/office/drawing/2014/main" id="{2D764564-6B18-45BD-8F3C-9E3F792B7A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46" name="Text Box 15">
          <a:extLst>
            <a:ext uri="{FF2B5EF4-FFF2-40B4-BE49-F238E27FC236}">
              <a16:creationId xmlns:a16="http://schemas.microsoft.com/office/drawing/2014/main" id="{5396DF7E-F2FE-45B9-B97A-DEEB542622EA}"/>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47" name="Text Box 15">
          <a:extLst>
            <a:ext uri="{FF2B5EF4-FFF2-40B4-BE49-F238E27FC236}">
              <a16:creationId xmlns:a16="http://schemas.microsoft.com/office/drawing/2014/main" id="{ECEEEC97-FD5E-4366-8972-3AA50487A9E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48" name="Text Box 15">
          <a:extLst>
            <a:ext uri="{FF2B5EF4-FFF2-40B4-BE49-F238E27FC236}">
              <a16:creationId xmlns:a16="http://schemas.microsoft.com/office/drawing/2014/main" id="{3A893BFC-57E9-43FB-9F35-FFED68CE8AB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49" name="Text Box 15">
          <a:extLst>
            <a:ext uri="{FF2B5EF4-FFF2-40B4-BE49-F238E27FC236}">
              <a16:creationId xmlns:a16="http://schemas.microsoft.com/office/drawing/2014/main" id="{43CE1EDF-88BE-4C89-9CC5-5850DE70FDD8}"/>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50" name="Text Box 15">
          <a:extLst>
            <a:ext uri="{FF2B5EF4-FFF2-40B4-BE49-F238E27FC236}">
              <a16:creationId xmlns:a16="http://schemas.microsoft.com/office/drawing/2014/main" id="{32DE6CBF-C688-49E0-9A2D-D5907E7EADE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442269"/>
    <xdr:sp macro="" textlink="">
      <xdr:nvSpPr>
        <xdr:cNvPr id="2251" name="Text Box 15">
          <a:extLst>
            <a:ext uri="{FF2B5EF4-FFF2-40B4-BE49-F238E27FC236}">
              <a16:creationId xmlns:a16="http://schemas.microsoft.com/office/drawing/2014/main" id="{B697C76B-FC3E-425F-B395-0DAABBF4345A}"/>
            </a:ext>
          </a:extLst>
        </xdr:cNvPr>
        <xdr:cNvSpPr txBox="1">
          <a:spLocks noChangeArrowheads="1"/>
        </xdr:cNvSpPr>
      </xdr:nvSpPr>
      <xdr:spPr bwMode="auto">
        <a:xfrm>
          <a:off x="33060482"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30</xdr:row>
      <xdr:rowOff>4763</xdr:rowOff>
    </xdr:from>
    <xdr:ext cx="95250" cy="213632"/>
    <xdr:sp macro="" textlink="">
      <xdr:nvSpPr>
        <xdr:cNvPr id="2252" name="Text Box 15">
          <a:extLst>
            <a:ext uri="{FF2B5EF4-FFF2-40B4-BE49-F238E27FC236}">
              <a16:creationId xmlns:a16="http://schemas.microsoft.com/office/drawing/2014/main" id="{205A4EDD-D5DC-4070-9EAF-CDF5DF35A16E}"/>
            </a:ext>
          </a:extLst>
        </xdr:cNvPr>
        <xdr:cNvSpPr txBox="1">
          <a:spLocks noChangeArrowheads="1"/>
        </xdr:cNvSpPr>
      </xdr:nvSpPr>
      <xdr:spPr bwMode="auto">
        <a:xfrm>
          <a:off x="33060482"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53" name="Text Box 15">
          <a:extLst>
            <a:ext uri="{FF2B5EF4-FFF2-40B4-BE49-F238E27FC236}">
              <a16:creationId xmlns:a16="http://schemas.microsoft.com/office/drawing/2014/main" id="{71D58764-56A2-4679-A926-A9C6DD1A979A}"/>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54" name="Text Box 15">
          <a:extLst>
            <a:ext uri="{FF2B5EF4-FFF2-40B4-BE49-F238E27FC236}">
              <a16:creationId xmlns:a16="http://schemas.microsoft.com/office/drawing/2014/main" id="{346FAF90-48B2-4DE3-ABB3-5217A270F1F0}"/>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442269"/>
    <xdr:sp macro="" textlink="">
      <xdr:nvSpPr>
        <xdr:cNvPr id="2255" name="Text Box 15">
          <a:extLst>
            <a:ext uri="{FF2B5EF4-FFF2-40B4-BE49-F238E27FC236}">
              <a16:creationId xmlns:a16="http://schemas.microsoft.com/office/drawing/2014/main" id="{12457C87-5C33-42A2-9F3C-3D9C232A708B}"/>
            </a:ext>
          </a:extLst>
        </xdr:cNvPr>
        <xdr:cNvSpPr txBox="1">
          <a:spLocks noChangeArrowheads="1"/>
        </xdr:cNvSpPr>
      </xdr:nvSpPr>
      <xdr:spPr bwMode="auto">
        <a:xfrm>
          <a:off x="35356800" y="139176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30</xdr:row>
      <xdr:rowOff>4763</xdr:rowOff>
    </xdr:from>
    <xdr:ext cx="95250" cy="213632"/>
    <xdr:sp macro="" textlink="">
      <xdr:nvSpPr>
        <xdr:cNvPr id="2256" name="Text Box 15">
          <a:extLst>
            <a:ext uri="{FF2B5EF4-FFF2-40B4-BE49-F238E27FC236}">
              <a16:creationId xmlns:a16="http://schemas.microsoft.com/office/drawing/2014/main" id="{56B7D20F-3DCF-4568-8721-B8F9F8615CAE}"/>
            </a:ext>
          </a:extLst>
        </xdr:cNvPr>
        <xdr:cNvSpPr txBox="1">
          <a:spLocks noChangeArrowheads="1"/>
        </xdr:cNvSpPr>
      </xdr:nvSpPr>
      <xdr:spPr bwMode="auto">
        <a:xfrm>
          <a:off x="35356800" y="139176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57" name="Text Box 15">
          <a:extLst>
            <a:ext uri="{FF2B5EF4-FFF2-40B4-BE49-F238E27FC236}">
              <a16:creationId xmlns:a16="http://schemas.microsoft.com/office/drawing/2014/main" id="{A3B5C6FF-FB8D-4DF1-A94C-07DE65C098D7}"/>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58" name="Text Box 15">
          <a:extLst>
            <a:ext uri="{FF2B5EF4-FFF2-40B4-BE49-F238E27FC236}">
              <a16:creationId xmlns:a16="http://schemas.microsoft.com/office/drawing/2014/main" id="{9496B626-C9F8-43FE-B44E-6D253F781642}"/>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59" name="Text Box 15">
          <a:extLst>
            <a:ext uri="{FF2B5EF4-FFF2-40B4-BE49-F238E27FC236}">
              <a16:creationId xmlns:a16="http://schemas.microsoft.com/office/drawing/2014/main" id="{1C38B1DA-862F-46A8-B226-58F62C414A84}"/>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60" name="Text Box 15">
          <a:extLst>
            <a:ext uri="{FF2B5EF4-FFF2-40B4-BE49-F238E27FC236}">
              <a16:creationId xmlns:a16="http://schemas.microsoft.com/office/drawing/2014/main" id="{30D101A7-E05C-4EC1-99E6-0E62FE8C619D}"/>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442269"/>
    <xdr:sp macro="" textlink="">
      <xdr:nvSpPr>
        <xdr:cNvPr id="2261" name="Text Box 15">
          <a:extLst>
            <a:ext uri="{FF2B5EF4-FFF2-40B4-BE49-F238E27FC236}">
              <a16:creationId xmlns:a16="http://schemas.microsoft.com/office/drawing/2014/main" id="{DD20477D-85D6-4813-9B10-816DE64C5DAD}"/>
            </a:ext>
          </a:extLst>
        </xdr:cNvPr>
        <xdr:cNvSpPr txBox="1">
          <a:spLocks noChangeArrowheads="1"/>
        </xdr:cNvSpPr>
      </xdr:nvSpPr>
      <xdr:spPr bwMode="auto">
        <a:xfrm>
          <a:off x="33060482"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29</xdr:row>
      <xdr:rowOff>4762</xdr:rowOff>
    </xdr:from>
    <xdr:ext cx="95250" cy="213632"/>
    <xdr:sp macro="" textlink="">
      <xdr:nvSpPr>
        <xdr:cNvPr id="2262" name="Text Box 15">
          <a:extLst>
            <a:ext uri="{FF2B5EF4-FFF2-40B4-BE49-F238E27FC236}">
              <a16:creationId xmlns:a16="http://schemas.microsoft.com/office/drawing/2014/main" id="{DF64054E-1D4A-449B-980E-9924BAED72CA}"/>
            </a:ext>
          </a:extLst>
        </xdr:cNvPr>
        <xdr:cNvSpPr txBox="1">
          <a:spLocks noChangeArrowheads="1"/>
        </xdr:cNvSpPr>
      </xdr:nvSpPr>
      <xdr:spPr bwMode="auto">
        <a:xfrm>
          <a:off x="33060482"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442269"/>
    <xdr:sp macro="" textlink="">
      <xdr:nvSpPr>
        <xdr:cNvPr id="2263" name="Text Box 15">
          <a:extLst>
            <a:ext uri="{FF2B5EF4-FFF2-40B4-BE49-F238E27FC236}">
              <a16:creationId xmlns:a16="http://schemas.microsoft.com/office/drawing/2014/main" id="{C2A7B616-B06F-418B-B76A-C0C95969447C}"/>
            </a:ext>
          </a:extLst>
        </xdr:cNvPr>
        <xdr:cNvSpPr txBox="1">
          <a:spLocks noChangeArrowheads="1"/>
        </xdr:cNvSpPr>
      </xdr:nvSpPr>
      <xdr:spPr bwMode="auto">
        <a:xfrm>
          <a:off x="35356800" y="134159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29</xdr:row>
      <xdr:rowOff>4762</xdr:rowOff>
    </xdr:from>
    <xdr:ext cx="95250" cy="213632"/>
    <xdr:sp macro="" textlink="">
      <xdr:nvSpPr>
        <xdr:cNvPr id="2264" name="Text Box 15">
          <a:extLst>
            <a:ext uri="{FF2B5EF4-FFF2-40B4-BE49-F238E27FC236}">
              <a16:creationId xmlns:a16="http://schemas.microsoft.com/office/drawing/2014/main" id="{429D0669-95C7-460D-88A5-4E0A5817D519}"/>
            </a:ext>
          </a:extLst>
        </xdr:cNvPr>
        <xdr:cNvSpPr txBox="1">
          <a:spLocks noChangeArrowheads="1"/>
        </xdr:cNvSpPr>
      </xdr:nvSpPr>
      <xdr:spPr bwMode="auto">
        <a:xfrm>
          <a:off x="35356800" y="134159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5" name="Text Box 16">
          <a:extLst>
            <a:ext uri="{FF2B5EF4-FFF2-40B4-BE49-F238E27FC236}">
              <a16:creationId xmlns:a16="http://schemas.microsoft.com/office/drawing/2014/main" id="{57B6C0AB-6BD6-4242-9C54-53D43C47631B}"/>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6" name="Text Box 17">
          <a:extLst>
            <a:ext uri="{FF2B5EF4-FFF2-40B4-BE49-F238E27FC236}">
              <a16:creationId xmlns:a16="http://schemas.microsoft.com/office/drawing/2014/main" id="{747D1858-8C48-461A-B9D1-459D2DC0DDD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7" name="Text Box 18">
          <a:extLst>
            <a:ext uri="{FF2B5EF4-FFF2-40B4-BE49-F238E27FC236}">
              <a16:creationId xmlns:a16="http://schemas.microsoft.com/office/drawing/2014/main" id="{9F85962F-7FA6-4FD0-B7C7-E086C858F792}"/>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8" name="Text Box 19">
          <a:extLst>
            <a:ext uri="{FF2B5EF4-FFF2-40B4-BE49-F238E27FC236}">
              <a16:creationId xmlns:a16="http://schemas.microsoft.com/office/drawing/2014/main" id="{75D2B597-463B-4755-A742-FCC9E2097F36}"/>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69" name="Text Box 16">
          <a:extLst>
            <a:ext uri="{FF2B5EF4-FFF2-40B4-BE49-F238E27FC236}">
              <a16:creationId xmlns:a16="http://schemas.microsoft.com/office/drawing/2014/main" id="{91EB17C4-1589-4656-AD66-7E77412197E9}"/>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0</xdr:rowOff>
    </xdr:from>
    <xdr:ext cx="95250" cy="171450"/>
    <xdr:sp macro="" textlink="">
      <xdr:nvSpPr>
        <xdr:cNvPr id="2270" name="Text Box 17">
          <a:extLst>
            <a:ext uri="{FF2B5EF4-FFF2-40B4-BE49-F238E27FC236}">
              <a16:creationId xmlns:a16="http://schemas.microsoft.com/office/drawing/2014/main" id="{1C24F543-F4FD-4E1C-9F98-4759A8024D30}"/>
            </a:ext>
          </a:extLst>
        </xdr:cNvPr>
        <xdr:cNvSpPr txBox="1">
          <a:spLocks noChangeArrowheads="1"/>
        </xdr:cNvSpPr>
      </xdr:nvSpPr>
      <xdr:spPr bwMode="auto">
        <a:xfrm>
          <a:off x="33060482"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28</xdr:row>
      <xdr:rowOff>15875</xdr:rowOff>
    </xdr:from>
    <xdr:ext cx="95250" cy="171450"/>
    <xdr:sp macro="" textlink="">
      <xdr:nvSpPr>
        <xdr:cNvPr id="2271" name="Text Box 18">
          <a:extLst>
            <a:ext uri="{FF2B5EF4-FFF2-40B4-BE49-F238E27FC236}">
              <a16:creationId xmlns:a16="http://schemas.microsoft.com/office/drawing/2014/main" id="{0AD7A240-86C9-4748-AE4B-92B575FC8A2B}"/>
            </a:ext>
          </a:extLst>
        </xdr:cNvPr>
        <xdr:cNvSpPr txBox="1">
          <a:spLocks noChangeArrowheads="1"/>
        </xdr:cNvSpPr>
      </xdr:nvSpPr>
      <xdr:spPr bwMode="auto">
        <a:xfrm>
          <a:off x="33062069"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2" name="Text Box 16">
          <a:extLst>
            <a:ext uri="{FF2B5EF4-FFF2-40B4-BE49-F238E27FC236}">
              <a16:creationId xmlns:a16="http://schemas.microsoft.com/office/drawing/2014/main" id="{7C6D766D-2102-42EA-84D2-68185FA5C450}"/>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3" name="Text Box 17">
          <a:extLst>
            <a:ext uri="{FF2B5EF4-FFF2-40B4-BE49-F238E27FC236}">
              <a16:creationId xmlns:a16="http://schemas.microsoft.com/office/drawing/2014/main" id="{E5F40295-9A67-42A4-8530-257AD37AFC9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4" name="Text Box 18">
          <a:extLst>
            <a:ext uri="{FF2B5EF4-FFF2-40B4-BE49-F238E27FC236}">
              <a16:creationId xmlns:a16="http://schemas.microsoft.com/office/drawing/2014/main" id="{99C9C1D5-ECD2-47C8-A9DB-B637B0C5423D}"/>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5" name="Text Box 19">
          <a:extLst>
            <a:ext uri="{FF2B5EF4-FFF2-40B4-BE49-F238E27FC236}">
              <a16:creationId xmlns:a16="http://schemas.microsoft.com/office/drawing/2014/main" id="{D00980EC-3CEA-4151-8B22-944D6221931E}"/>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6" name="Text Box 16">
          <a:extLst>
            <a:ext uri="{FF2B5EF4-FFF2-40B4-BE49-F238E27FC236}">
              <a16:creationId xmlns:a16="http://schemas.microsoft.com/office/drawing/2014/main" id="{903C35E8-4014-4CB0-BDAC-AB330B10AD2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77" name="Text Box 15">
          <a:extLst>
            <a:ext uri="{FF2B5EF4-FFF2-40B4-BE49-F238E27FC236}">
              <a16:creationId xmlns:a16="http://schemas.microsoft.com/office/drawing/2014/main" id="{E4A5F509-CB4D-4CBA-9396-94CFF9DFAEA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78" name="Text Box 15">
          <a:extLst>
            <a:ext uri="{FF2B5EF4-FFF2-40B4-BE49-F238E27FC236}">
              <a16:creationId xmlns:a16="http://schemas.microsoft.com/office/drawing/2014/main" id="{CD65FB68-4CA1-4C55-AACC-4190DD1BE35B}"/>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79" name="Text Box 16">
          <a:extLst>
            <a:ext uri="{FF2B5EF4-FFF2-40B4-BE49-F238E27FC236}">
              <a16:creationId xmlns:a16="http://schemas.microsoft.com/office/drawing/2014/main" id="{4B40AAB8-FAD9-4D95-A25A-8C8028AF87CA}"/>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0" name="Text Box 17">
          <a:extLst>
            <a:ext uri="{FF2B5EF4-FFF2-40B4-BE49-F238E27FC236}">
              <a16:creationId xmlns:a16="http://schemas.microsoft.com/office/drawing/2014/main" id="{6DA01B87-1EB1-43E7-BBD3-EE719A60E67C}"/>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1" name="Text Box 18">
          <a:extLst>
            <a:ext uri="{FF2B5EF4-FFF2-40B4-BE49-F238E27FC236}">
              <a16:creationId xmlns:a16="http://schemas.microsoft.com/office/drawing/2014/main" id="{07127CBF-BCE4-4B28-B948-CBC3CFED0C24}"/>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2" name="Text Box 19">
          <a:extLst>
            <a:ext uri="{FF2B5EF4-FFF2-40B4-BE49-F238E27FC236}">
              <a16:creationId xmlns:a16="http://schemas.microsoft.com/office/drawing/2014/main" id="{F8447D4C-1A1F-4EC0-BC01-A5774AC60CF6}"/>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3" name="Text Box 16">
          <a:extLst>
            <a:ext uri="{FF2B5EF4-FFF2-40B4-BE49-F238E27FC236}">
              <a16:creationId xmlns:a16="http://schemas.microsoft.com/office/drawing/2014/main" id="{F6945FCF-311A-495D-B37E-CAC57B5BA32B}"/>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0</xdr:rowOff>
    </xdr:from>
    <xdr:ext cx="95250" cy="171450"/>
    <xdr:sp macro="" textlink="">
      <xdr:nvSpPr>
        <xdr:cNvPr id="2284" name="Text Box 17">
          <a:extLst>
            <a:ext uri="{FF2B5EF4-FFF2-40B4-BE49-F238E27FC236}">
              <a16:creationId xmlns:a16="http://schemas.microsoft.com/office/drawing/2014/main" id="{BB726361-985B-4CD6-BCA6-73623A22D3A1}"/>
            </a:ext>
          </a:extLst>
        </xdr:cNvPr>
        <xdr:cNvSpPr txBox="1">
          <a:spLocks noChangeArrowheads="1"/>
        </xdr:cNvSpPr>
      </xdr:nvSpPr>
      <xdr:spPr bwMode="auto">
        <a:xfrm>
          <a:off x="35356800" y="129095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28</xdr:row>
      <xdr:rowOff>15875</xdr:rowOff>
    </xdr:from>
    <xdr:ext cx="95250" cy="171450"/>
    <xdr:sp macro="" textlink="">
      <xdr:nvSpPr>
        <xdr:cNvPr id="2285" name="Text Box 18">
          <a:extLst>
            <a:ext uri="{FF2B5EF4-FFF2-40B4-BE49-F238E27FC236}">
              <a16:creationId xmlns:a16="http://schemas.microsoft.com/office/drawing/2014/main" id="{9133A557-EC5D-439C-8443-04094F512981}"/>
            </a:ext>
          </a:extLst>
        </xdr:cNvPr>
        <xdr:cNvSpPr txBox="1">
          <a:spLocks noChangeArrowheads="1"/>
        </xdr:cNvSpPr>
      </xdr:nvSpPr>
      <xdr:spPr bwMode="auto">
        <a:xfrm>
          <a:off x="35358387" y="129254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86" name="Text Box 15">
          <a:extLst>
            <a:ext uri="{FF2B5EF4-FFF2-40B4-BE49-F238E27FC236}">
              <a16:creationId xmlns:a16="http://schemas.microsoft.com/office/drawing/2014/main" id="{A5B1840C-2436-4B44-B616-653874F79458}"/>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87" name="Text Box 15">
          <a:extLst>
            <a:ext uri="{FF2B5EF4-FFF2-40B4-BE49-F238E27FC236}">
              <a16:creationId xmlns:a16="http://schemas.microsoft.com/office/drawing/2014/main" id="{843D6E13-B1E6-4931-BA48-D263EBC37B69}"/>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88" name="Text Box 15">
          <a:extLst>
            <a:ext uri="{FF2B5EF4-FFF2-40B4-BE49-F238E27FC236}">
              <a16:creationId xmlns:a16="http://schemas.microsoft.com/office/drawing/2014/main" id="{B7862023-2516-47D7-847A-0CEB4475983B}"/>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89" name="Text Box 15">
          <a:extLst>
            <a:ext uri="{FF2B5EF4-FFF2-40B4-BE49-F238E27FC236}">
              <a16:creationId xmlns:a16="http://schemas.microsoft.com/office/drawing/2014/main" id="{9D379604-3C0F-41CF-9DA7-C953551CA714}"/>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0" name="Text Box 15">
          <a:extLst>
            <a:ext uri="{FF2B5EF4-FFF2-40B4-BE49-F238E27FC236}">
              <a16:creationId xmlns:a16="http://schemas.microsoft.com/office/drawing/2014/main" id="{199D47B3-553F-4A5C-8774-23CCD63F8A4A}"/>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1" name="Text Box 15">
          <a:extLst>
            <a:ext uri="{FF2B5EF4-FFF2-40B4-BE49-F238E27FC236}">
              <a16:creationId xmlns:a16="http://schemas.microsoft.com/office/drawing/2014/main" id="{46487760-6213-4D85-8D2B-E49E170239DE}"/>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92" name="Text Box 15">
          <a:extLst>
            <a:ext uri="{FF2B5EF4-FFF2-40B4-BE49-F238E27FC236}">
              <a16:creationId xmlns:a16="http://schemas.microsoft.com/office/drawing/2014/main" id="{43C9069E-2BE2-4AE5-A50A-D8214A963430}"/>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93" name="Text Box 15">
          <a:extLst>
            <a:ext uri="{FF2B5EF4-FFF2-40B4-BE49-F238E27FC236}">
              <a16:creationId xmlns:a16="http://schemas.microsoft.com/office/drawing/2014/main" id="{C3ACC319-95A7-42F8-99C0-510EC62A50A0}"/>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4" name="Text Box 15">
          <a:extLst>
            <a:ext uri="{FF2B5EF4-FFF2-40B4-BE49-F238E27FC236}">
              <a16:creationId xmlns:a16="http://schemas.microsoft.com/office/drawing/2014/main" id="{D4674CD5-45D2-4421-8F36-0750328FFC23}"/>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5" name="Text Box 15">
          <a:extLst>
            <a:ext uri="{FF2B5EF4-FFF2-40B4-BE49-F238E27FC236}">
              <a16:creationId xmlns:a16="http://schemas.microsoft.com/office/drawing/2014/main" id="{5C4D09FD-3B81-4146-B5B3-589C886E2DCF}"/>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442269"/>
    <xdr:sp macro="" textlink="">
      <xdr:nvSpPr>
        <xdr:cNvPr id="2296" name="Text Box 15">
          <a:extLst>
            <a:ext uri="{FF2B5EF4-FFF2-40B4-BE49-F238E27FC236}">
              <a16:creationId xmlns:a16="http://schemas.microsoft.com/office/drawing/2014/main" id="{36794B6D-7C94-4A05-9BA0-B0664BD6922D}"/>
            </a:ext>
          </a:extLst>
        </xdr:cNvPr>
        <xdr:cNvSpPr txBox="1">
          <a:spLocks noChangeArrowheads="1"/>
        </xdr:cNvSpPr>
      </xdr:nvSpPr>
      <xdr:spPr bwMode="auto">
        <a:xfrm>
          <a:off x="33060482"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28</xdr:row>
      <xdr:rowOff>4763</xdr:rowOff>
    </xdr:from>
    <xdr:ext cx="95250" cy="213632"/>
    <xdr:sp macro="" textlink="">
      <xdr:nvSpPr>
        <xdr:cNvPr id="2297" name="Text Box 15">
          <a:extLst>
            <a:ext uri="{FF2B5EF4-FFF2-40B4-BE49-F238E27FC236}">
              <a16:creationId xmlns:a16="http://schemas.microsoft.com/office/drawing/2014/main" id="{DBAC352D-1E00-4F94-BCCE-549056677E72}"/>
            </a:ext>
          </a:extLst>
        </xdr:cNvPr>
        <xdr:cNvSpPr txBox="1">
          <a:spLocks noChangeArrowheads="1"/>
        </xdr:cNvSpPr>
      </xdr:nvSpPr>
      <xdr:spPr bwMode="auto">
        <a:xfrm>
          <a:off x="33060482"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442269"/>
    <xdr:sp macro="" textlink="">
      <xdr:nvSpPr>
        <xdr:cNvPr id="2298" name="Text Box 15">
          <a:extLst>
            <a:ext uri="{FF2B5EF4-FFF2-40B4-BE49-F238E27FC236}">
              <a16:creationId xmlns:a16="http://schemas.microsoft.com/office/drawing/2014/main" id="{52E67561-3EAB-4865-90DF-F87BF7116A40}"/>
            </a:ext>
          </a:extLst>
        </xdr:cNvPr>
        <xdr:cNvSpPr txBox="1">
          <a:spLocks noChangeArrowheads="1"/>
        </xdr:cNvSpPr>
      </xdr:nvSpPr>
      <xdr:spPr bwMode="auto">
        <a:xfrm>
          <a:off x="35356800" y="129143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28</xdr:row>
      <xdr:rowOff>4763</xdr:rowOff>
    </xdr:from>
    <xdr:ext cx="95250" cy="213632"/>
    <xdr:sp macro="" textlink="">
      <xdr:nvSpPr>
        <xdr:cNvPr id="2299" name="Text Box 15">
          <a:extLst>
            <a:ext uri="{FF2B5EF4-FFF2-40B4-BE49-F238E27FC236}">
              <a16:creationId xmlns:a16="http://schemas.microsoft.com/office/drawing/2014/main" id="{B71D5627-3098-4284-8599-8F87CA03920B}"/>
            </a:ext>
          </a:extLst>
        </xdr:cNvPr>
        <xdr:cNvSpPr txBox="1">
          <a:spLocks noChangeArrowheads="1"/>
        </xdr:cNvSpPr>
      </xdr:nvSpPr>
      <xdr:spPr bwMode="auto">
        <a:xfrm>
          <a:off x="35356800" y="129143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0" name="Text Box 16">
          <a:extLst>
            <a:ext uri="{FF2B5EF4-FFF2-40B4-BE49-F238E27FC236}">
              <a16:creationId xmlns:a16="http://schemas.microsoft.com/office/drawing/2014/main" id="{519433B4-0B76-426A-8980-D244EEEEAF6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1" name="Text Box 17">
          <a:extLst>
            <a:ext uri="{FF2B5EF4-FFF2-40B4-BE49-F238E27FC236}">
              <a16:creationId xmlns:a16="http://schemas.microsoft.com/office/drawing/2014/main" id="{D184DA4D-34ED-4D03-A025-3FFE84DDE327}"/>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2" name="Text Box 18">
          <a:extLst>
            <a:ext uri="{FF2B5EF4-FFF2-40B4-BE49-F238E27FC236}">
              <a16:creationId xmlns:a16="http://schemas.microsoft.com/office/drawing/2014/main" id="{06B0F588-F6F4-4763-B465-A3D176E73871}"/>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3" name="Text Box 19">
          <a:extLst>
            <a:ext uri="{FF2B5EF4-FFF2-40B4-BE49-F238E27FC236}">
              <a16:creationId xmlns:a16="http://schemas.microsoft.com/office/drawing/2014/main" id="{E60E1DDC-7E65-49D3-A29B-64D08983F02C}"/>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4" name="Text Box 16">
          <a:extLst>
            <a:ext uri="{FF2B5EF4-FFF2-40B4-BE49-F238E27FC236}">
              <a16:creationId xmlns:a16="http://schemas.microsoft.com/office/drawing/2014/main" id="{C7D4088F-A65A-43C5-8708-917E7D75CF3F}"/>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0</xdr:rowOff>
    </xdr:from>
    <xdr:ext cx="95250" cy="171450"/>
    <xdr:sp macro="" textlink="">
      <xdr:nvSpPr>
        <xdr:cNvPr id="2305" name="Text Box 17">
          <a:extLst>
            <a:ext uri="{FF2B5EF4-FFF2-40B4-BE49-F238E27FC236}">
              <a16:creationId xmlns:a16="http://schemas.microsoft.com/office/drawing/2014/main" id="{BFF1A95C-29AE-42A2-8F33-D91FCCD9E6E8}"/>
            </a:ext>
          </a:extLst>
        </xdr:cNvPr>
        <xdr:cNvSpPr txBox="1">
          <a:spLocks noChangeArrowheads="1"/>
        </xdr:cNvSpPr>
      </xdr:nvSpPr>
      <xdr:spPr bwMode="auto">
        <a:xfrm>
          <a:off x="33060482"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27</xdr:row>
      <xdr:rowOff>15875</xdr:rowOff>
    </xdr:from>
    <xdr:ext cx="95250" cy="171450"/>
    <xdr:sp macro="" textlink="">
      <xdr:nvSpPr>
        <xdr:cNvPr id="2306" name="Text Box 18">
          <a:extLst>
            <a:ext uri="{FF2B5EF4-FFF2-40B4-BE49-F238E27FC236}">
              <a16:creationId xmlns:a16="http://schemas.microsoft.com/office/drawing/2014/main" id="{8B6A1CB1-5684-4EB8-8BAA-A17C20BF2EE4}"/>
            </a:ext>
          </a:extLst>
        </xdr:cNvPr>
        <xdr:cNvSpPr txBox="1">
          <a:spLocks noChangeArrowheads="1"/>
        </xdr:cNvSpPr>
      </xdr:nvSpPr>
      <xdr:spPr bwMode="auto">
        <a:xfrm>
          <a:off x="33062069"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7" name="Text Box 16">
          <a:extLst>
            <a:ext uri="{FF2B5EF4-FFF2-40B4-BE49-F238E27FC236}">
              <a16:creationId xmlns:a16="http://schemas.microsoft.com/office/drawing/2014/main" id="{1513FBE1-DC78-41A3-9964-CB2D6AD35510}"/>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8" name="Text Box 17">
          <a:extLst>
            <a:ext uri="{FF2B5EF4-FFF2-40B4-BE49-F238E27FC236}">
              <a16:creationId xmlns:a16="http://schemas.microsoft.com/office/drawing/2014/main" id="{433AEF94-4835-4C5B-B3CF-27EB164BBC7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09" name="Text Box 18">
          <a:extLst>
            <a:ext uri="{FF2B5EF4-FFF2-40B4-BE49-F238E27FC236}">
              <a16:creationId xmlns:a16="http://schemas.microsoft.com/office/drawing/2014/main" id="{CBB2427A-A1E0-4B93-A507-D3DEFE1376CA}"/>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0" name="Text Box 19">
          <a:extLst>
            <a:ext uri="{FF2B5EF4-FFF2-40B4-BE49-F238E27FC236}">
              <a16:creationId xmlns:a16="http://schemas.microsoft.com/office/drawing/2014/main" id="{CBEBED0B-5D6E-47C4-8F85-8686D4F76261}"/>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1" name="Text Box 16">
          <a:extLst>
            <a:ext uri="{FF2B5EF4-FFF2-40B4-BE49-F238E27FC236}">
              <a16:creationId xmlns:a16="http://schemas.microsoft.com/office/drawing/2014/main" id="{3756AB17-BA5F-44F8-8522-19163DE11806}"/>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12" name="Text Box 15">
          <a:extLst>
            <a:ext uri="{FF2B5EF4-FFF2-40B4-BE49-F238E27FC236}">
              <a16:creationId xmlns:a16="http://schemas.microsoft.com/office/drawing/2014/main" id="{1C03D9D1-B2E4-4C6B-97CE-B48219126AFC}"/>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13" name="Text Box 15">
          <a:extLst>
            <a:ext uri="{FF2B5EF4-FFF2-40B4-BE49-F238E27FC236}">
              <a16:creationId xmlns:a16="http://schemas.microsoft.com/office/drawing/2014/main" id="{D5215C05-D7EC-4907-8726-411B83852020}"/>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4" name="Text Box 16">
          <a:extLst>
            <a:ext uri="{FF2B5EF4-FFF2-40B4-BE49-F238E27FC236}">
              <a16:creationId xmlns:a16="http://schemas.microsoft.com/office/drawing/2014/main" id="{2669D728-DE29-45B9-87AE-C46B29A4BE82}"/>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5" name="Text Box 17">
          <a:extLst>
            <a:ext uri="{FF2B5EF4-FFF2-40B4-BE49-F238E27FC236}">
              <a16:creationId xmlns:a16="http://schemas.microsoft.com/office/drawing/2014/main" id="{39003202-4F86-4177-B2E9-20887485CAC7}"/>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6" name="Text Box 18">
          <a:extLst>
            <a:ext uri="{FF2B5EF4-FFF2-40B4-BE49-F238E27FC236}">
              <a16:creationId xmlns:a16="http://schemas.microsoft.com/office/drawing/2014/main" id="{031B4B01-8603-4585-9234-D1C38CC6823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7" name="Text Box 19">
          <a:extLst>
            <a:ext uri="{FF2B5EF4-FFF2-40B4-BE49-F238E27FC236}">
              <a16:creationId xmlns:a16="http://schemas.microsoft.com/office/drawing/2014/main" id="{792DBF9B-D1DC-45E9-82A9-D27B69003DE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8" name="Text Box 16">
          <a:extLst>
            <a:ext uri="{FF2B5EF4-FFF2-40B4-BE49-F238E27FC236}">
              <a16:creationId xmlns:a16="http://schemas.microsoft.com/office/drawing/2014/main" id="{07F54C64-7D52-434E-BA9D-A1CEF1D995D5}"/>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0</xdr:rowOff>
    </xdr:from>
    <xdr:ext cx="95250" cy="171450"/>
    <xdr:sp macro="" textlink="">
      <xdr:nvSpPr>
        <xdr:cNvPr id="2319" name="Text Box 17">
          <a:extLst>
            <a:ext uri="{FF2B5EF4-FFF2-40B4-BE49-F238E27FC236}">
              <a16:creationId xmlns:a16="http://schemas.microsoft.com/office/drawing/2014/main" id="{D66E130F-5A0C-4695-A2AE-162EAFA99C7D}"/>
            </a:ext>
          </a:extLst>
        </xdr:cNvPr>
        <xdr:cNvSpPr txBox="1">
          <a:spLocks noChangeArrowheads="1"/>
        </xdr:cNvSpPr>
      </xdr:nvSpPr>
      <xdr:spPr bwMode="auto">
        <a:xfrm>
          <a:off x="35356800" y="12407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27</xdr:row>
      <xdr:rowOff>15875</xdr:rowOff>
    </xdr:from>
    <xdr:ext cx="95250" cy="171450"/>
    <xdr:sp macro="" textlink="">
      <xdr:nvSpPr>
        <xdr:cNvPr id="2320" name="Text Box 18">
          <a:extLst>
            <a:ext uri="{FF2B5EF4-FFF2-40B4-BE49-F238E27FC236}">
              <a16:creationId xmlns:a16="http://schemas.microsoft.com/office/drawing/2014/main" id="{5FF13B5F-0251-4ABC-B0DC-7ABD859B1540}"/>
            </a:ext>
          </a:extLst>
        </xdr:cNvPr>
        <xdr:cNvSpPr txBox="1">
          <a:spLocks noChangeArrowheads="1"/>
        </xdr:cNvSpPr>
      </xdr:nvSpPr>
      <xdr:spPr bwMode="auto">
        <a:xfrm>
          <a:off x="35358387" y="124237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1" name="Text Box 15">
          <a:extLst>
            <a:ext uri="{FF2B5EF4-FFF2-40B4-BE49-F238E27FC236}">
              <a16:creationId xmlns:a16="http://schemas.microsoft.com/office/drawing/2014/main" id="{63409016-A90B-4481-94D5-2E26DDAB3858}"/>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22" name="Text Box 15">
          <a:extLst>
            <a:ext uri="{FF2B5EF4-FFF2-40B4-BE49-F238E27FC236}">
              <a16:creationId xmlns:a16="http://schemas.microsoft.com/office/drawing/2014/main" id="{7FE13AE7-4E78-4844-9505-F27EEDB0696E}"/>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23" name="Text Box 15">
          <a:extLst>
            <a:ext uri="{FF2B5EF4-FFF2-40B4-BE49-F238E27FC236}">
              <a16:creationId xmlns:a16="http://schemas.microsoft.com/office/drawing/2014/main" id="{A648D3FC-2665-4F99-8D88-D8B844F97B63}"/>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24" name="Text Box 15">
          <a:extLst>
            <a:ext uri="{FF2B5EF4-FFF2-40B4-BE49-F238E27FC236}">
              <a16:creationId xmlns:a16="http://schemas.microsoft.com/office/drawing/2014/main" id="{BA8CB4DC-9A2A-4466-B96D-B15355DFC5EA}"/>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5" name="Text Box 15">
          <a:extLst>
            <a:ext uri="{FF2B5EF4-FFF2-40B4-BE49-F238E27FC236}">
              <a16:creationId xmlns:a16="http://schemas.microsoft.com/office/drawing/2014/main" id="{6AC1946B-5964-4FF6-B38C-43D8857C8B74}"/>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26" name="Text Box 15">
          <a:extLst>
            <a:ext uri="{FF2B5EF4-FFF2-40B4-BE49-F238E27FC236}">
              <a16:creationId xmlns:a16="http://schemas.microsoft.com/office/drawing/2014/main" id="{BEAE5DA3-1E11-4E9C-AFA9-35AD4A0DBB1F}"/>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27" name="Text Box 15">
          <a:extLst>
            <a:ext uri="{FF2B5EF4-FFF2-40B4-BE49-F238E27FC236}">
              <a16:creationId xmlns:a16="http://schemas.microsoft.com/office/drawing/2014/main" id="{CBA9E45F-79FD-4170-8D0F-DE63291B1484}"/>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28" name="Text Box 15">
          <a:extLst>
            <a:ext uri="{FF2B5EF4-FFF2-40B4-BE49-F238E27FC236}">
              <a16:creationId xmlns:a16="http://schemas.microsoft.com/office/drawing/2014/main" id="{5172EC97-D273-409A-8733-7B0010FA6F76}"/>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29" name="Text Box 15">
          <a:extLst>
            <a:ext uri="{FF2B5EF4-FFF2-40B4-BE49-F238E27FC236}">
              <a16:creationId xmlns:a16="http://schemas.microsoft.com/office/drawing/2014/main" id="{2396C364-6AB8-4BC5-A40A-8F8499BB196E}"/>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30" name="Text Box 15">
          <a:extLst>
            <a:ext uri="{FF2B5EF4-FFF2-40B4-BE49-F238E27FC236}">
              <a16:creationId xmlns:a16="http://schemas.microsoft.com/office/drawing/2014/main" id="{190A430D-57CD-4146-B95C-AD4F8BC19F68}"/>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442269"/>
    <xdr:sp macro="" textlink="">
      <xdr:nvSpPr>
        <xdr:cNvPr id="2331" name="Text Box 15">
          <a:extLst>
            <a:ext uri="{FF2B5EF4-FFF2-40B4-BE49-F238E27FC236}">
              <a16:creationId xmlns:a16="http://schemas.microsoft.com/office/drawing/2014/main" id="{A02D2EEE-A41F-4CCC-9C23-69C2C1CFEFF6}"/>
            </a:ext>
          </a:extLst>
        </xdr:cNvPr>
        <xdr:cNvSpPr txBox="1">
          <a:spLocks noChangeArrowheads="1"/>
        </xdr:cNvSpPr>
      </xdr:nvSpPr>
      <xdr:spPr bwMode="auto">
        <a:xfrm>
          <a:off x="33060482"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27</xdr:row>
      <xdr:rowOff>4762</xdr:rowOff>
    </xdr:from>
    <xdr:ext cx="95250" cy="213632"/>
    <xdr:sp macro="" textlink="">
      <xdr:nvSpPr>
        <xdr:cNvPr id="2332" name="Text Box 15">
          <a:extLst>
            <a:ext uri="{FF2B5EF4-FFF2-40B4-BE49-F238E27FC236}">
              <a16:creationId xmlns:a16="http://schemas.microsoft.com/office/drawing/2014/main" id="{9A71D12A-19BA-4F90-B9F7-85458A2D139D}"/>
            </a:ext>
          </a:extLst>
        </xdr:cNvPr>
        <xdr:cNvSpPr txBox="1">
          <a:spLocks noChangeArrowheads="1"/>
        </xdr:cNvSpPr>
      </xdr:nvSpPr>
      <xdr:spPr bwMode="auto">
        <a:xfrm>
          <a:off x="33060482"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442269"/>
    <xdr:sp macro="" textlink="">
      <xdr:nvSpPr>
        <xdr:cNvPr id="2333" name="Text Box 15">
          <a:extLst>
            <a:ext uri="{FF2B5EF4-FFF2-40B4-BE49-F238E27FC236}">
              <a16:creationId xmlns:a16="http://schemas.microsoft.com/office/drawing/2014/main" id="{1839975C-2A32-46DE-A6E2-A50F6A5CC1B2}"/>
            </a:ext>
          </a:extLst>
        </xdr:cNvPr>
        <xdr:cNvSpPr txBox="1">
          <a:spLocks noChangeArrowheads="1"/>
        </xdr:cNvSpPr>
      </xdr:nvSpPr>
      <xdr:spPr bwMode="auto">
        <a:xfrm>
          <a:off x="35356800" y="1241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27</xdr:row>
      <xdr:rowOff>4762</xdr:rowOff>
    </xdr:from>
    <xdr:ext cx="95250" cy="213632"/>
    <xdr:sp macro="" textlink="">
      <xdr:nvSpPr>
        <xdr:cNvPr id="2334" name="Text Box 15">
          <a:extLst>
            <a:ext uri="{FF2B5EF4-FFF2-40B4-BE49-F238E27FC236}">
              <a16:creationId xmlns:a16="http://schemas.microsoft.com/office/drawing/2014/main" id="{C392BF24-82DE-4C8F-9D34-47D0BADD44DA}"/>
            </a:ext>
          </a:extLst>
        </xdr:cNvPr>
        <xdr:cNvSpPr txBox="1">
          <a:spLocks noChangeArrowheads="1"/>
        </xdr:cNvSpPr>
      </xdr:nvSpPr>
      <xdr:spPr bwMode="auto">
        <a:xfrm>
          <a:off x="35356800" y="1241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5" name="Text Box 16">
          <a:extLst>
            <a:ext uri="{FF2B5EF4-FFF2-40B4-BE49-F238E27FC236}">
              <a16:creationId xmlns:a16="http://schemas.microsoft.com/office/drawing/2014/main" id="{F66FF9C4-A606-4848-AFFB-A6AF20C1A61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6" name="Text Box 17">
          <a:extLst>
            <a:ext uri="{FF2B5EF4-FFF2-40B4-BE49-F238E27FC236}">
              <a16:creationId xmlns:a16="http://schemas.microsoft.com/office/drawing/2014/main" id="{F7688584-D428-42C4-83A0-933B724EAB59}"/>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7" name="Text Box 18">
          <a:extLst>
            <a:ext uri="{FF2B5EF4-FFF2-40B4-BE49-F238E27FC236}">
              <a16:creationId xmlns:a16="http://schemas.microsoft.com/office/drawing/2014/main" id="{2563462D-C114-42C4-A66A-A395AF1F2A3D}"/>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8" name="Text Box 19">
          <a:extLst>
            <a:ext uri="{FF2B5EF4-FFF2-40B4-BE49-F238E27FC236}">
              <a16:creationId xmlns:a16="http://schemas.microsoft.com/office/drawing/2014/main" id="{A269210D-E99D-410D-B48F-A8E625653ED0}"/>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39" name="Text Box 16">
          <a:extLst>
            <a:ext uri="{FF2B5EF4-FFF2-40B4-BE49-F238E27FC236}">
              <a16:creationId xmlns:a16="http://schemas.microsoft.com/office/drawing/2014/main" id="{5A3DAC51-9A52-4E54-BFCE-5979B0B25C82}"/>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0</xdr:rowOff>
    </xdr:from>
    <xdr:ext cx="95250" cy="171450"/>
    <xdr:sp macro="" textlink="">
      <xdr:nvSpPr>
        <xdr:cNvPr id="2340" name="Text Box 17">
          <a:extLst>
            <a:ext uri="{FF2B5EF4-FFF2-40B4-BE49-F238E27FC236}">
              <a16:creationId xmlns:a16="http://schemas.microsoft.com/office/drawing/2014/main" id="{16AEB9D2-A835-4B3C-A835-F032E13A8977}"/>
            </a:ext>
          </a:extLst>
        </xdr:cNvPr>
        <xdr:cNvSpPr txBox="1">
          <a:spLocks noChangeArrowheads="1"/>
        </xdr:cNvSpPr>
      </xdr:nvSpPr>
      <xdr:spPr bwMode="auto">
        <a:xfrm>
          <a:off x="33060482"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26</xdr:row>
      <xdr:rowOff>15875</xdr:rowOff>
    </xdr:from>
    <xdr:ext cx="95250" cy="171450"/>
    <xdr:sp macro="" textlink="">
      <xdr:nvSpPr>
        <xdr:cNvPr id="2341" name="Text Box 18">
          <a:extLst>
            <a:ext uri="{FF2B5EF4-FFF2-40B4-BE49-F238E27FC236}">
              <a16:creationId xmlns:a16="http://schemas.microsoft.com/office/drawing/2014/main" id="{68FD949E-7B8D-47D6-BF71-6E47264CFB83}"/>
            </a:ext>
          </a:extLst>
        </xdr:cNvPr>
        <xdr:cNvSpPr txBox="1">
          <a:spLocks noChangeArrowheads="1"/>
        </xdr:cNvSpPr>
      </xdr:nvSpPr>
      <xdr:spPr bwMode="auto">
        <a:xfrm>
          <a:off x="33062069"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2" name="Text Box 16">
          <a:extLst>
            <a:ext uri="{FF2B5EF4-FFF2-40B4-BE49-F238E27FC236}">
              <a16:creationId xmlns:a16="http://schemas.microsoft.com/office/drawing/2014/main" id="{7208A43F-D2A6-415B-827F-527D721960D8}"/>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3" name="Text Box 17">
          <a:extLst>
            <a:ext uri="{FF2B5EF4-FFF2-40B4-BE49-F238E27FC236}">
              <a16:creationId xmlns:a16="http://schemas.microsoft.com/office/drawing/2014/main" id="{3177E948-FCD2-4ECB-89B6-A12B2E58FE4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4" name="Text Box 18">
          <a:extLst>
            <a:ext uri="{FF2B5EF4-FFF2-40B4-BE49-F238E27FC236}">
              <a16:creationId xmlns:a16="http://schemas.microsoft.com/office/drawing/2014/main" id="{CE435C50-8DE5-4FA8-8F14-7A968274E4C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5" name="Text Box 19">
          <a:extLst>
            <a:ext uri="{FF2B5EF4-FFF2-40B4-BE49-F238E27FC236}">
              <a16:creationId xmlns:a16="http://schemas.microsoft.com/office/drawing/2014/main" id="{D39C7F15-503A-4567-9D4D-D4F04B151DB7}"/>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6" name="Text Box 16">
          <a:extLst>
            <a:ext uri="{FF2B5EF4-FFF2-40B4-BE49-F238E27FC236}">
              <a16:creationId xmlns:a16="http://schemas.microsoft.com/office/drawing/2014/main" id="{F70BA03D-673D-4B57-9000-6AC30E69235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47" name="Text Box 15">
          <a:extLst>
            <a:ext uri="{FF2B5EF4-FFF2-40B4-BE49-F238E27FC236}">
              <a16:creationId xmlns:a16="http://schemas.microsoft.com/office/drawing/2014/main" id="{B42C3B78-54B1-437E-AF8C-FC893D5EBBD6}"/>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8" name="Text Box 16">
          <a:extLst>
            <a:ext uri="{FF2B5EF4-FFF2-40B4-BE49-F238E27FC236}">
              <a16:creationId xmlns:a16="http://schemas.microsoft.com/office/drawing/2014/main" id="{3EB37A16-7785-4E65-878B-8B86297320BF}"/>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49" name="Text Box 17">
          <a:extLst>
            <a:ext uri="{FF2B5EF4-FFF2-40B4-BE49-F238E27FC236}">
              <a16:creationId xmlns:a16="http://schemas.microsoft.com/office/drawing/2014/main" id="{E34C12DB-072F-4B6D-9FEB-0D40C0A95BBB}"/>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0" name="Text Box 18">
          <a:extLst>
            <a:ext uri="{FF2B5EF4-FFF2-40B4-BE49-F238E27FC236}">
              <a16:creationId xmlns:a16="http://schemas.microsoft.com/office/drawing/2014/main" id="{80477585-F5CC-4E58-943C-1292D33E74CD}"/>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1" name="Text Box 19">
          <a:extLst>
            <a:ext uri="{FF2B5EF4-FFF2-40B4-BE49-F238E27FC236}">
              <a16:creationId xmlns:a16="http://schemas.microsoft.com/office/drawing/2014/main" id="{6855A04B-6D29-42CA-8842-77A51509C399}"/>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2" name="Text Box 16">
          <a:extLst>
            <a:ext uri="{FF2B5EF4-FFF2-40B4-BE49-F238E27FC236}">
              <a16:creationId xmlns:a16="http://schemas.microsoft.com/office/drawing/2014/main" id="{2E4B43C9-BBA6-437C-8081-1E1FA68D9876}"/>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0</xdr:rowOff>
    </xdr:from>
    <xdr:ext cx="95250" cy="171450"/>
    <xdr:sp macro="" textlink="">
      <xdr:nvSpPr>
        <xdr:cNvPr id="2353" name="Text Box 17">
          <a:extLst>
            <a:ext uri="{FF2B5EF4-FFF2-40B4-BE49-F238E27FC236}">
              <a16:creationId xmlns:a16="http://schemas.microsoft.com/office/drawing/2014/main" id="{5F1590C4-334F-4D40-9162-7AD80E2E9FB1}"/>
            </a:ext>
          </a:extLst>
        </xdr:cNvPr>
        <xdr:cNvSpPr txBox="1">
          <a:spLocks noChangeArrowheads="1"/>
        </xdr:cNvSpPr>
      </xdr:nvSpPr>
      <xdr:spPr bwMode="auto">
        <a:xfrm>
          <a:off x="35356800" y="119062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26</xdr:row>
      <xdr:rowOff>15875</xdr:rowOff>
    </xdr:from>
    <xdr:ext cx="95250" cy="171450"/>
    <xdr:sp macro="" textlink="">
      <xdr:nvSpPr>
        <xdr:cNvPr id="2354" name="Text Box 18">
          <a:extLst>
            <a:ext uri="{FF2B5EF4-FFF2-40B4-BE49-F238E27FC236}">
              <a16:creationId xmlns:a16="http://schemas.microsoft.com/office/drawing/2014/main" id="{AAFE708C-592B-4514-B896-B020E63483B9}"/>
            </a:ext>
          </a:extLst>
        </xdr:cNvPr>
        <xdr:cNvSpPr txBox="1">
          <a:spLocks noChangeArrowheads="1"/>
        </xdr:cNvSpPr>
      </xdr:nvSpPr>
      <xdr:spPr bwMode="auto">
        <a:xfrm>
          <a:off x="35358387" y="11922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5" name="Text Box 15">
          <a:extLst>
            <a:ext uri="{FF2B5EF4-FFF2-40B4-BE49-F238E27FC236}">
              <a16:creationId xmlns:a16="http://schemas.microsoft.com/office/drawing/2014/main" id="{85822700-9D32-4A38-9663-DF9972611D7F}"/>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56" name="Text Box 15">
          <a:extLst>
            <a:ext uri="{FF2B5EF4-FFF2-40B4-BE49-F238E27FC236}">
              <a16:creationId xmlns:a16="http://schemas.microsoft.com/office/drawing/2014/main" id="{A8E720E6-6020-430D-86F4-4E353620EDB3}"/>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7" name="Text Box 15">
          <a:extLst>
            <a:ext uri="{FF2B5EF4-FFF2-40B4-BE49-F238E27FC236}">
              <a16:creationId xmlns:a16="http://schemas.microsoft.com/office/drawing/2014/main" id="{452D87CC-A706-465B-94F2-57AE8B9AD80A}"/>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58" name="Text Box 15">
          <a:extLst>
            <a:ext uri="{FF2B5EF4-FFF2-40B4-BE49-F238E27FC236}">
              <a16:creationId xmlns:a16="http://schemas.microsoft.com/office/drawing/2014/main" id="{684C903A-C4E4-481B-AEB9-CDDFF612E092}"/>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59" name="Text Box 15">
          <a:extLst>
            <a:ext uri="{FF2B5EF4-FFF2-40B4-BE49-F238E27FC236}">
              <a16:creationId xmlns:a16="http://schemas.microsoft.com/office/drawing/2014/main" id="{C31CC54C-ACCB-42B7-A7CA-B16C5F625FBC}"/>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26</xdr:row>
      <xdr:rowOff>4763</xdr:rowOff>
    </xdr:from>
    <xdr:ext cx="95250" cy="442269"/>
    <xdr:sp macro="" textlink="">
      <xdr:nvSpPr>
        <xdr:cNvPr id="2360" name="Text Box 15">
          <a:extLst>
            <a:ext uri="{FF2B5EF4-FFF2-40B4-BE49-F238E27FC236}">
              <a16:creationId xmlns:a16="http://schemas.microsoft.com/office/drawing/2014/main" id="{213E7F96-F9AE-417A-9AD3-78D03971E799}"/>
            </a:ext>
          </a:extLst>
        </xdr:cNvPr>
        <xdr:cNvSpPr txBox="1">
          <a:spLocks noChangeArrowheads="1"/>
        </xdr:cNvSpPr>
      </xdr:nvSpPr>
      <xdr:spPr bwMode="auto">
        <a:xfrm>
          <a:off x="33060482"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26</xdr:row>
      <xdr:rowOff>4763</xdr:rowOff>
    </xdr:from>
    <xdr:ext cx="95250" cy="442269"/>
    <xdr:sp macro="" textlink="">
      <xdr:nvSpPr>
        <xdr:cNvPr id="2361" name="Text Box 15">
          <a:extLst>
            <a:ext uri="{FF2B5EF4-FFF2-40B4-BE49-F238E27FC236}">
              <a16:creationId xmlns:a16="http://schemas.microsoft.com/office/drawing/2014/main" id="{10CBB08D-B756-48E2-999D-A994713B7788}"/>
            </a:ext>
          </a:extLst>
        </xdr:cNvPr>
        <xdr:cNvSpPr txBox="1">
          <a:spLocks noChangeArrowheads="1"/>
        </xdr:cNvSpPr>
      </xdr:nvSpPr>
      <xdr:spPr bwMode="auto">
        <a:xfrm>
          <a:off x="35356800" y="119110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2" name="Text Box 16">
          <a:extLst>
            <a:ext uri="{FF2B5EF4-FFF2-40B4-BE49-F238E27FC236}">
              <a16:creationId xmlns:a16="http://schemas.microsoft.com/office/drawing/2014/main" id="{D1B5D7FD-C116-4854-AF19-CCF3776C8B0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3" name="Text Box 17">
          <a:extLst>
            <a:ext uri="{FF2B5EF4-FFF2-40B4-BE49-F238E27FC236}">
              <a16:creationId xmlns:a16="http://schemas.microsoft.com/office/drawing/2014/main" id="{7A520FA5-8BB5-4E9A-A01E-CA49C62CFCE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4" name="Text Box 18">
          <a:extLst>
            <a:ext uri="{FF2B5EF4-FFF2-40B4-BE49-F238E27FC236}">
              <a16:creationId xmlns:a16="http://schemas.microsoft.com/office/drawing/2014/main" id="{6339F550-CAA9-4073-B8F7-41B801985AA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5" name="Text Box 19">
          <a:extLst>
            <a:ext uri="{FF2B5EF4-FFF2-40B4-BE49-F238E27FC236}">
              <a16:creationId xmlns:a16="http://schemas.microsoft.com/office/drawing/2014/main" id="{9A543DDA-F746-462A-8212-8898D0CB9BB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66" name="Text Box 15">
          <a:extLst>
            <a:ext uri="{FF2B5EF4-FFF2-40B4-BE49-F238E27FC236}">
              <a16:creationId xmlns:a16="http://schemas.microsoft.com/office/drawing/2014/main" id="{BC066ABE-2305-4534-9E66-2E6BB65BB95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7" name="Text Box 16">
          <a:extLst>
            <a:ext uri="{FF2B5EF4-FFF2-40B4-BE49-F238E27FC236}">
              <a16:creationId xmlns:a16="http://schemas.microsoft.com/office/drawing/2014/main" id="{EEF0B559-19FB-4241-8971-4E6877516A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68" name="Text Box 17">
          <a:extLst>
            <a:ext uri="{FF2B5EF4-FFF2-40B4-BE49-F238E27FC236}">
              <a16:creationId xmlns:a16="http://schemas.microsoft.com/office/drawing/2014/main" id="{4FBDDEC6-97B7-4D92-A9AF-B3CC45E0BE9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69" name="Text Box 18">
          <a:extLst>
            <a:ext uri="{FF2B5EF4-FFF2-40B4-BE49-F238E27FC236}">
              <a16:creationId xmlns:a16="http://schemas.microsoft.com/office/drawing/2014/main" id="{4B4B5DDB-1B24-45D2-9EDA-C80C85D9997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70" name="Text Box 15">
          <a:extLst>
            <a:ext uri="{FF2B5EF4-FFF2-40B4-BE49-F238E27FC236}">
              <a16:creationId xmlns:a16="http://schemas.microsoft.com/office/drawing/2014/main" id="{04631DA6-0BCB-4D84-AEC9-E0C49F798A8F}"/>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1" name="Text Box 16">
          <a:extLst>
            <a:ext uri="{FF2B5EF4-FFF2-40B4-BE49-F238E27FC236}">
              <a16:creationId xmlns:a16="http://schemas.microsoft.com/office/drawing/2014/main" id="{3AB1E0D6-7D22-4119-867F-64C98EE95B7B}"/>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2" name="Text Box 17">
          <a:extLst>
            <a:ext uri="{FF2B5EF4-FFF2-40B4-BE49-F238E27FC236}">
              <a16:creationId xmlns:a16="http://schemas.microsoft.com/office/drawing/2014/main" id="{6CAB11FE-AC2B-4E3A-8994-B0FCBBC189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3" name="Text Box 18">
          <a:extLst>
            <a:ext uri="{FF2B5EF4-FFF2-40B4-BE49-F238E27FC236}">
              <a16:creationId xmlns:a16="http://schemas.microsoft.com/office/drawing/2014/main" id="{1187F929-35C1-4EED-B18A-006A8042147F}"/>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4" name="Text Box 19">
          <a:extLst>
            <a:ext uri="{FF2B5EF4-FFF2-40B4-BE49-F238E27FC236}">
              <a16:creationId xmlns:a16="http://schemas.microsoft.com/office/drawing/2014/main" id="{D1A8E6B3-F06E-4F66-831E-A5C021290093}"/>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2375" name="Text Box 16">
          <a:extLst>
            <a:ext uri="{FF2B5EF4-FFF2-40B4-BE49-F238E27FC236}">
              <a16:creationId xmlns:a16="http://schemas.microsoft.com/office/drawing/2014/main" id="{7CB79DBB-5AD9-4E47-AA3C-AFCFE1DEBAC0}"/>
            </a:ext>
          </a:extLst>
        </xdr:cNvPr>
        <xdr:cNvSpPr txBox="1">
          <a:spLocks noChangeArrowheads="1"/>
        </xdr:cNvSpPr>
      </xdr:nvSpPr>
      <xdr:spPr bwMode="auto">
        <a:xfrm>
          <a:off x="3538537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76" name="Text Box 15">
          <a:extLst>
            <a:ext uri="{FF2B5EF4-FFF2-40B4-BE49-F238E27FC236}">
              <a16:creationId xmlns:a16="http://schemas.microsoft.com/office/drawing/2014/main" id="{CE07A37E-EB24-4F0A-92D2-9113CF4A7DB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7" name="Text Box 16">
          <a:extLst>
            <a:ext uri="{FF2B5EF4-FFF2-40B4-BE49-F238E27FC236}">
              <a16:creationId xmlns:a16="http://schemas.microsoft.com/office/drawing/2014/main" id="{F691CCC7-42B3-48AC-B16C-7DE394C19E8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8" name="Text Box 17">
          <a:extLst>
            <a:ext uri="{FF2B5EF4-FFF2-40B4-BE49-F238E27FC236}">
              <a16:creationId xmlns:a16="http://schemas.microsoft.com/office/drawing/2014/main" id="{664A632F-6026-44FB-92CF-CEAC7C566B6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79" name="Text Box 18">
          <a:extLst>
            <a:ext uri="{FF2B5EF4-FFF2-40B4-BE49-F238E27FC236}">
              <a16:creationId xmlns:a16="http://schemas.microsoft.com/office/drawing/2014/main" id="{95DFC80F-459C-4433-9E14-E7C225F9A1D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0" name="Text Box 19">
          <a:extLst>
            <a:ext uri="{FF2B5EF4-FFF2-40B4-BE49-F238E27FC236}">
              <a16:creationId xmlns:a16="http://schemas.microsoft.com/office/drawing/2014/main" id="{78CD80F4-27DF-49B0-9643-AA3B2827FC5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1" name="Text Box 16">
          <a:extLst>
            <a:ext uri="{FF2B5EF4-FFF2-40B4-BE49-F238E27FC236}">
              <a16:creationId xmlns:a16="http://schemas.microsoft.com/office/drawing/2014/main" id="{73FB804A-E29D-4CDC-9CE8-101AF9B6585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2" name="Text Box 17">
          <a:extLst>
            <a:ext uri="{FF2B5EF4-FFF2-40B4-BE49-F238E27FC236}">
              <a16:creationId xmlns:a16="http://schemas.microsoft.com/office/drawing/2014/main" id="{C201D75E-0629-4E3F-9F8D-046E5B51FC3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83" name="Text Box 18">
          <a:extLst>
            <a:ext uri="{FF2B5EF4-FFF2-40B4-BE49-F238E27FC236}">
              <a16:creationId xmlns:a16="http://schemas.microsoft.com/office/drawing/2014/main" id="{F81CC57C-550A-40AF-9BA3-8BCB7C58BBB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384" name="Text Box 15">
          <a:extLst>
            <a:ext uri="{FF2B5EF4-FFF2-40B4-BE49-F238E27FC236}">
              <a16:creationId xmlns:a16="http://schemas.microsoft.com/office/drawing/2014/main" id="{FAB95486-8242-4EB0-BFA7-9F650176B08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85" name="Text Box 15">
          <a:extLst>
            <a:ext uri="{FF2B5EF4-FFF2-40B4-BE49-F238E27FC236}">
              <a16:creationId xmlns:a16="http://schemas.microsoft.com/office/drawing/2014/main" id="{56D2ED3C-5CFC-4FA8-83CD-7D0F055B76C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86" name="Text Box 15">
          <a:extLst>
            <a:ext uri="{FF2B5EF4-FFF2-40B4-BE49-F238E27FC236}">
              <a16:creationId xmlns:a16="http://schemas.microsoft.com/office/drawing/2014/main" id="{43FF7A00-1540-4284-BDC6-3B10DA84AA8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387" name="Text Box 15">
          <a:extLst>
            <a:ext uri="{FF2B5EF4-FFF2-40B4-BE49-F238E27FC236}">
              <a16:creationId xmlns:a16="http://schemas.microsoft.com/office/drawing/2014/main" id="{AF92E110-7C8D-42B3-B5D6-9714FBD093D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8" name="Text Box 16">
          <a:extLst>
            <a:ext uri="{FF2B5EF4-FFF2-40B4-BE49-F238E27FC236}">
              <a16:creationId xmlns:a16="http://schemas.microsoft.com/office/drawing/2014/main" id="{83BFF5B4-F8FF-4D5E-9976-6C7506B2C51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89" name="Text Box 17">
          <a:extLst>
            <a:ext uri="{FF2B5EF4-FFF2-40B4-BE49-F238E27FC236}">
              <a16:creationId xmlns:a16="http://schemas.microsoft.com/office/drawing/2014/main" id="{5F81D0DA-7351-4847-9B92-404D4BDA0E9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0" name="Text Box 18">
          <a:extLst>
            <a:ext uri="{FF2B5EF4-FFF2-40B4-BE49-F238E27FC236}">
              <a16:creationId xmlns:a16="http://schemas.microsoft.com/office/drawing/2014/main" id="{2CB8F6C0-B7A2-40E2-B769-59C06EB42BD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1" name="Text Box 19">
          <a:extLst>
            <a:ext uri="{FF2B5EF4-FFF2-40B4-BE49-F238E27FC236}">
              <a16:creationId xmlns:a16="http://schemas.microsoft.com/office/drawing/2014/main" id="{E282DD13-9628-4A81-8546-AC1CE92354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2" name="Text Box 16">
          <a:extLst>
            <a:ext uri="{FF2B5EF4-FFF2-40B4-BE49-F238E27FC236}">
              <a16:creationId xmlns:a16="http://schemas.microsoft.com/office/drawing/2014/main" id="{635593D9-2DAE-4B38-9916-04FC7F23CD5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393" name="Text Box 17">
          <a:extLst>
            <a:ext uri="{FF2B5EF4-FFF2-40B4-BE49-F238E27FC236}">
              <a16:creationId xmlns:a16="http://schemas.microsoft.com/office/drawing/2014/main" id="{4E32E0A3-CE0E-444F-B99C-4D94D29172C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394" name="Text Box 18">
          <a:extLst>
            <a:ext uri="{FF2B5EF4-FFF2-40B4-BE49-F238E27FC236}">
              <a16:creationId xmlns:a16="http://schemas.microsoft.com/office/drawing/2014/main" id="{E5236DDB-0CAF-42CD-A535-D3DD03202C43}"/>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5" name="Text Box 15">
          <a:extLst>
            <a:ext uri="{FF2B5EF4-FFF2-40B4-BE49-F238E27FC236}">
              <a16:creationId xmlns:a16="http://schemas.microsoft.com/office/drawing/2014/main" id="{B5242069-B24C-46EC-B9DB-726D1F65F5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396" name="Text Box 15">
          <a:extLst>
            <a:ext uri="{FF2B5EF4-FFF2-40B4-BE49-F238E27FC236}">
              <a16:creationId xmlns:a16="http://schemas.microsoft.com/office/drawing/2014/main" id="{B36EB681-50EE-496E-988B-8D771150F11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7" name="Text Box 15">
          <a:extLst>
            <a:ext uri="{FF2B5EF4-FFF2-40B4-BE49-F238E27FC236}">
              <a16:creationId xmlns:a16="http://schemas.microsoft.com/office/drawing/2014/main" id="{47C506C4-836B-4C82-BE84-AA062F277BA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8" name="Text Box 15">
          <a:extLst>
            <a:ext uri="{FF2B5EF4-FFF2-40B4-BE49-F238E27FC236}">
              <a16:creationId xmlns:a16="http://schemas.microsoft.com/office/drawing/2014/main" id="{11C21B0B-8357-4166-906A-03FB215A14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399" name="Text Box 15">
          <a:extLst>
            <a:ext uri="{FF2B5EF4-FFF2-40B4-BE49-F238E27FC236}">
              <a16:creationId xmlns:a16="http://schemas.microsoft.com/office/drawing/2014/main" id="{D030583A-B020-41FD-A3F0-29A5073376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0" name="Text Box 16">
          <a:extLst>
            <a:ext uri="{FF2B5EF4-FFF2-40B4-BE49-F238E27FC236}">
              <a16:creationId xmlns:a16="http://schemas.microsoft.com/office/drawing/2014/main" id="{F9AED2CC-1398-49F2-B2CC-56DB29C1408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1" name="Text Box 17">
          <a:extLst>
            <a:ext uri="{FF2B5EF4-FFF2-40B4-BE49-F238E27FC236}">
              <a16:creationId xmlns:a16="http://schemas.microsoft.com/office/drawing/2014/main" id="{F675AB06-7CDA-4AC9-9AB4-8306FE6C91A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2" name="Text Box 18">
          <a:extLst>
            <a:ext uri="{FF2B5EF4-FFF2-40B4-BE49-F238E27FC236}">
              <a16:creationId xmlns:a16="http://schemas.microsoft.com/office/drawing/2014/main" id="{8FBE838B-2838-481C-96FE-DB7BB9FBBE6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3" name="Text Box 19">
          <a:extLst>
            <a:ext uri="{FF2B5EF4-FFF2-40B4-BE49-F238E27FC236}">
              <a16:creationId xmlns:a16="http://schemas.microsoft.com/office/drawing/2014/main" id="{F7E18332-E651-4141-BFF6-B7A94053441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4" name="Text Box 16">
          <a:extLst>
            <a:ext uri="{FF2B5EF4-FFF2-40B4-BE49-F238E27FC236}">
              <a16:creationId xmlns:a16="http://schemas.microsoft.com/office/drawing/2014/main" id="{FAA3AB29-9006-49BD-A863-6CC7333FCDA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05" name="Text Box 17">
          <a:extLst>
            <a:ext uri="{FF2B5EF4-FFF2-40B4-BE49-F238E27FC236}">
              <a16:creationId xmlns:a16="http://schemas.microsoft.com/office/drawing/2014/main" id="{23FC4699-EC5A-4820-AF1D-B3286751696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06" name="Text Box 18">
          <a:extLst>
            <a:ext uri="{FF2B5EF4-FFF2-40B4-BE49-F238E27FC236}">
              <a16:creationId xmlns:a16="http://schemas.microsoft.com/office/drawing/2014/main" id="{CFB6ADC8-EA87-47F5-8C0E-124A8B82982E}"/>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07" name="Text Box 15">
          <a:extLst>
            <a:ext uri="{FF2B5EF4-FFF2-40B4-BE49-F238E27FC236}">
              <a16:creationId xmlns:a16="http://schemas.microsoft.com/office/drawing/2014/main" id="{0992C71F-CA6B-42C0-822F-1676AEB01F4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08" name="Text Box 15">
          <a:extLst>
            <a:ext uri="{FF2B5EF4-FFF2-40B4-BE49-F238E27FC236}">
              <a16:creationId xmlns:a16="http://schemas.microsoft.com/office/drawing/2014/main" id="{229CF8F0-A2AC-4585-B826-94E2F6C436B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09" name="Text Box 15">
          <a:extLst>
            <a:ext uri="{FF2B5EF4-FFF2-40B4-BE49-F238E27FC236}">
              <a16:creationId xmlns:a16="http://schemas.microsoft.com/office/drawing/2014/main" id="{6E3B5A4B-92C7-483F-8208-9AD08ED0FFB1}"/>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10" name="Text Box 15">
          <a:extLst>
            <a:ext uri="{FF2B5EF4-FFF2-40B4-BE49-F238E27FC236}">
              <a16:creationId xmlns:a16="http://schemas.microsoft.com/office/drawing/2014/main" id="{63903EF8-F96B-4D6D-B66E-0D3CA62CCE1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1" name="Text Box 16">
          <a:extLst>
            <a:ext uri="{FF2B5EF4-FFF2-40B4-BE49-F238E27FC236}">
              <a16:creationId xmlns:a16="http://schemas.microsoft.com/office/drawing/2014/main" id="{E70D42CE-0689-46C7-94BD-5B97CC13110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2" name="Text Box 17">
          <a:extLst>
            <a:ext uri="{FF2B5EF4-FFF2-40B4-BE49-F238E27FC236}">
              <a16:creationId xmlns:a16="http://schemas.microsoft.com/office/drawing/2014/main" id="{F6468C33-F678-4BB0-8411-E1EF8CD6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3" name="Text Box 18">
          <a:extLst>
            <a:ext uri="{FF2B5EF4-FFF2-40B4-BE49-F238E27FC236}">
              <a16:creationId xmlns:a16="http://schemas.microsoft.com/office/drawing/2014/main" id="{EE887688-BF84-4405-B6E9-077448A5AC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4" name="Text Box 19">
          <a:extLst>
            <a:ext uri="{FF2B5EF4-FFF2-40B4-BE49-F238E27FC236}">
              <a16:creationId xmlns:a16="http://schemas.microsoft.com/office/drawing/2014/main" id="{454D7FA4-1313-4EA3-B053-3B44B062005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5" name="Text Box 16">
          <a:extLst>
            <a:ext uri="{FF2B5EF4-FFF2-40B4-BE49-F238E27FC236}">
              <a16:creationId xmlns:a16="http://schemas.microsoft.com/office/drawing/2014/main" id="{601DBE4E-60F3-4E45-9B49-AFD28D033250}"/>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16" name="Text Box 17">
          <a:extLst>
            <a:ext uri="{FF2B5EF4-FFF2-40B4-BE49-F238E27FC236}">
              <a16:creationId xmlns:a16="http://schemas.microsoft.com/office/drawing/2014/main" id="{D224D472-D8AC-4BFD-B74F-B0401D3F61D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17" name="Text Box 18">
          <a:extLst>
            <a:ext uri="{FF2B5EF4-FFF2-40B4-BE49-F238E27FC236}">
              <a16:creationId xmlns:a16="http://schemas.microsoft.com/office/drawing/2014/main" id="{F594F67F-549B-48F7-92F4-AA8A09503C1D}"/>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18" name="Text Box 15">
          <a:extLst>
            <a:ext uri="{FF2B5EF4-FFF2-40B4-BE49-F238E27FC236}">
              <a16:creationId xmlns:a16="http://schemas.microsoft.com/office/drawing/2014/main" id="{0CA1B824-4975-4B75-BB8B-937772254B9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19" name="Text Box 15">
          <a:extLst>
            <a:ext uri="{FF2B5EF4-FFF2-40B4-BE49-F238E27FC236}">
              <a16:creationId xmlns:a16="http://schemas.microsoft.com/office/drawing/2014/main" id="{0AEBB358-5620-4898-A796-795C06AE6D24}"/>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0" name="Text Box 15">
          <a:extLst>
            <a:ext uri="{FF2B5EF4-FFF2-40B4-BE49-F238E27FC236}">
              <a16:creationId xmlns:a16="http://schemas.microsoft.com/office/drawing/2014/main" id="{9F0D6256-0E12-4624-BB5A-941A7F61AC4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1" name="Text Box 15">
          <a:extLst>
            <a:ext uri="{FF2B5EF4-FFF2-40B4-BE49-F238E27FC236}">
              <a16:creationId xmlns:a16="http://schemas.microsoft.com/office/drawing/2014/main" id="{1C6F1E3A-9BE1-497E-8939-CDAF1A617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22" name="Text Box 15">
          <a:extLst>
            <a:ext uri="{FF2B5EF4-FFF2-40B4-BE49-F238E27FC236}">
              <a16:creationId xmlns:a16="http://schemas.microsoft.com/office/drawing/2014/main" id="{CD50C7EB-B1B3-4C11-A220-9801AA3962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3" name="Text Box 16">
          <a:extLst>
            <a:ext uri="{FF2B5EF4-FFF2-40B4-BE49-F238E27FC236}">
              <a16:creationId xmlns:a16="http://schemas.microsoft.com/office/drawing/2014/main" id="{06F0390E-6779-4D17-84B6-A59DA43B030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4" name="Text Box 17">
          <a:extLst>
            <a:ext uri="{FF2B5EF4-FFF2-40B4-BE49-F238E27FC236}">
              <a16:creationId xmlns:a16="http://schemas.microsoft.com/office/drawing/2014/main" id="{636F7125-AD0D-4D39-B03F-32FDC2816183}"/>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5" name="Text Box 18">
          <a:extLst>
            <a:ext uri="{FF2B5EF4-FFF2-40B4-BE49-F238E27FC236}">
              <a16:creationId xmlns:a16="http://schemas.microsoft.com/office/drawing/2014/main" id="{C28FBB9F-0F07-430A-B817-9ABE5159B9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6" name="Text Box 19">
          <a:extLst>
            <a:ext uri="{FF2B5EF4-FFF2-40B4-BE49-F238E27FC236}">
              <a16:creationId xmlns:a16="http://schemas.microsoft.com/office/drawing/2014/main" id="{D770DC99-38A2-4382-B566-68F231C5099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7" name="Text Box 16">
          <a:extLst>
            <a:ext uri="{FF2B5EF4-FFF2-40B4-BE49-F238E27FC236}">
              <a16:creationId xmlns:a16="http://schemas.microsoft.com/office/drawing/2014/main" id="{5751914A-0BBC-4329-97F0-53F7011B104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28" name="Text Box 17">
          <a:extLst>
            <a:ext uri="{FF2B5EF4-FFF2-40B4-BE49-F238E27FC236}">
              <a16:creationId xmlns:a16="http://schemas.microsoft.com/office/drawing/2014/main" id="{8DE08086-781B-4252-86E6-85F7E7F74F9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29" name="Text Box 18">
          <a:extLst>
            <a:ext uri="{FF2B5EF4-FFF2-40B4-BE49-F238E27FC236}">
              <a16:creationId xmlns:a16="http://schemas.microsoft.com/office/drawing/2014/main" id="{7D9A74C2-82BF-43A5-A4F2-F0FFB9AF2B72}"/>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0" name="Text Box 15">
          <a:extLst>
            <a:ext uri="{FF2B5EF4-FFF2-40B4-BE49-F238E27FC236}">
              <a16:creationId xmlns:a16="http://schemas.microsoft.com/office/drawing/2014/main" id="{5E001E5E-EB45-4A3B-9F4D-7E5EFC2079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1" name="Text Box 15">
          <a:extLst>
            <a:ext uri="{FF2B5EF4-FFF2-40B4-BE49-F238E27FC236}">
              <a16:creationId xmlns:a16="http://schemas.microsoft.com/office/drawing/2014/main" id="{D2BB5CBC-9298-49B0-A857-32C92CC69E8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32" name="Text Box 15">
          <a:extLst>
            <a:ext uri="{FF2B5EF4-FFF2-40B4-BE49-F238E27FC236}">
              <a16:creationId xmlns:a16="http://schemas.microsoft.com/office/drawing/2014/main" id="{7DC48237-9B7D-472B-8193-8B4157449B88}"/>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33" name="Text Box 15">
          <a:extLst>
            <a:ext uri="{FF2B5EF4-FFF2-40B4-BE49-F238E27FC236}">
              <a16:creationId xmlns:a16="http://schemas.microsoft.com/office/drawing/2014/main" id="{27F998FE-C151-4F54-AB0A-DD9FDFA6C8F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4" name="Text Box 16">
          <a:extLst>
            <a:ext uri="{FF2B5EF4-FFF2-40B4-BE49-F238E27FC236}">
              <a16:creationId xmlns:a16="http://schemas.microsoft.com/office/drawing/2014/main" id="{EA3E6750-C426-493F-A086-AFEE4A6F6DF7}"/>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5" name="Text Box 17">
          <a:extLst>
            <a:ext uri="{FF2B5EF4-FFF2-40B4-BE49-F238E27FC236}">
              <a16:creationId xmlns:a16="http://schemas.microsoft.com/office/drawing/2014/main" id="{AB073BD3-04F9-4CB0-95D6-CC24C7B491B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6" name="Text Box 18">
          <a:extLst>
            <a:ext uri="{FF2B5EF4-FFF2-40B4-BE49-F238E27FC236}">
              <a16:creationId xmlns:a16="http://schemas.microsoft.com/office/drawing/2014/main" id="{C24930F2-5B65-4CED-B398-26940B38D428}"/>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7" name="Text Box 19">
          <a:extLst>
            <a:ext uri="{FF2B5EF4-FFF2-40B4-BE49-F238E27FC236}">
              <a16:creationId xmlns:a16="http://schemas.microsoft.com/office/drawing/2014/main" id="{133E38D0-5ADF-48DF-874B-D56D2016B97D}"/>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8" name="Text Box 16">
          <a:extLst>
            <a:ext uri="{FF2B5EF4-FFF2-40B4-BE49-F238E27FC236}">
              <a16:creationId xmlns:a16="http://schemas.microsoft.com/office/drawing/2014/main" id="{6A7D0DE7-D7CD-4C9A-9F35-691236C8298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39" name="Text Box 17">
          <a:extLst>
            <a:ext uri="{FF2B5EF4-FFF2-40B4-BE49-F238E27FC236}">
              <a16:creationId xmlns:a16="http://schemas.microsoft.com/office/drawing/2014/main" id="{FB3BE516-904B-48E0-84A1-AD9B826CE571}"/>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40" name="Text Box 18">
          <a:extLst>
            <a:ext uri="{FF2B5EF4-FFF2-40B4-BE49-F238E27FC236}">
              <a16:creationId xmlns:a16="http://schemas.microsoft.com/office/drawing/2014/main" id="{215495D7-9CF0-4F5E-8664-54A3E34B8B4F}"/>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1" name="Text Box 15">
          <a:extLst>
            <a:ext uri="{FF2B5EF4-FFF2-40B4-BE49-F238E27FC236}">
              <a16:creationId xmlns:a16="http://schemas.microsoft.com/office/drawing/2014/main" id="{AE94F8DC-6CE0-418A-90DA-7BA3DA4BE5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42" name="Text Box 15">
          <a:extLst>
            <a:ext uri="{FF2B5EF4-FFF2-40B4-BE49-F238E27FC236}">
              <a16:creationId xmlns:a16="http://schemas.microsoft.com/office/drawing/2014/main" id="{D005B7E2-BC2E-4640-8DF7-AACC3A3C69E6}"/>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3" name="Text Box 15">
          <a:extLst>
            <a:ext uri="{FF2B5EF4-FFF2-40B4-BE49-F238E27FC236}">
              <a16:creationId xmlns:a16="http://schemas.microsoft.com/office/drawing/2014/main" id="{358821F2-2F1C-4239-A1BE-338B9851BE3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4" name="Text Box 15">
          <a:extLst>
            <a:ext uri="{FF2B5EF4-FFF2-40B4-BE49-F238E27FC236}">
              <a16:creationId xmlns:a16="http://schemas.microsoft.com/office/drawing/2014/main" id="{5F6471D3-CFC6-4632-BAD6-3ED9FCABA3A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45" name="Text Box 15">
          <a:extLst>
            <a:ext uri="{FF2B5EF4-FFF2-40B4-BE49-F238E27FC236}">
              <a16:creationId xmlns:a16="http://schemas.microsoft.com/office/drawing/2014/main" id="{C1C71FE2-1D84-4983-88C5-EFCABF1B8F8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6" name="Text Box 16">
          <a:extLst>
            <a:ext uri="{FF2B5EF4-FFF2-40B4-BE49-F238E27FC236}">
              <a16:creationId xmlns:a16="http://schemas.microsoft.com/office/drawing/2014/main" id="{9CAEDF32-D464-489A-BDEC-F15132C99264}"/>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7" name="Text Box 17">
          <a:extLst>
            <a:ext uri="{FF2B5EF4-FFF2-40B4-BE49-F238E27FC236}">
              <a16:creationId xmlns:a16="http://schemas.microsoft.com/office/drawing/2014/main" id="{03722DDB-4F20-4160-BCA7-A82C6952D1C2}"/>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8" name="Text Box 18">
          <a:extLst>
            <a:ext uri="{FF2B5EF4-FFF2-40B4-BE49-F238E27FC236}">
              <a16:creationId xmlns:a16="http://schemas.microsoft.com/office/drawing/2014/main" id="{4E0BA4DA-5150-4D59-80FF-5A6094C8280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49" name="Text Box 19">
          <a:extLst>
            <a:ext uri="{FF2B5EF4-FFF2-40B4-BE49-F238E27FC236}">
              <a16:creationId xmlns:a16="http://schemas.microsoft.com/office/drawing/2014/main" id="{CD08B2A6-4020-4246-BDC5-C43DF3E5AAEE}"/>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0" name="Text Box 16">
          <a:extLst>
            <a:ext uri="{FF2B5EF4-FFF2-40B4-BE49-F238E27FC236}">
              <a16:creationId xmlns:a16="http://schemas.microsoft.com/office/drawing/2014/main" id="{D174C04D-6020-41BE-8E38-9131E59ADEBA}"/>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1" name="Text Box 17">
          <a:extLst>
            <a:ext uri="{FF2B5EF4-FFF2-40B4-BE49-F238E27FC236}">
              <a16:creationId xmlns:a16="http://schemas.microsoft.com/office/drawing/2014/main" id="{B9D837F7-4656-418F-9DAE-049036EC71AB}"/>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52" name="Text Box 18">
          <a:extLst>
            <a:ext uri="{FF2B5EF4-FFF2-40B4-BE49-F238E27FC236}">
              <a16:creationId xmlns:a16="http://schemas.microsoft.com/office/drawing/2014/main" id="{6524D323-F43F-431C-883A-38981C48B3F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3" name="Text Box 15">
          <a:extLst>
            <a:ext uri="{FF2B5EF4-FFF2-40B4-BE49-F238E27FC236}">
              <a16:creationId xmlns:a16="http://schemas.microsoft.com/office/drawing/2014/main" id="{D6724397-6838-408E-8077-BE2EE477143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4" name="Text Box 15">
          <a:extLst>
            <a:ext uri="{FF2B5EF4-FFF2-40B4-BE49-F238E27FC236}">
              <a16:creationId xmlns:a16="http://schemas.microsoft.com/office/drawing/2014/main" id="{8FC45005-A3F7-410D-BA24-A23C85CDD17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55" name="Text Box 15">
          <a:extLst>
            <a:ext uri="{FF2B5EF4-FFF2-40B4-BE49-F238E27FC236}">
              <a16:creationId xmlns:a16="http://schemas.microsoft.com/office/drawing/2014/main" id="{8911A994-4E2D-4FBE-9A00-6ACD621A08C7}"/>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56" name="Text Box 15">
          <a:extLst>
            <a:ext uri="{FF2B5EF4-FFF2-40B4-BE49-F238E27FC236}">
              <a16:creationId xmlns:a16="http://schemas.microsoft.com/office/drawing/2014/main" id="{CDFAC74C-7BCD-4245-8B4C-981E2844B2C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7" name="Text Box 16">
          <a:extLst>
            <a:ext uri="{FF2B5EF4-FFF2-40B4-BE49-F238E27FC236}">
              <a16:creationId xmlns:a16="http://schemas.microsoft.com/office/drawing/2014/main" id="{03A7BDF4-D899-43B8-917D-DEAA454DC2CF}"/>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8" name="Text Box 17">
          <a:extLst>
            <a:ext uri="{FF2B5EF4-FFF2-40B4-BE49-F238E27FC236}">
              <a16:creationId xmlns:a16="http://schemas.microsoft.com/office/drawing/2014/main" id="{4043009A-DFDE-470F-8101-D56117ED0F85}"/>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59" name="Text Box 18">
          <a:extLst>
            <a:ext uri="{FF2B5EF4-FFF2-40B4-BE49-F238E27FC236}">
              <a16:creationId xmlns:a16="http://schemas.microsoft.com/office/drawing/2014/main" id="{90D1A734-0806-4EEF-B56E-54BFB991623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0" name="Text Box 19">
          <a:extLst>
            <a:ext uri="{FF2B5EF4-FFF2-40B4-BE49-F238E27FC236}">
              <a16:creationId xmlns:a16="http://schemas.microsoft.com/office/drawing/2014/main" id="{97F4213D-152A-4940-94F7-A44394E89D26}"/>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1" name="Text Box 16">
          <a:extLst>
            <a:ext uri="{FF2B5EF4-FFF2-40B4-BE49-F238E27FC236}">
              <a16:creationId xmlns:a16="http://schemas.microsoft.com/office/drawing/2014/main" id="{DB3316E2-57B3-4EA1-A158-5E6AA62AF5DC}"/>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2462" name="Text Box 17">
          <a:extLst>
            <a:ext uri="{FF2B5EF4-FFF2-40B4-BE49-F238E27FC236}">
              <a16:creationId xmlns:a16="http://schemas.microsoft.com/office/drawing/2014/main" id="{121C61FF-0F3E-428F-98AD-10D97D2216D9}"/>
            </a:ext>
          </a:extLst>
        </xdr:cNvPr>
        <xdr:cNvSpPr txBox="1">
          <a:spLocks noChangeArrowheads="1"/>
        </xdr:cNvSpPr>
      </xdr:nvSpPr>
      <xdr:spPr bwMode="auto">
        <a:xfrm>
          <a:off x="33054925"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2463" name="Text Box 18">
          <a:extLst>
            <a:ext uri="{FF2B5EF4-FFF2-40B4-BE49-F238E27FC236}">
              <a16:creationId xmlns:a16="http://schemas.microsoft.com/office/drawing/2014/main" id="{1E5E0CF6-0CEE-4001-9392-134C7850F7A7}"/>
            </a:ext>
          </a:extLst>
        </xdr:cNvPr>
        <xdr:cNvSpPr txBox="1">
          <a:spLocks noChangeArrowheads="1"/>
        </xdr:cNvSpPr>
      </xdr:nvSpPr>
      <xdr:spPr bwMode="auto">
        <a:xfrm>
          <a:off x="3305651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4" name="Text Box 15">
          <a:extLst>
            <a:ext uri="{FF2B5EF4-FFF2-40B4-BE49-F238E27FC236}">
              <a16:creationId xmlns:a16="http://schemas.microsoft.com/office/drawing/2014/main" id="{FB729940-2965-4C31-AB3F-6390628150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2465" name="Text Box 15">
          <a:extLst>
            <a:ext uri="{FF2B5EF4-FFF2-40B4-BE49-F238E27FC236}">
              <a16:creationId xmlns:a16="http://schemas.microsoft.com/office/drawing/2014/main" id="{FF0B7DDB-11F8-4C45-8E58-EFEC27CE9D7A}"/>
            </a:ext>
          </a:extLst>
        </xdr:cNvPr>
        <xdr:cNvSpPr txBox="1">
          <a:spLocks noChangeArrowheads="1"/>
        </xdr:cNvSpPr>
      </xdr:nvSpPr>
      <xdr:spPr bwMode="auto">
        <a:xfrm>
          <a:off x="33054925" y="144145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6" name="Text Box 15">
          <a:extLst>
            <a:ext uri="{FF2B5EF4-FFF2-40B4-BE49-F238E27FC236}">
              <a16:creationId xmlns:a16="http://schemas.microsoft.com/office/drawing/2014/main" id="{0094A68A-AA1E-471A-84AA-E3DC8BEB5B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67" name="Text Box 15">
          <a:extLst>
            <a:ext uri="{FF2B5EF4-FFF2-40B4-BE49-F238E27FC236}">
              <a16:creationId xmlns:a16="http://schemas.microsoft.com/office/drawing/2014/main" id="{98300032-3534-489A-822A-CF8A6BA81D7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68" name="Text Box 15">
          <a:extLst>
            <a:ext uri="{FF2B5EF4-FFF2-40B4-BE49-F238E27FC236}">
              <a16:creationId xmlns:a16="http://schemas.microsoft.com/office/drawing/2014/main" id="{BECFC769-3AD0-43DF-A6C3-E03E2123815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69" name="Text Box 15">
          <a:extLst>
            <a:ext uri="{FF2B5EF4-FFF2-40B4-BE49-F238E27FC236}">
              <a16:creationId xmlns:a16="http://schemas.microsoft.com/office/drawing/2014/main" id="{53A87F67-2269-4E57-9777-38D1F0B6388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0" name="Text Box 15">
          <a:extLst>
            <a:ext uri="{FF2B5EF4-FFF2-40B4-BE49-F238E27FC236}">
              <a16:creationId xmlns:a16="http://schemas.microsoft.com/office/drawing/2014/main" id="{FC812AAF-89F6-44C1-AE03-D4E2393F2404}"/>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1" name="Text Box 15">
          <a:extLst>
            <a:ext uri="{FF2B5EF4-FFF2-40B4-BE49-F238E27FC236}">
              <a16:creationId xmlns:a16="http://schemas.microsoft.com/office/drawing/2014/main" id="{71D3F0BB-184A-4A8D-B6DB-10A138CDAAA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72" name="Text Box 15">
          <a:extLst>
            <a:ext uri="{FF2B5EF4-FFF2-40B4-BE49-F238E27FC236}">
              <a16:creationId xmlns:a16="http://schemas.microsoft.com/office/drawing/2014/main" id="{C39F0FC7-1483-4589-9A78-89D7AF7B1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73" name="Text Box 15">
          <a:extLst>
            <a:ext uri="{FF2B5EF4-FFF2-40B4-BE49-F238E27FC236}">
              <a16:creationId xmlns:a16="http://schemas.microsoft.com/office/drawing/2014/main" id="{985D5981-2E19-4220-99E4-3743017F27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4" name="Text Box 15">
          <a:extLst>
            <a:ext uri="{FF2B5EF4-FFF2-40B4-BE49-F238E27FC236}">
              <a16:creationId xmlns:a16="http://schemas.microsoft.com/office/drawing/2014/main" id="{9FFC9297-1FB9-457D-9951-FEC0A84D5926}"/>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5" name="Text Box 15">
          <a:extLst>
            <a:ext uri="{FF2B5EF4-FFF2-40B4-BE49-F238E27FC236}">
              <a16:creationId xmlns:a16="http://schemas.microsoft.com/office/drawing/2014/main" id="{ED4667C4-2264-4F7B-9D6B-91044667A0F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6" name="Text Box 15">
          <a:extLst>
            <a:ext uri="{FF2B5EF4-FFF2-40B4-BE49-F238E27FC236}">
              <a16:creationId xmlns:a16="http://schemas.microsoft.com/office/drawing/2014/main" id="{B99CEC06-41DB-424F-AC86-40546122E33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7" name="Text Box 15">
          <a:extLst>
            <a:ext uri="{FF2B5EF4-FFF2-40B4-BE49-F238E27FC236}">
              <a16:creationId xmlns:a16="http://schemas.microsoft.com/office/drawing/2014/main" id="{C9DA217A-15A8-4A32-ACBC-8ECF324999F5}"/>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8" name="Text Box 15">
          <a:extLst>
            <a:ext uri="{FF2B5EF4-FFF2-40B4-BE49-F238E27FC236}">
              <a16:creationId xmlns:a16="http://schemas.microsoft.com/office/drawing/2014/main" id="{65F11D51-87FC-4A08-815A-DAC062EF7F9C}"/>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79" name="Text Box 15">
          <a:extLst>
            <a:ext uri="{FF2B5EF4-FFF2-40B4-BE49-F238E27FC236}">
              <a16:creationId xmlns:a16="http://schemas.microsoft.com/office/drawing/2014/main" id="{FBB2D77E-51F9-40E6-A006-F356C44F8908}"/>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480" name="Text Box 15">
          <a:extLst>
            <a:ext uri="{FF2B5EF4-FFF2-40B4-BE49-F238E27FC236}">
              <a16:creationId xmlns:a16="http://schemas.microsoft.com/office/drawing/2014/main" id="{D9F07852-0901-4FC7-A3CF-93998213C6B0}"/>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1" name="Text Box 15">
          <a:extLst>
            <a:ext uri="{FF2B5EF4-FFF2-40B4-BE49-F238E27FC236}">
              <a16:creationId xmlns:a16="http://schemas.microsoft.com/office/drawing/2014/main" id="{77446E2E-3E69-48A5-A9D6-459CC98AFC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2" name="Text Box 15">
          <a:extLst>
            <a:ext uri="{FF2B5EF4-FFF2-40B4-BE49-F238E27FC236}">
              <a16:creationId xmlns:a16="http://schemas.microsoft.com/office/drawing/2014/main" id="{A9DCB8D3-1121-4D40-89FF-1282DA33D95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3" name="Text Box 15">
          <a:extLst>
            <a:ext uri="{FF2B5EF4-FFF2-40B4-BE49-F238E27FC236}">
              <a16:creationId xmlns:a16="http://schemas.microsoft.com/office/drawing/2014/main" id="{0DDCC241-E888-4B69-9249-F0C607EBF74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4" name="Text Box 15">
          <a:extLst>
            <a:ext uri="{FF2B5EF4-FFF2-40B4-BE49-F238E27FC236}">
              <a16:creationId xmlns:a16="http://schemas.microsoft.com/office/drawing/2014/main" id="{2E9FA942-92D0-48C5-BA90-99988269473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5" name="Text Box 15">
          <a:extLst>
            <a:ext uri="{FF2B5EF4-FFF2-40B4-BE49-F238E27FC236}">
              <a16:creationId xmlns:a16="http://schemas.microsoft.com/office/drawing/2014/main" id="{CFCA105E-9E64-4F98-B436-38D2A3EE8A1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6" name="Text Box 15">
          <a:extLst>
            <a:ext uri="{FF2B5EF4-FFF2-40B4-BE49-F238E27FC236}">
              <a16:creationId xmlns:a16="http://schemas.microsoft.com/office/drawing/2014/main" id="{0C0DF67E-AE27-4F92-89DE-069AD68AAC9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7" name="Text Box 15">
          <a:extLst>
            <a:ext uri="{FF2B5EF4-FFF2-40B4-BE49-F238E27FC236}">
              <a16:creationId xmlns:a16="http://schemas.microsoft.com/office/drawing/2014/main" id="{EDEB6898-807F-4BB8-9E84-AEE23F006C4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8" name="Text Box 15">
          <a:extLst>
            <a:ext uri="{FF2B5EF4-FFF2-40B4-BE49-F238E27FC236}">
              <a16:creationId xmlns:a16="http://schemas.microsoft.com/office/drawing/2014/main" id="{02C36FDE-DEF9-41B8-81FE-656AC5F82E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89" name="Text Box 15">
          <a:extLst>
            <a:ext uri="{FF2B5EF4-FFF2-40B4-BE49-F238E27FC236}">
              <a16:creationId xmlns:a16="http://schemas.microsoft.com/office/drawing/2014/main" id="{FD44FAFD-2C21-4ADE-9C61-399B9D869FE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0" name="Text Box 15">
          <a:extLst>
            <a:ext uri="{FF2B5EF4-FFF2-40B4-BE49-F238E27FC236}">
              <a16:creationId xmlns:a16="http://schemas.microsoft.com/office/drawing/2014/main" id="{509B5DE2-A381-4312-8204-4A97DEAE25B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1" name="Text Box 15">
          <a:extLst>
            <a:ext uri="{FF2B5EF4-FFF2-40B4-BE49-F238E27FC236}">
              <a16:creationId xmlns:a16="http://schemas.microsoft.com/office/drawing/2014/main" id="{15A3A4DD-47C5-4EEE-BF44-EDB78E5CDEF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2" name="Text Box 15">
          <a:extLst>
            <a:ext uri="{FF2B5EF4-FFF2-40B4-BE49-F238E27FC236}">
              <a16:creationId xmlns:a16="http://schemas.microsoft.com/office/drawing/2014/main" id="{6E767900-290C-44BA-950F-4F4A66F3480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3" name="Text Box 15">
          <a:extLst>
            <a:ext uri="{FF2B5EF4-FFF2-40B4-BE49-F238E27FC236}">
              <a16:creationId xmlns:a16="http://schemas.microsoft.com/office/drawing/2014/main" id="{E4FCBBEF-47DD-4119-B54F-45B0473F2E4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4" name="Text Box 15">
          <a:extLst>
            <a:ext uri="{FF2B5EF4-FFF2-40B4-BE49-F238E27FC236}">
              <a16:creationId xmlns:a16="http://schemas.microsoft.com/office/drawing/2014/main" id="{A755E674-953D-487F-9338-AA6549DCD60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5" name="Text Box 15">
          <a:extLst>
            <a:ext uri="{FF2B5EF4-FFF2-40B4-BE49-F238E27FC236}">
              <a16:creationId xmlns:a16="http://schemas.microsoft.com/office/drawing/2014/main" id="{9741DD40-407B-455B-9989-745AC86CDDA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6" name="Text Box 15">
          <a:extLst>
            <a:ext uri="{FF2B5EF4-FFF2-40B4-BE49-F238E27FC236}">
              <a16:creationId xmlns:a16="http://schemas.microsoft.com/office/drawing/2014/main" id="{96547D3F-DE4C-4B8C-B7B7-7589F035D72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7" name="Text Box 15">
          <a:extLst>
            <a:ext uri="{FF2B5EF4-FFF2-40B4-BE49-F238E27FC236}">
              <a16:creationId xmlns:a16="http://schemas.microsoft.com/office/drawing/2014/main" id="{D9F8F4D7-FD01-4B3A-9C3F-BF19DF45EF7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8" name="Text Box 15">
          <a:extLst>
            <a:ext uri="{FF2B5EF4-FFF2-40B4-BE49-F238E27FC236}">
              <a16:creationId xmlns:a16="http://schemas.microsoft.com/office/drawing/2014/main" id="{446777CF-0ECA-4229-B383-89C788C8EB2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499" name="Text Box 15">
          <a:extLst>
            <a:ext uri="{FF2B5EF4-FFF2-40B4-BE49-F238E27FC236}">
              <a16:creationId xmlns:a16="http://schemas.microsoft.com/office/drawing/2014/main" id="{02C8F6F7-A5A9-4E4E-99B1-979DEF55472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0" name="Text Box 15">
          <a:extLst>
            <a:ext uri="{FF2B5EF4-FFF2-40B4-BE49-F238E27FC236}">
              <a16:creationId xmlns:a16="http://schemas.microsoft.com/office/drawing/2014/main" id="{14DF2658-32FE-446F-8757-DAA98FE759B9}"/>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1" name="Text Box 15">
          <a:extLst>
            <a:ext uri="{FF2B5EF4-FFF2-40B4-BE49-F238E27FC236}">
              <a16:creationId xmlns:a16="http://schemas.microsoft.com/office/drawing/2014/main" id="{714720A5-18AF-485F-A8D9-F032402BDB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2" name="Text Box 15">
          <a:extLst>
            <a:ext uri="{FF2B5EF4-FFF2-40B4-BE49-F238E27FC236}">
              <a16:creationId xmlns:a16="http://schemas.microsoft.com/office/drawing/2014/main" id="{AB22B986-1DC3-4530-A970-522DA85CB64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3" name="Text Box 15">
          <a:extLst>
            <a:ext uri="{FF2B5EF4-FFF2-40B4-BE49-F238E27FC236}">
              <a16:creationId xmlns:a16="http://schemas.microsoft.com/office/drawing/2014/main" id="{E5FCC9F9-4BD2-4B12-8190-3DB51352800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4" name="Text Box 15">
          <a:extLst>
            <a:ext uri="{FF2B5EF4-FFF2-40B4-BE49-F238E27FC236}">
              <a16:creationId xmlns:a16="http://schemas.microsoft.com/office/drawing/2014/main" id="{13492EE3-D04C-435F-BFA4-A04BCB1DC80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5" name="Text Box 15">
          <a:extLst>
            <a:ext uri="{FF2B5EF4-FFF2-40B4-BE49-F238E27FC236}">
              <a16:creationId xmlns:a16="http://schemas.microsoft.com/office/drawing/2014/main" id="{AC96EB9D-7AFB-4A16-8CFB-A4538258945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6" name="Text Box 15">
          <a:extLst>
            <a:ext uri="{FF2B5EF4-FFF2-40B4-BE49-F238E27FC236}">
              <a16:creationId xmlns:a16="http://schemas.microsoft.com/office/drawing/2014/main" id="{236585A2-15F8-4FF0-8E4C-07D92C06D9F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7" name="Text Box 15">
          <a:extLst>
            <a:ext uri="{FF2B5EF4-FFF2-40B4-BE49-F238E27FC236}">
              <a16:creationId xmlns:a16="http://schemas.microsoft.com/office/drawing/2014/main" id="{63A34962-4FC2-4920-878D-3A0E8B3010D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8" name="Text Box 15">
          <a:extLst>
            <a:ext uri="{FF2B5EF4-FFF2-40B4-BE49-F238E27FC236}">
              <a16:creationId xmlns:a16="http://schemas.microsoft.com/office/drawing/2014/main" id="{37EF2C3B-D690-4591-A63C-7BD26281FC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09" name="Text Box 15">
          <a:extLst>
            <a:ext uri="{FF2B5EF4-FFF2-40B4-BE49-F238E27FC236}">
              <a16:creationId xmlns:a16="http://schemas.microsoft.com/office/drawing/2014/main" id="{820DE5E8-6705-4A4C-A275-F0FFFBB8180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0" name="Text Box 15">
          <a:extLst>
            <a:ext uri="{FF2B5EF4-FFF2-40B4-BE49-F238E27FC236}">
              <a16:creationId xmlns:a16="http://schemas.microsoft.com/office/drawing/2014/main" id="{40FE1D6F-2162-4080-8FF7-C38F2579E3F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1" name="Text Box 15">
          <a:extLst>
            <a:ext uri="{FF2B5EF4-FFF2-40B4-BE49-F238E27FC236}">
              <a16:creationId xmlns:a16="http://schemas.microsoft.com/office/drawing/2014/main" id="{10CD6DB4-F636-42F8-BC07-3A034B47B8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2" name="Text Box 15">
          <a:extLst>
            <a:ext uri="{FF2B5EF4-FFF2-40B4-BE49-F238E27FC236}">
              <a16:creationId xmlns:a16="http://schemas.microsoft.com/office/drawing/2014/main" id="{C89F66A2-F6D0-412F-AA34-E80E475D7ED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3" name="Text Box 15">
          <a:extLst>
            <a:ext uri="{FF2B5EF4-FFF2-40B4-BE49-F238E27FC236}">
              <a16:creationId xmlns:a16="http://schemas.microsoft.com/office/drawing/2014/main" id="{59086DA3-80AE-47F7-9A0D-1703EA6EAD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4" name="Text Box 15">
          <a:extLst>
            <a:ext uri="{FF2B5EF4-FFF2-40B4-BE49-F238E27FC236}">
              <a16:creationId xmlns:a16="http://schemas.microsoft.com/office/drawing/2014/main" id="{7659E6E0-014E-4F2C-9661-15FBEBBD0B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5" name="Text Box 15">
          <a:extLst>
            <a:ext uri="{FF2B5EF4-FFF2-40B4-BE49-F238E27FC236}">
              <a16:creationId xmlns:a16="http://schemas.microsoft.com/office/drawing/2014/main" id="{12AF007F-E5A9-45B0-AD9D-4E81377F708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6" name="Text Box 15">
          <a:extLst>
            <a:ext uri="{FF2B5EF4-FFF2-40B4-BE49-F238E27FC236}">
              <a16:creationId xmlns:a16="http://schemas.microsoft.com/office/drawing/2014/main" id="{45B37956-91D4-4FF0-A5B1-6458E4E2E68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7" name="Text Box 15">
          <a:extLst>
            <a:ext uri="{FF2B5EF4-FFF2-40B4-BE49-F238E27FC236}">
              <a16:creationId xmlns:a16="http://schemas.microsoft.com/office/drawing/2014/main" id="{94A7013F-B86D-4F7D-8E77-CFDE2377D41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8" name="Text Box 15">
          <a:extLst>
            <a:ext uri="{FF2B5EF4-FFF2-40B4-BE49-F238E27FC236}">
              <a16:creationId xmlns:a16="http://schemas.microsoft.com/office/drawing/2014/main" id="{4146F458-136F-4589-81BF-F0325900576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19" name="Text Box 15">
          <a:extLst>
            <a:ext uri="{FF2B5EF4-FFF2-40B4-BE49-F238E27FC236}">
              <a16:creationId xmlns:a16="http://schemas.microsoft.com/office/drawing/2014/main" id="{4ACF35D2-BA6B-4399-BCE0-1EC6259E308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0" name="Text Box 15">
          <a:extLst>
            <a:ext uri="{FF2B5EF4-FFF2-40B4-BE49-F238E27FC236}">
              <a16:creationId xmlns:a16="http://schemas.microsoft.com/office/drawing/2014/main" id="{E39BA281-53F1-47C0-B767-080DB3BF8C2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1" name="Text Box 15">
          <a:extLst>
            <a:ext uri="{FF2B5EF4-FFF2-40B4-BE49-F238E27FC236}">
              <a16:creationId xmlns:a16="http://schemas.microsoft.com/office/drawing/2014/main" id="{0E7EA0E2-54E0-4116-9B8D-5BD8F8830E12}"/>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2" name="Text Box 15">
          <a:extLst>
            <a:ext uri="{FF2B5EF4-FFF2-40B4-BE49-F238E27FC236}">
              <a16:creationId xmlns:a16="http://schemas.microsoft.com/office/drawing/2014/main" id="{C862779B-0DB1-4F33-A93C-AA8F94BECC6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3" name="Text Box 15">
          <a:extLst>
            <a:ext uri="{FF2B5EF4-FFF2-40B4-BE49-F238E27FC236}">
              <a16:creationId xmlns:a16="http://schemas.microsoft.com/office/drawing/2014/main" id="{DB9464F5-C90E-4976-993C-85F35643C46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4" name="Text Box 15">
          <a:extLst>
            <a:ext uri="{FF2B5EF4-FFF2-40B4-BE49-F238E27FC236}">
              <a16:creationId xmlns:a16="http://schemas.microsoft.com/office/drawing/2014/main" id="{27FE13BC-28E7-4034-B4B2-EEE21FA8747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5" name="Text Box 15">
          <a:extLst>
            <a:ext uri="{FF2B5EF4-FFF2-40B4-BE49-F238E27FC236}">
              <a16:creationId xmlns:a16="http://schemas.microsoft.com/office/drawing/2014/main" id="{4DDF6745-A029-497C-A6F8-0748F472A8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6" name="Text Box 15">
          <a:extLst>
            <a:ext uri="{FF2B5EF4-FFF2-40B4-BE49-F238E27FC236}">
              <a16:creationId xmlns:a16="http://schemas.microsoft.com/office/drawing/2014/main" id="{6B802E21-F5B4-428D-80DF-947C074A28D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7" name="Text Box 15">
          <a:extLst>
            <a:ext uri="{FF2B5EF4-FFF2-40B4-BE49-F238E27FC236}">
              <a16:creationId xmlns:a16="http://schemas.microsoft.com/office/drawing/2014/main" id="{E8DCB23C-81B3-4F75-809C-00F4CFFD56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8" name="Text Box 15">
          <a:extLst>
            <a:ext uri="{FF2B5EF4-FFF2-40B4-BE49-F238E27FC236}">
              <a16:creationId xmlns:a16="http://schemas.microsoft.com/office/drawing/2014/main" id="{DEAFE803-80EB-4B47-A8AD-D00B690D6C70}"/>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29" name="Text Box 15">
          <a:extLst>
            <a:ext uri="{FF2B5EF4-FFF2-40B4-BE49-F238E27FC236}">
              <a16:creationId xmlns:a16="http://schemas.microsoft.com/office/drawing/2014/main" id="{3253E4D2-D362-4546-964B-EF5318E2F7A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0" name="Text Box 15">
          <a:extLst>
            <a:ext uri="{FF2B5EF4-FFF2-40B4-BE49-F238E27FC236}">
              <a16:creationId xmlns:a16="http://schemas.microsoft.com/office/drawing/2014/main" id="{5202F73E-63CA-4BA4-8D0E-DEF073BD390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1" name="Text Box 15">
          <a:extLst>
            <a:ext uri="{FF2B5EF4-FFF2-40B4-BE49-F238E27FC236}">
              <a16:creationId xmlns:a16="http://schemas.microsoft.com/office/drawing/2014/main" id="{4A290254-FBA7-439E-B98E-4A699DF3FC5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2" name="Text Box 15">
          <a:extLst>
            <a:ext uri="{FF2B5EF4-FFF2-40B4-BE49-F238E27FC236}">
              <a16:creationId xmlns:a16="http://schemas.microsoft.com/office/drawing/2014/main" id="{F7A605F1-344B-4E42-9D91-249DA72FE8FC}"/>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3" name="Text Box 15">
          <a:extLst>
            <a:ext uri="{FF2B5EF4-FFF2-40B4-BE49-F238E27FC236}">
              <a16:creationId xmlns:a16="http://schemas.microsoft.com/office/drawing/2014/main" id="{CBD224A8-6B2E-4090-8247-D9495CF68FFF}"/>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4" name="Text Box 15">
          <a:extLst>
            <a:ext uri="{FF2B5EF4-FFF2-40B4-BE49-F238E27FC236}">
              <a16:creationId xmlns:a16="http://schemas.microsoft.com/office/drawing/2014/main" id="{9833E50A-0AFC-4C31-A990-8BF37B3AAEB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5" name="Text Box 15">
          <a:extLst>
            <a:ext uri="{FF2B5EF4-FFF2-40B4-BE49-F238E27FC236}">
              <a16:creationId xmlns:a16="http://schemas.microsoft.com/office/drawing/2014/main" id="{AE1EBBE7-91FB-47B3-98B2-ECE8F6FE4C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6" name="Text Box 15">
          <a:extLst>
            <a:ext uri="{FF2B5EF4-FFF2-40B4-BE49-F238E27FC236}">
              <a16:creationId xmlns:a16="http://schemas.microsoft.com/office/drawing/2014/main" id="{5F6BF787-351A-4DB8-93C6-8F52D363D78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7" name="Text Box 15">
          <a:extLst>
            <a:ext uri="{FF2B5EF4-FFF2-40B4-BE49-F238E27FC236}">
              <a16:creationId xmlns:a16="http://schemas.microsoft.com/office/drawing/2014/main" id="{3418A7EF-0565-4342-96B7-19510EFEED3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8" name="Text Box 15">
          <a:extLst>
            <a:ext uri="{FF2B5EF4-FFF2-40B4-BE49-F238E27FC236}">
              <a16:creationId xmlns:a16="http://schemas.microsoft.com/office/drawing/2014/main" id="{D39D4D31-6EC3-4F9A-A3C1-B0645C8B09E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39" name="Text Box 15">
          <a:extLst>
            <a:ext uri="{FF2B5EF4-FFF2-40B4-BE49-F238E27FC236}">
              <a16:creationId xmlns:a16="http://schemas.microsoft.com/office/drawing/2014/main" id="{35A5A5EE-A6E0-47B4-9345-E62A51BE030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0" name="Text Box 15">
          <a:extLst>
            <a:ext uri="{FF2B5EF4-FFF2-40B4-BE49-F238E27FC236}">
              <a16:creationId xmlns:a16="http://schemas.microsoft.com/office/drawing/2014/main" id="{66F99ACC-3659-4F62-9982-21C8B9BFAA43}"/>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1" name="Text Box 15">
          <a:extLst>
            <a:ext uri="{FF2B5EF4-FFF2-40B4-BE49-F238E27FC236}">
              <a16:creationId xmlns:a16="http://schemas.microsoft.com/office/drawing/2014/main" id="{D211C7E9-B834-4F1E-87EF-96B34761B04D}"/>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2" name="Text Box 15">
          <a:extLst>
            <a:ext uri="{FF2B5EF4-FFF2-40B4-BE49-F238E27FC236}">
              <a16:creationId xmlns:a16="http://schemas.microsoft.com/office/drawing/2014/main" id="{D42FDAC6-28B8-45B8-B309-101FD2AAD90A}"/>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3" name="Text Box 15">
          <a:extLst>
            <a:ext uri="{FF2B5EF4-FFF2-40B4-BE49-F238E27FC236}">
              <a16:creationId xmlns:a16="http://schemas.microsoft.com/office/drawing/2014/main" id="{8855345D-9D1E-446C-BB0A-840571017AD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4" name="Text Box 15">
          <a:extLst>
            <a:ext uri="{FF2B5EF4-FFF2-40B4-BE49-F238E27FC236}">
              <a16:creationId xmlns:a16="http://schemas.microsoft.com/office/drawing/2014/main" id="{C329F380-70AE-4B1E-B875-F03F7D98AE9E}"/>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5" name="Text Box 15">
          <a:extLst>
            <a:ext uri="{FF2B5EF4-FFF2-40B4-BE49-F238E27FC236}">
              <a16:creationId xmlns:a16="http://schemas.microsoft.com/office/drawing/2014/main" id="{8BB042E1-1138-4E82-8AD4-019D411B758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6" name="Text Box 15">
          <a:extLst>
            <a:ext uri="{FF2B5EF4-FFF2-40B4-BE49-F238E27FC236}">
              <a16:creationId xmlns:a16="http://schemas.microsoft.com/office/drawing/2014/main" id="{102DB71F-7409-437E-A08F-EB6075F76FCB}"/>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7" name="Text Box 15">
          <a:extLst>
            <a:ext uri="{FF2B5EF4-FFF2-40B4-BE49-F238E27FC236}">
              <a16:creationId xmlns:a16="http://schemas.microsoft.com/office/drawing/2014/main" id="{FEF98334-7E21-4CD6-AB3F-3ACE28883FC1}"/>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8" name="Text Box 15">
          <a:extLst>
            <a:ext uri="{FF2B5EF4-FFF2-40B4-BE49-F238E27FC236}">
              <a16:creationId xmlns:a16="http://schemas.microsoft.com/office/drawing/2014/main" id="{8A496BFE-B3D4-43EF-9954-F15B7C1DC676}"/>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49" name="Text Box 15">
          <a:extLst>
            <a:ext uri="{FF2B5EF4-FFF2-40B4-BE49-F238E27FC236}">
              <a16:creationId xmlns:a16="http://schemas.microsoft.com/office/drawing/2014/main" id="{21985C4F-CA05-4357-BC99-85E79EE57874}"/>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0" name="Text Box 15">
          <a:extLst>
            <a:ext uri="{FF2B5EF4-FFF2-40B4-BE49-F238E27FC236}">
              <a16:creationId xmlns:a16="http://schemas.microsoft.com/office/drawing/2014/main" id="{C2E060B5-0092-410D-AB36-F4AFE6EA40F8}"/>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1" name="Text Box 15">
          <a:extLst>
            <a:ext uri="{FF2B5EF4-FFF2-40B4-BE49-F238E27FC236}">
              <a16:creationId xmlns:a16="http://schemas.microsoft.com/office/drawing/2014/main" id="{D5523480-AC17-4670-A6D7-A3A6AC4C9AC7}"/>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2552" name="Text Box 15">
          <a:extLst>
            <a:ext uri="{FF2B5EF4-FFF2-40B4-BE49-F238E27FC236}">
              <a16:creationId xmlns:a16="http://schemas.microsoft.com/office/drawing/2014/main" id="{537FA825-9286-477D-B9D3-9397E2078CF5}"/>
            </a:ext>
          </a:extLst>
        </xdr:cNvPr>
        <xdr:cNvSpPr txBox="1">
          <a:spLocks noChangeArrowheads="1"/>
        </xdr:cNvSpPr>
      </xdr:nvSpPr>
      <xdr:spPr bwMode="auto">
        <a:xfrm>
          <a:off x="3305492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3" name="Text Box 15">
          <a:extLst>
            <a:ext uri="{FF2B5EF4-FFF2-40B4-BE49-F238E27FC236}">
              <a16:creationId xmlns:a16="http://schemas.microsoft.com/office/drawing/2014/main" id="{A1ED142F-BD67-4254-AEA1-6E3F49FD6C53}"/>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4" name="Text Box 15">
          <a:extLst>
            <a:ext uri="{FF2B5EF4-FFF2-40B4-BE49-F238E27FC236}">
              <a16:creationId xmlns:a16="http://schemas.microsoft.com/office/drawing/2014/main" id="{C81AA5C0-28B2-4FA5-B257-3C48C9D76780}"/>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5" name="Text Box 15">
          <a:extLst>
            <a:ext uri="{FF2B5EF4-FFF2-40B4-BE49-F238E27FC236}">
              <a16:creationId xmlns:a16="http://schemas.microsoft.com/office/drawing/2014/main" id="{BE7E4CD7-6BAA-4911-A1FC-48EDBC3760D4}"/>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556" name="Text Box 15">
          <a:extLst>
            <a:ext uri="{FF2B5EF4-FFF2-40B4-BE49-F238E27FC236}">
              <a16:creationId xmlns:a16="http://schemas.microsoft.com/office/drawing/2014/main" id="{E5EA9F8D-BB8A-4387-93EE-372E2A1B25A2}"/>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7" name="Text Box 15">
          <a:extLst>
            <a:ext uri="{FF2B5EF4-FFF2-40B4-BE49-F238E27FC236}">
              <a16:creationId xmlns:a16="http://schemas.microsoft.com/office/drawing/2014/main" id="{54B2C022-B3BF-4D27-95A4-8A03CC1AB24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8" name="Text Box 15">
          <a:extLst>
            <a:ext uri="{FF2B5EF4-FFF2-40B4-BE49-F238E27FC236}">
              <a16:creationId xmlns:a16="http://schemas.microsoft.com/office/drawing/2014/main" id="{CCA7531B-84FE-42F8-AA80-53A1F7EE24F2}"/>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59" name="Text Box 15">
          <a:extLst>
            <a:ext uri="{FF2B5EF4-FFF2-40B4-BE49-F238E27FC236}">
              <a16:creationId xmlns:a16="http://schemas.microsoft.com/office/drawing/2014/main" id="{C83B9352-2220-4E24-82F8-74F53B709D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0" name="Text Box 15">
          <a:extLst>
            <a:ext uri="{FF2B5EF4-FFF2-40B4-BE49-F238E27FC236}">
              <a16:creationId xmlns:a16="http://schemas.microsoft.com/office/drawing/2014/main" id="{F497480D-8ADE-4CB1-844D-301CD63770B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1" name="Text Box 15">
          <a:extLst>
            <a:ext uri="{FF2B5EF4-FFF2-40B4-BE49-F238E27FC236}">
              <a16:creationId xmlns:a16="http://schemas.microsoft.com/office/drawing/2014/main" id="{BF916219-D7E7-4A4A-AC77-D53524A0241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2" name="Text Box 15">
          <a:extLst>
            <a:ext uri="{FF2B5EF4-FFF2-40B4-BE49-F238E27FC236}">
              <a16:creationId xmlns:a16="http://schemas.microsoft.com/office/drawing/2014/main" id="{46E4E74A-AAAB-415F-90E5-626260C2DAB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3" name="Text Box 15">
          <a:extLst>
            <a:ext uri="{FF2B5EF4-FFF2-40B4-BE49-F238E27FC236}">
              <a16:creationId xmlns:a16="http://schemas.microsoft.com/office/drawing/2014/main" id="{24A32E48-5D19-43E1-838E-C8546BF2CDF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4" name="Text Box 15">
          <a:extLst>
            <a:ext uri="{FF2B5EF4-FFF2-40B4-BE49-F238E27FC236}">
              <a16:creationId xmlns:a16="http://schemas.microsoft.com/office/drawing/2014/main" id="{6D19C74D-5521-441A-8942-7BE3D8DC1E8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5" name="Text Box 15">
          <a:extLst>
            <a:ext uri="{FF2B5EF4-FFF2-40B4-BE49-F238E27FC236}">
              <a16:creationId xmlns:a16="http://schemas.microsoft.com/office/drawing/2014/main" id="{E72D54FA-4D03-4BDB-B791-3997489C35E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6" name="Text Box 15">
          <a:extLst>
            <a:ext uri="{FF2B5EF4-FFF2-40B4-BE49-F238E27FC236}">
              <a16:creationId xmlns:a16="http://schemas.microsoft.com/office/drawing/2014/main" id="{64CB0BBC-0842-4493-9478-DAABA487709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7" name="Text Box 15">
          <a:extLst>
            <a:ext uri="{FF2B5EF4-FFF2-40B4-BE49-F238E27FC236}">
              <a16:creationId xmlns:a16="http://schemas.microsoft.com/office/drawing/2014/main" id="{76CC35F4-0DCF-4F27-A9A1-7B36F862C370}"/>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8" name="Text Box 15">
          <a:extLst>
            <a:ext uri="{FF2B5EF4-FFF2-40B4-BE49-F238E27FC236}">
              <a16:creationId xmlns:a16="http://schemas.microsoft.com/office/drawing/2014/main" id="{9D59BED2-F718-41BA-ADA8-819932AA177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69" name="Text Box 15">
          <a:extLst>
            <a:ext uri="{FF2B5EF4-FFF2-40B4-BE49-F238E27FC236}">
              <a16:creationId xmlns:a16="http://schemas.microsoft.com/office/drawing/2014/main" id="{803EED18-41B8-4C97-A447-A3AEF4B970AF}"/>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0" name="Text Box 15">
          <a:extLst>
            <a:ext uri="{FF2B5EF4-FFF2-40B4-BE49-F238E27FC236}">
              <a16:creationId xmlns:a16="http://schemas.microsoft.com/office/drawing/2014/main" id="{D048B73A-624C-4894-A843-A56BA00520DE}"/>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1" name="Text Box 15">
          <a:extLst>
            <a:ext uri="{FF2B5EF4-FFF2-40B4-BE49-F238E27FC236}">
              <a16:creationId xmlns:a16="http://schemas.microsoft.com/office/drawing/2014/main" id="{3DDFFF23-0F70-417F-8952-517A5CF6C488}"/>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2" name="Text Box 15">
          <a:extLst>
            <a:ext uri="{FF2B5EF4-FFF2-40B4-BE49-F238E27FC236}">
              <a16:creationId xmlns:a16="http://schemas.microsoft.com/office/drawing/2014/main" id="{99B6CDC1-4892-4E4C-9B9C-9C2F7DAD0DDC}"/>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3" name="Text Box 15">
          <a:extLst>
            <a:ext uri="{FF2B5EF4-FFF2-40B4-BE49-F238E27FC236}">
              <a16:creationId xmlns:a16="http://schemas.microsoft.com/office/drawing/2014/main" id="{D9D1CD74-8A95-4999-A422-676A8A35F5F4}"/>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4" name="Text Box 15">
          <a:extLst>
            <a:ext uri="{FF2B5EF4-FFF2-40B4-BE49-F238E27FC236}">
              <a16:creationId xmlns:a16="http://schemas.microsoft.com/office/drawing/2014/main" id="{120601F1-1B43-42F8-8042-03572721BC1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5" name="Text Box 15">
          <a:extLst>
            <a:ext uri="{FF2B5EF4-FFF2-40B4-BE49-F238E27FC236}">
              <a16:creationId xmlns:a16="http://schemas.microsoft.com/office/drawing/2014/main" id="{C3BA6CF7-8D54-4136-BEBC-A033E42281F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6" name="Text Box 15">
          <a:extLst>
            <a:ext uri="{FF2B5EF4-FFF2-40B4-BE49-F238E27FC236}">
              <a16:creationId xmlns:a16="http://schemas.microsoft.com/office/drawing/2014/main" id="{EE4A2C17-48B3-4883-A1DC-CD6FD8971E87}"/>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7" name="Text Box 15">
          <a:extLst>
            <a:ext uri="{FF2B5EF4-FFF2-40B4-BE49-F238E27FC236}">
              <a16:creationId xmlns:a16="http://schemas.microsoft.com/office/drawing/2014/main" id="{21D35EAA-C497-4DD5-9E10-0DCF56EEA4B9}"/>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8" name="Text Box 15">
          <a:extLst>
            <a:ext uri="{FF2B5EF4-FFF2-40B4-BE49-F238E27FC236}">
              <a16:creationId xmlns:a16="http://schemas.microsoft.com/office/drawing/2014/main" id="{B4E8B216-A161-4D18-84AF-1A4EE8F7EAA5}"/>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79" name="Text Box 15">
          <a:extLst>
            <a:ext uri="{FF2B5EF4-FFF2-40B4-BE49-F238E27FC236}">
              <a16:creationId xmlns:a16="http://schemas.microsoft.com/office/drawing/2014/main" id="{3E148520-0D00-46E8-8698-967CF3616C5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2580" name="Text Box 15">
          <a:extLst>
            <a:ext uri="{FF2B5EF4-FFF2-40B4-BE49-F238E27FC236}">
              <a16:creationId xmlns:a16="http://schemas.microsoft.com/office/drawing/2014/main" id="{2EEEFBCD-E325-4D5E-9147-16689E7B93D6}"/>
            </a:ext>
          </a:extLst>
        </xdr:cNvPr>
        <xdr:cNvSpPr txBox="1">
          <a:spLocks noChangeArrowheads="1"/>
        </xdr:cNvSpPr>
      </xdr:nvSpPr>
      <xdr:spPr bwMode="auto">
        <a:xfrm>
          <a:off x="35385375" y="144145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1" name="Text Box 16">
          <a:extLst>
            <a:ext uri="{FF2B5EF4-FFF2-40B4-BE49-F238E27FC236}">
              <a16:creationId xmlns:a16="http://schemas.microsoft.com/office/drawing/2014/main" id="{8D0DFD17-989E-404F-8DAA-83DF7C86E186}"/>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2" name="Text Box 17">
          <a:extLst>
            <a:ext uri="{FF2B5EF4-FFF2-40B4-BE49-F238E27FC236}">
              <a16:creationId xmlns:a16="http://schemas.microsoft.com/office/drawing/2014/main" id="{C53143D4-85B7-4C1E-B4CC-3A9D6961122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3" name="Text Box 18">
          <a:extLst>
            <a:ext uri="{FF2B5EF4-FFF2-40B4-BE49-F238E27FC236}">
              <a16:creationId xmlns:a16="http://schemas.microsoft.com/office/drawing/2014/main" id="{2A92BBC3-2784-49A3-84B1-3401E660C3D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4" name="Text Box 19">
          <a:extLst>
            <a:ext uri="{FF2B5EF4-FFF2-40B4-BE49-F238E27FC236}">
              <a16:creationId xmlns:a16="http://schemas.microsoft.com/office/drawing/2014/main" id="{8795D5E0-EAC1-40B5-BC53-BDD88942530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527FE638-9772-47AB-A746-1B5B1426A3D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6" name="Text Box 16">
          <a:extLst>
            <a:ext uri="{FF2B5EF4-FFF2-40B4-BE49-F238E27FC236}">
              <a16:creationId xmlns:a16="http://schemas.microsoft.com/office/drawing/2014/main" id="{60DE8C4B-281F-41D0-9052-62EB7ADC386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587" name="Text Box 17">
          <a:extLst>
            <a:ext uri="{FF2B5EF4-FFF2-40B4-BE49-F238E27FC236}">
              <a16:creationId xmlns:a16="http://schemas.microsoft.com/office/drawing/2014/main" id="{C47F07EB-52D2-4696-8D9F-58402C53FFCE}"/>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588" name="Text Box 18">
          <a:extLst>
            <a:ext uri="{FF2B5EF4-FFF2-40B4-BE49-F238E27FC236}">
              <a16:creationId xmlns:a16="http://schemas.microsoft.com/office/drawing/2014/main" id="{024FCDA7-DC5B-4C04-A00C-188476944390}"/>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589" name="Text Box 15">
          <a:extLst>
            <a:ext uri="{FF2B5EF4-FFF2-40B4-BE49-F238E27FC236}">
              <a16:creationId xmlns:a16="http://schemas.microsoft.com/office/drawing/2014/main" id="{0F9485AD-8C8F-4176-82AF-33F1CB6464E1}"/>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0" name="Text Box 16">
          <a:extLst>
            <a:ext uri="{FF2B5EF4-FFF2-40B4-BE49-F238E27FC236}">
              <a16:creationId xmlns:a16="http://schemas.microsoft.com/office/drawing/2014/main" id="{EBBE4546-AF90-4C12-9829-B870DA57E106}"/>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1" name="Text Box 17">
          <a:extLst>
            <a:ext uri="{FF2B5EF4-FFF2-40B4-BE49-F238E27FC236}">
              <a16:creationId xmlns:a16="http://schemas.microsoft.com/office/drawing/2014/main" id="{25499034-2CC7-4743-9235-4172BE3B6838}"/>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2" name="Text Box 18">
          <a:extLst>
            <a:ext uri="{FF2B5EF4-FFF2-40B4-BE49-F238E27FC236}">
              <a16:creationId xmlns:a16="http://schemas.microsoft.com/office/drawing/2014/main" id="{E1B3B270-3110-4258-84C3-0BFBC5455574}"/>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3" name="Text Box 19">
          <a:extLst>
            <a:ext uri="{FF2B5EF4-FFF2-40B4-BE49-F238E27FC236}">
              <a16:creationId xmlns:a16="http://schemas.microsoft.com/office/drawing/2014/main" id="{076359F9-07D8-47C9-8650-F33576E9DC4F}"/>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2594" name="Text Box 16">
          <a:extLst>
            <a:ext uri="{FF2B5EF4-FFF2-40B4-BE49-F238E27FC236}">
              <a16:creationId xmlns:a16="http://schemas.microsoft.com/office/drawing/2014/main" id="{34B7E56A-CC98-434F-8A23-134B6D542C21}"/>
            </a:ext>
          </a:extLst>
        </xdr:cNvPr>
        <xdr:cNvSpPr txBox="1">
          <a:spLocks noChangeArrowheads="1"/>
        </xdr:cNvSpPr>
      </xdr:nvSpPr>
      <xdr:spPr bwMode="auto">
        <a:xfrm>
          <a:off x="3538537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595" name="Text Box 15">
          <a:extLst>
            <a:ext uri="{FF2B5EF4-FFF2-40B4-BE49-F238E27FC236}">
              <a16:creationId xmlns:a16="http://schemas.microsoft.com/office/drawing/2014/main" id="{787F4743-4822-477F-89EA-D08619C9159D}"/>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596" name="Text Box 15">
          <a:extLst>
            <a:ext uri="{FF2B5EF4-FFF2-40B4-BE49-F238E27FC236}">
              <a16:creationId xmlns:a16="http://schemas.microsoft.com/office/drawing/2014/main" id="{D35539EF-1C26-43C3-8CDC-05005544761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597" name="Text Box 15">
          <a:extLst>
            <a:ext uri="{FF2B5EF4-FFF2-40B4-BE49-F238E27FC236}">
              <a16:creationId xmlns:a16="http://schemas.microsoft.com/office/drawing/2014/main" id="{EB3ADEF9-BC8C-4AAF-B52E-56B057DE4C1B}"/>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598" name="Text Box 15">
          <a:extLst>
            <a:ext uri="{FF2B5EF4-FFF2-40B4-BE49-F238E27FC236}">
              <a16:creationId xmlns:a16="http://schemas.microsoft.com/office/drawing/2014/main" id="{D4B2F06E-7919-464E-A361-5D0A47083D91}"/>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599" name="Text Box 15">
          <a:extLst>
            <a:ext uri="{FF2B5EF4-FFF2-40B4-BE49-F238E27FC236}">
              <a16:creationId xmlns:a16="http://schemas.microsoft.com/office/drawing/2014/main" id="{546381DC-9288-4DF2-A7B0-5E40D2061018}"/>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00" name="Text Box 15">
          <a:extLst>
            <a:ext uri="{FF2B5EF4-FFF2-40B4-BE49-F238E27FC236}">
              <a16:creationId xmlns:a16="http://schemas.microsoft.com/office/drawing/2014/main" id="{6337802A-0CD6-4085-B94F-8F1535D42609}"/>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01" name="Text Box 15">
          <a:extLst>
            <a:ext uri="{FF2B5EF4-FFF2-40B4-BE49-F238E27FC236}">
              <a16:creationId xmlns:a16="http://schemas.microsoft.com/office/drawing/2014/main" id="{ACAC597D-1250-4C37-B4B1-D222FA1FBC52}"/>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2" name="Text Box 16">
          <a:extLst>
            <a:ext uri="{FF2B5EF4-FFF2-40B4-BE49-F238E27FC236}">
              <a16:creationId xmlns:a16="http://schemas.microsoft.com/office/drawing/2014/main" id="{3A0D74C6-2B64-4C38-8322-6A25333D83B6}"/>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3" name="Text Box 17">
          <a:extLst>
            <a:ext uri="{FF2B5EF4-FFF2-40B4-BE49-F238E27FC236}">
              <a16:creationId xmlns:a16="http://schemas.microsoft.com/office/drawing/2014/main" id="{62264EA5-4D62-43C7-82A5-A8097FBB63B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4" name="Text Box 18">
          <a:extLst>
            <a:ext uri="{FF2B5EF4-FFF2-40B4-BE49-F238E27FC236}">
              <a16:creationId xmlns:a16="http://schemas.microsoft.com/office/drawing/2014/main" id="{68F6D370-C7CC-4836-AE3F-15455826739F}"/>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5" name="Text Box 19">
          <a:extLst>
            <a:ext uri="{FF2B5EF4-FFF2-40B4-BE49-F238E27FC236}">
              <a16:creationId xmlns:a16="http://schemas.microsoft.com/office/drawing/2014/main" id="{A3956954-D8EC-4CCF-AAF3-0B6B7AABC88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6" name="Text Box 16">
          <a:extLst>
            <a:ext uri="{FF2B5EF4-FFF2-40B4-BE49-F238E27FC236}">
              <a16:creationId xmlns:a16="http://schemas.microsoft.com/office/drawing/2014/main" id="{6D3382C8-0410-4125-9E3B-F9DF7D5DF16A}"/>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07" name="Text Box 17">
          <a:extLst>
            <a:ext uri="{FF2B5EF4-FFF2-40B4-BE49-F238E27FC236}">
              <a16:creationId xmlns:a16="http://schemas.microsoft.com/office/drawing/2014/main" id="{75D5BD98-6969-49C1-B71B-33B1EED69B7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2608" name="Text Box 18">
          <a:extLst>
            <a:ext uri="{FF2B5EF4-FFF2-40B4-BE49-F238E27FC236}">
              <a16:creationId xmlns:a16="http://schemas.microsoft.com/office/drawing/2014/main" id="{0A1A423A-7B52-409D-996B-93D373017155}"/>
            </a:ext>
          </a:extLst>
        </xdr:cNvPr>
        <xdr:cNvSpPr txBox="1">
          <a:spLocks noChangeArrowheads="1"/>
        </xdr:cNvSpPr>
      </xdr:nvSpPr>
      <xdr:spPr bwMode="auto">
        <a:xfrm>
          <a:off x="3305651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09" name="Text Box 15">
          <a:extLst>
            <a:ext uri="{FF2B5EF4-FFF2-40B4-BE49-F238E27FC236}">
              <a16:creationId xmlns:a16="http://schemas.microsoft.com/office/drawing/2014/main" id="{CAFF2213-EAAC-4F40-B4F4-D35BEC29D1AD}"/>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10" name="Text Box 15">
          <a:extLst>
            <a:ext uri="{FF2B5EF4-FFF2-40B4-BE49-F238E27FC236}">
              <a16:creationId xmlns:a16="http://schemas.microsoft.com/office/drawing/2014/main" id="{760AAAB3-E869-4575-B633-C1120BFD8A1E}"/>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2611" name="Text Box 15">
          <a:extLst>
            <a:ext uri="{FF2B5EF4-FFF2-40B4-BE49-F238E27FC236}">
              <a16:creationId xmlns:a16="http://schemas.microsoft.com/office/drawing/2014/main" id="{D37C3EF9-15C0-448D-B251-43279F9E04C0}"/>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12" name="Text Box 15">
          <a:extLst>
            <a:ext uri="{FF2B5EF4-FFF2-40B4-BE49-F238E27FC236}">
              <a16:creationId xmlns:a16="http://schemas.microsoft.com/office/drawing/2014/main" id="{A1100C62-CB86-4044-B3F5-E5188D275C6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3" name="Text Box 16">
          <a:extLst>
            <a:ext uri="{FF2B5EF4-FFF2-40B4-BE49-F238E27FC236}">
              <a16:creationId xmlns:a16="http://schemas.microsoft.com/office/drawing/2014/main" id="{5D4F5FE8-8961-44F4-8877-084C2EFD7C9E}"/>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4" name="Text Box 17">
          <a:extLst>
            <a:ext uri="{FF2B5EF4-FFF2-40B4-BE49-F238E27FC236}">
              <a16:creationId xmlns:a16="http://schemas.microsoft.com/office/drawing/2014/main" id="{96BC4858-BC3A-448B-A663-C1ACCACBEC7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5" name="Text Box 18">
          <a:extLst>
            <a:ext uri="{FF2B5EF4-FFF2-40B4-BE49-F238E27FC236}">
              <a16:creationId xmlns:a16="http://schemas.microsoft.com/office/drawing/2014/main" id="{53026EF7-3F1C-4274-9B32-D0A414182833}"/>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6" name="Text Box 19">
          <a:extLst>
            <a:ext uri="{FF2B5EF4-FFF2-40B4-BE49-F238E27FC236}">
              <a16:creationId xmlns:a16="http://schemas.microsoft.com/office/drawing/2014/main" id="{58AA00A5-BA39-488A-8E6E-A22215CA1642}"/>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7" name="Text Box 16">
          <a:extLst>
            <a:ext uri="{FF2B5EF4-FFF2-40B4-BE49-F238E27FC236}">
              <a16:creationId xmlns:a16="http://schemas.microsoft.com/office/drawing/2014/main" id="{EE2A003D-AD28-4AFC-A6B8-FD460CCF6E19}"/>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2618" name="Text Box 17">
          <a:extLst>
            <a:ext uri="{FF2B5EF4-FFF2-40B4-BE49-F238E27FC236}">
              <a16:creationId xmlns:a16="http://schemas.microsoft.com/office/drawing/2014/main" id="{492302FF-B450-4917-831D-E6EC46EEAAD7}"/>
            </a:ext>
          </a:extLst>
        </xdr:cNvPr>
        <xdr:cNvSpPr txBox="1">
          <a:spLocks noChangeArrowheads="1"/>
        </xdr:cNvSpPr>
      </xdr:nvSpPr>
      <xdr:spPr bwMode="auto">
        <a:xfrm>
          <a:off x="3305492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2619" name="Text Box 18">
          <a:extLst>
            <a:ext uri="{FF2B5EF4-FFF2-40B4-BE49-F238E27FC236}">
              <a16:creationId xmlns:a16="http://schemas.microsoft.com/office/drawing/2014/main" id="{C707A760-0ECD-4DFB-98FD-0D53751BA0CF}"/>
            </a:ext>
          </a:extLst>
        </xdr:cNvPr>
        <xdr:cNvSpPr txBox="1">
          <a:spLocks noChangeArrowheads="1"/>
        </xdr:cNvSpPr>
      </xdr:nvSpPr>
      <xdr:spPr bwMode="auto">
        <a:xfrm>
          <a:off x="32926337" y="1591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20" name="Text Box 15">
          <a:extLst>
            <a:ext uri="{FF2B5EF4-FFF2-40B4-BE49-F238E27FC236}">
              <a16:creationId xmlns:a16="http://schemas.microsoft.com/office/drawing/2014/main" id="{9BCE703E-B0E0-49D8-A387-0596F059444F}"/>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2621" name="Text Box 15">
          <a:extLst>
            <a:ext uri="{FF2B5EF4-FFF2-40B4-BE49-F238E27FC236}">
              <a16:creationId xmlns:a16="http://schemas.microsoft.com/office/drawing/2014/main" id="{BC51A883-5A2E-4B52-8E50-C56F365E5FA8}"/>
            </a:ext>
          </a:extLst>
        </xdr:cNvPr>
        <xdr:cNvSpPr txBox="1">
          <a:spLocks noChangeArrowheads="1"/>
        </xdr:cNvSpPr>
      </xdr:nvSpPr>
      <xdr:spPr bwMode="auto">
        <a:xfrm>
          <a:off x="3305492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2" name="Text Box 16">
          <a:extLst>
            <a:ext uri="{FF2B5EF4-FFF2-40B4-BE49-F238E27FC236}">
              <a16:creationId xmlns:a16="http://schemas.microsoft.com/office/drawing/2014/main" id="{465761AA-9659-4061-AC1D-44CDC61B567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3" name="Text Box 17">
          <a:extLst>
            <a:ext uri="{FF2B5EF4-FFF2-40B4-BE49-F238E27FC236}">
              <a16:creationId xmlns:a16="http://schemas.microsoft.com/office/drawing/2014/main" id="{2C9915F5-4E78-4EB9-BC4F-FC6A4146F31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4" name="Text Box 18">
          <a:extLst>
            <a:ext uri="{FF2B5EF4-FFF2-40B4-BE49-F238E27FC236}">
              <a16:creationId xmlns:a16="http://schemas.microsoft.com/office/drawing/2014/main" id="{C59C11A6-4270-4268-8087-43CA226E5F2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5" name="Text Box 19">
          <a:extLst>
            <a:ext uri="{FF2B5EF4-FFF2-40B4-BE49-F238E27FC236}">
              <a16:creationId xmlns:a16="http://schemas.microsoft.com/office/drawing/2014/main" id="{A970BFC0-7B00-4705-80EE-6EE6454FF0B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6" name="Text Box 16">
          <a:extLst>
            <a:ext uri="{FF2B5EF4-FFF2-40B4-BE49-F238E27FC236}">
              <a16:creationId xmlns:a16="http://schemas.microsoft.com/office/drawing/2014/main" id="{503DA268-94EB-4057-B767-7E2F996A0DB3}"/>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27" name="Text Box 17">
          <a:extLst>
            <a:ext uri="{FF2B5EF4-FFF2-40B4-BE49-F238E27FC236}">
              <a16:creationId xmlns:a16="http://schemas.microsoft.com/office/drawing/2014/main" id="{CDFDC326-5238-4697-8AA9-0F10CA00C835}"/>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628" name="Text Box 18">
          <a:extLst>
            <a:ext uri="{FF2B5EF4-FFF2-40B4-BE49-F238E27FC236}">
              <a16:creationId xmlns:a16="http://schemas.microsoft.com/office/drawing/2014/main" id="{39730AD6-2672-4D02-ACA0-2D8CEA559AF8}"/>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29" name="Text Box 15">
          <a:extLst>
            <a:ext uri="{FF2B5EF4-FFF2-40B4-BE49-F238E27FC236}">
              <a16:creationId xmlns:a16="http://schemas.microsoft.com/office/drawing/2014/main" id="{334B2053-28CA-4C05-82EE-AA1B4662C9E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30" name="Text Box 15">
          <a:extLst>
            <a:ext uri="{FF2B5EF4-FFF2-40B4-BE49-F238E27FC236}">
              <a16:creationId xmlns:a16="http://schemas.microsoft.com/office/drawing/2014/main" id="{595C5E4F-61AA-484A-A6BC-6FCC669F2AEA}"/>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2631" name="Text Box 15">
          <a:extLst>
            <a:ext uri="{FF2B5EF4-FFF2-40B4-BE49-F238E27FC236}">
              <a16:creationId xmlns:a16="http://schemas.microsoft.com/office/drawing/2014/main" id="{435C1D18-B7DF-4B78-8B87-A5F76DC5D213}"/>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32" name="Text Box 15">
          <a:extLst>
            <a:ext uri="{FF2B5EF4-FFF2-40B4-BE49-F238E27FC236}">
              <a16:creationId xmlns:a16="http://schemas.microsoft.com/office/drawing/2014/main" id="{C5985B1B-1F00-4FF8-BEE5-18E1256FC46A}"/>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3" name="Text Box 16">
          <a:extLst>
            <a:ext uri="{FF2B5EF4-FFF2-40B4-BE49-F238E27FC236}">
              <a16:creationId xmlns:a16="http://schemas.microsoft.com/office/drawing/2014/main" id="{4411E518-B152-44C4-A1F2-8CC1FC71654F}"/>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4" name="Text Box 17">
          <a:extLst>
            <a:ext uri="{FF2B5EF4-FFF2-40B4-BE49-F238E27FC236}">
              <a16:creationId xmlns:a16="http://schemas.microsoft.com/office/drawing/2014/main" id="{A0B497A4-A8B8-4593-81BB-B30B41963B69}"/>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5" name="Text Box 18">
          <a:extLst>
            <a:ext uri="{FF2B5EF4-FFF2-40B4-BE49-F238E27FC236}">
              <a16:creationId xmlns:a16="http://schemas.microsoft.com/office/drawing/2014/main" id="{2BAD25B3-7DE2-40C2-B068-E94EC5F96010}"/>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6" name="Text Box 19">
          <a:extLst>
            <a:ext uri="{FF2B5EF4-FFF2-40B4-BE49-F238E27FC236}">
              <a16:creationId xmlns:a16="http://schemas.microsoft.com/office/drawing/2014/main" id="{7CB424D4-71AA-42FB-AC81-88CEAE8D1892}"/>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7" name="Text Box 16">
          <a:extLst>
            <a:ext uri="{FF2B5EF4-FFF2-40B4-BE49-F238E27FC236}">
              <a16:creationId xmlns:a16="http://schemas.microsoft.com/office/drawing/2014/main" id="{ABCFDA2D-8716-4959-B816-2F0E2134B3F7}"/>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2638" name="Text Box 17">
          <a:extLst>
            <a:ext uri="{FF2B5EF4-FFF2-40B4-BE49-F238E27FC236}">
              <a16:creationId xmlns:a16="http://schemas.microsoft.com/office/drawing/2014/main" id="{74F9EF01-DFDF-4294-9C61-B0BCDD7EF08A}"/>
            </a:ext>
          </a:extLst>
        </xdr:cNvPr>
        <xdr:cNvSpPr txBox="1">
          <a:spLocks noChangeArrowheads="1"/>
        </xdr:cNvSpPr>
      </xdr:nvSpPr>
      <xdr:spPr bwMode="auto">
        <a:xfrm>
          <a:off x="33054925"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2639" name="Text Box 18">
          <a:extLst>
            <a:ext uri="{FF2B5EF4-FFF2-40B4-BE49-F238E27FC236}">
              <a16:creationId xmlns:a16="http://schemas.microsoft.com/office/drawing/2014/main" id="{7BA4FCC4-B526-49D3-B0B9-3757A2C5BC74}"/>
            </a:ext>
          </a:extLst>
        </xdr:cNvPr>
        <xdr:cNvSpPr txBox="1">
          <a:spLocks noChangeArrowheads="1"/>
        </xdr:cNvSpPr>
      </xdr:nvSpPr>
      <xdr:spPr bwMode="auto">
        <a:xfrm>
          <a:off x="33056512"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40" name="Text Box 15">
          <a:extLst>
            <a:ext uri="{FF2B5EF4-FFF2-40B4-BE49-F238E27FC236}">
              <a16:creationId xmlns:a16="http://schemas.microsoft.com/office/drawing/2014/main" id="{B8F6D193-2A89-4071-B070-2A7F0DE6E7A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2641" name="Text Box 15">
          <a:extLst>
            <a:ext uri="{FF2B5EF4-FFF2-40B4-BE49-F238E27FC236}">
              <a16:creationId xmlns:a16="http://schemas.microsoft.com/office/drawing/2014/main" id="{44205441-52E7-47D3-A645-F354E9E9DBEA}"/>
            </a:ext>
          </a:extLst>
        </xdr:cNvPr>
        <xdr:cNvSpPr txBox="1">
          <a:spLocks noChangeArrowheads="1"/>
        </xdr:cNvSpPr>
      </xdr:nvSpPr>
      <xdr:spPr bwMode="auto">
        <a:xfrm>
          <a:off x="33054925" y="15916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2" name="Text Box 16">
          <a:extLst>
            <a:ext uri="{FF2B5EF4-FFF2-40B4-BE49-F238E27FC236}">
              <a16:creationId xmlns:a16="http://schemas.microsoft.com/office/drawing/2014/main" id="{A8A4E67E-7624-4741-92E7-C97CBADCDAE8}"/>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3" name="Text Box 17">
          <a:extLst>
            <a:ext uri="{FF2B5EF4-FFF2-40B4-BE49-F238E27FC236}">
              <a16:creationId xmlns:a16="http://schemas.microsoft.com/office/drawing/2014/main" id="{5682E1E0-5697-40E4-B3A7-C5FA5DFA908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4" name="Text Box 18">
          <a:extLst>
            <a:ext uri="{FF2B5EF4-FFF2-40B4-BE49-F238E27FC236}">
              <a16:creationId xmlns:a16="http://schemas.microsoft.com/office/drawing/2014/main" id="{D308A504-BB0A-4A4D-9179-BC297F3B375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5" name="Text Box 19">
          <a:extLst>
            <a:ext uri="{FF2B5EF4-FFF2-40B4-BE49-F238E27FC236}">
              <a16:creationId xmlns:a16="http://schemas.microsoft.com/office/drawing/2014/main" id="{E1F71CD5-8D84-498C-B1A8-27CBA433AD26}"/>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6" name="Text Box 16">
          <a:extLst>
            <a:ext uri="{FF2B5EF4-FFF2-40B4-BE49-F238E27FC236}">
              <a16:creationId xmlns:a16="http://schemas.microsoft.com/office/drawing/2014/main" id="{686235CF-6694-4ECF-920D-7D20C084F81A}"/>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47" name="Text Box 17">
          <a:extLst>
            <a:ext uri="{FF2B5EF4-FFF2-40B4-BE49-F238E27FC236}">
              <a16:creationId xmlns:a16="http://schemas.microsoft.com/office/drawing/2014/main" id="{FD56BF1D-5B9F-48B4-895D-8F5A632C576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2648" name="Text Box 18">
          <a:extLst>
            <a:ext uri="{FF2B5EF4-FFF2-40B4-BE49-F238E27FC236}">
              <a16:creationId xmlns:a16="http://schemas.microsoft.com/office/drawing/2014/main" id="{57F2A17A-B0D7-4B17-B354-7714E2A61D0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49" name="Text Box 15">
          <a:extLst>
            <a:ext uri="{FF2B5EF4-FFF2-40B4-BE49-F238E27FC236}">
              <a16:creationId xmlns:a16="http://schemas.microsoft.com/office/drawing/2014/main" id="{89B06FFC-CFF8-4178-9B22-9BFF2409DDB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650" name="Text Box 15">
          <a:extLst>
            <a:ext uri="{FF2B5EF4-FFF2-40B4-BE49-F238E27FC236}">
              <a16:creationId xmlns:a16="http://schemas.microsoft.com/office/drawing/2014/main" id="{EEEFDA26-3E8A-480F-9D24-E8694A56FC9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651" name="Text Box 15">
          <a:extLst>
            <a:ext uri="{FF2B5EF4-FFF2-40B4-BE49-F238E27FC236}">
              <a16:creationId xmlns:a16="http://schemas.microsoft.com/office/drawing/2014/main" id="{10DCBB29-982A-40FF-8681-2593B8BF9828}"/>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652" name="Text Box 15">
          <a:extLst>
            <a:ext uri="{FF2B5EF4-FFF2-40B4-BE49-F238E27FC236}">
              <a16:creationId xmlns:a16="http://schemas.microsoft.com/office/drawing/2014/main" id="{F9413C47-7C98-44E0-9C38-2AEF30CAF57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3" name="Text Box 16">
          <a:extLst>
            <a:ext uri="{FF2B5EF4-FFF2-40B4-BE49-F238E27FC236}">
              <a16:creationId xmlns:a16="http://schemas.microsoft.com/office/drawing/2014/main" id="{59889874-050D-4089-991F-70CC72CA75E5}"/>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4" name="Text Box 17">
          <a:extLst>
            <a:ext uri="{FF2B5EF4-FFF2-40B4-BE49-F238E27FC236}">
              <a16:creationId xmlns:a16="http://schemas.microsoft.com/office/drawing/2014/main" id="{A06F5AB5-0375-4EB9-B492-82E760F07F79}"/>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5" name="Text Box 18">
          <a:extLst>
            <a:ext uri="{FF2B5EF4-FFF2-40B4-BE49-F238E27FC236}">
              <a16:creationId xmlns:a16="http://schemas.microsoft.com/office/drawing/2014/main" id="{AAD27940-34BC-41FB-A1D0-7867DFCCFC1C}"/>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6" name="Text Box 19">
          <a:extLst>
            <a:ext uri="{FF2B5EF4-FFF2-40B4-BE49-F238E27FC236}">
              <a16:creationId xmlns:a16="http://schemas.microsoft.com/office/drawing/2014/main" id="{B5D3D9A2-66D6-4E47-80BB-769880617AD1}"/>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7" name="Text Box 16">
          <a:extLst>
            <a:ext uri="{FF2B5EF4-FFF2-40B4-BE49-F238E27FC236}">
              <a16:creationId xmlns:a16="http://schemas.microsoft.com/office/drawing/2014/main" id="{691F156B-77A5-4614-B8CA-D61B6F924A4B}"/>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0</xdr:rowOff>
    </xdr:from>
    <xdr:ext cx="95250" cy="171450"/>
    <xdr:sp macro="" textlink="">
      <xdr:nvSpPr>
        <xdr:cNvPr id="2658" name="Text Box 17">
          <a:extLst>
            <a:ext uri="{FF2B5EF4-FFF2-40B4-BE49-F238E27FC236}">
              <a16:creationId xmlns:a16="http://schemas.microsoft.com/office/drawing/2014/main" id="{8CE06226-C452-4DCB-BF7C-5EFD6C6A2BB4}"/>
            </a:ext>
          </a:extLst>
        </xdr:cNvPr>
        <xdr:cNvSpPr txBox="1">
          <a:spLocks noChangeArrowheads="1"/>
        </xdr:cNvSpPr>
      </xdr:nvSpPr>
      <xdr:spPr bwMode="auto">
        <a:xfrm>
          <a:off x="33054925"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35</xdr:row>
      <xdr:rowOff>15875</xdr:rowOff>
    </xdr:from>
    <xdr:ext cx="95250" cy="171450"/>
    <xdr:sp macro="" textlink="">
      <xdr:nvSpPr>
        <xdr:cNvPr id="2659" name="Text Box 18">
          <a:extLst>
            <a:ext uri="{FF2B5EF4-FFF2-40B4-BE49-F238E27FC236}">
              <a16:creationId xmlns:a16="http://schemas.microsoft.com/office/drawing/2014/main" id="{8014873C-C266-41AD-91A8-45BBA83A2526}"/>
            </a:ext>
          </a:extLst>
        </xdr:cNvPr>
        <xdr:cNvSpPr txBox="1">
          <a:spLocks noChangeArrowheads="1"/>
        </xdr:cNvSpPr>
      </xdr:nvSpPr>
      <xdr:spPr bwMode="auto">
        <a:xfrm>
          <a:off x="33056512"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660" name="Text Box 15">
          <a:extLst>
            <a:ext uri="{FF2B5EF4-FFF2-40B4-BE49-F238E27FC236}">
              <a16:creationId xmlns:a16="http://schemas.microsoft.com/office/drawing/2014/main" id="{8675B467-103B-4F6A-AF7F-18841C0CD25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2661" name="Text Box 15">
          <a:extLst>
            <a:ext uri="{FF2B5EF4-FFF2-40B4-BE49-F238E27FC236}">
              <a16:creationId xmlns:a16="http://schemas.microsoft.com/office/drawing/2014/main" id="{124304A2-5C53-4367-83C8-21A9E191F636}"/>
            </a:ext>
          </a:extLst>
        </xdr:cNvPr>
        <xdr:cNvSpPr txBox="1">
          <a:spLocks noChangeArrowheads="1"/>
        </xdr:cNvSpPr>
      </xdr:nvSpPr>
      <xdr:spPr bwMode="auto">
        <a:xfrm>
          <a:off x="33054925" y="16417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2" name="Text Box 16">
          <a:extLst>
            <a:ext uri="{FF2B5EF4-FFF2-40B4-BE49-F238E27FC236}">
              <a16:creationId xmlns:a16="http://schemas.microsoft.com/office/drawing/2014/main" id="{1464D9CD-B416-4947-B82E-4AE654648FE0}"/>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3" name="Text Box 17">
          <a:extLst>
            <a:ext uri="{FF2B5EF4-FFF2-40B4-BE49-F238E27FC236}">
              <a16:creationId xmlns:a16="http://schemas.microsoft.com/office/drawing/2014/main" id="{18A7E10A-F387-49B7-AC32-4252C4F93854}"/>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4" name="Text Box 18">
          <a:extLst>
            <a:ext uri="{FF2B5EF4-FFF2-40B4-BE49-F238E27FC236}">
              <a16:creationId xmlns:a16="http://schemas.microsoft.com/office/drawing/2014/main" id="{C59919B7-75FB-4D8B-9D39-D1D28D8B7C3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5" name="Text Box 19">
          <a:extLst>
            <a:ext uri="{FF2B5EF4-FFF2-40B4-BE49-F238E27FC236}">
              <a16:creationId xmlns:a16="http://schemas.microsoft.com/office/drawing/2014/main" id="{0D80D80C-D088-418A-8474-EF9C00855952}"/>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6" name="Text Box 16">
          <a:extLst>
            <a:ext uri="{FF2B5EF4-FFF2-40B4-BE49-F238E27FC236}">
              <a16:creationId xmlns:a16="http://schemas.microsoft.com/office/drawing/2014/main" id="{A63CA97B-713C-44F1-83BA-82638122382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67" name="Text Box 17">
          <a:extLst>
            <a:ext uri="{FF2B5EF4-FFF2-40B4-BE49-F238E27FC236}">
              <a16:creationId xmlns:a16="http://schemas.microsoft.com/office/drawing/2014/main" id="{0777289D-D66C-4355-B90B-2E07D2F1615A}"/>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2668" name="Text Box 18">
          <a:extLst>
            <a:ext uri="{FF2B5EF4-FFF2-40B4-BE49-F238E27FC236}">
              <a16:creationId xmlns:a16="http://schemas.microsoft.com/office/drawing/2014/main" id="{FB15B826-E81A-48B0-A2B8-433A80AA02CD}"/>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2669" name="Text Box 15">
          <a:extLst>
            <a:ext uri="{FF2B5EF4-FFF2-40B4-BE49-F238E27FC236}">
              <a16:creationId xmlns:a16="http://schemas.microsoft.com/office/drawing/2014/main" id="{06E697EB-A3B4-4A27-8935-26AB2782619A}"/>
            </a:ext>
          </a:extLst>
        </xdr:cNvPr>
        <xdr:cNvSpPr txBox="1">
          <a:spLocks noChangeArrowheads="1"/>
        </xdr:cNvSpPr>
      </xdr:nvSpPr>
      <xdr:spPr bwMode="auto">
        <a:xfrm>
          <a:off x="35388550" y="149161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670" name="Text Box 15">
          <a:extLst>
            <a:ext uri="{FF2B5EF4-FFF2-40B4-BE49-F238E27FC236}">
              <a16:creationId xmlns:a16="http://schemas.microsoft.com/office/drawing/2014/main" id="{F445116F-2112-4798-A145-4BBBA556C891}"/>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2671" name="Text Box 15">
          <a:extLst>
            <a:ext uri="{FF2B5EF4-FFF2-40B4-BE49-F238E27FC236}">
              <a16:creationId xmlns:a16="http://schemas.microsoft.com/office/drawing/2014/main" id="{8ACF32E7-DA82-4A7C-A7C4-141504954B9C}"/>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2672" name="Text Box 15">
          <a:extLst>
            <a:ext uri="{FF2B5EF4-FFF2-40B4-BE49-F238E27FC236}">
              <a16:creationId xmlns:a16="http://schemas.microsoft.com/office/drawing/2014/main" id="{5F075DE5-8634-4530-89A2-7065B3CD7F48}"/>
            </a:ext>
          </a:extLst>
        </xdr:cNvPr>
        <xdr:cNvSpPr txBox="1">
          <a:spLocks noChangeArrowheads="1"/>
        </xdr:cNvSpPr>
      </xdr:nvSpPr>
      <xdr:spPr bwMode="auto">
        <a:xfrm>
          <a:off x="3538537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3" name="Text Box 16">
          <a:extLst>
            <a:ext uri="{FF2B5EF4-FFF2-40B4-BE49-F238E27FC236}">
              <a16:creationId xmlns:a16="http://schemas.microsoft.com/office/drawing/2014/main" id="{30ED0D79-94B6-4979-ACA4-9AAC5013D97F}"/>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4" name="Text Box 17">
          <a:extLst>
            <a:ext uri="{FF2B5EF4-FFF2-40B4-BE49-F238E27FC236}">
              <a16:creationId xmlns:a16="http://schemas.microsoft.com/office/drawing/2014/main" id="{0279B5F5-6848-42A3-92FB-C51600661603}"/>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5" name="Text Box 18">
          <a:extLst>
            <a:ext uri="{FF2B5EF4-FFF2-40B4-BE49-F238E27FC236}">
              <a16:creationId xmlns:a16="http://schemas.microsoft.com/office/drawing/2014/main" id="{9E6CF6EE-A05C-48B7-AF9E-1029B78AC70C}"/>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6" name="Text Box 19">
          <a:extLst>
            <a:ext uri="{FF2B5EF4-FFF2-40B4-BE49-F238E27FC236}">
              <a16:creationId xmlns:a16="http://schemas.microsoft.com/office/drawing/2014/main" id="{17F023BA-D985-45B1-A0BE-DEA3FA6CE0E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7" name="Text Box 16">
          <a:extLst>
            <a:ext uri="{FF2B5EF4-FFF2-40B4-BE49-F238E27FC236}">
              <a16:creationId xmlns:a16="http://schemas.microsoft.com/office/drawing/2014/main" id="{C90C762A-98DC-41B6-8A81-50F3F2C46838}"/>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2678" name="Text Box 17">
          <a:extLst>
            <a:ext uri="{FF2B5EF4-FFF2-40B4-BE49-F238E27FC236}">
              <a16:creationId xmlns:a16="http://schemas.microsoft.com/office/drawing/2014/main" id="{4EC7B803-97E0-42A4-A0BC-938D9F6B40B7}"/>
            </a:ext>
          </a:extLst>
        </xdr:cNvPr>
        <xdr:cNvSpPr txBox="1">
          <a:spLocks noChangeArrowheads="1"/>
        </xdr:cNvSpPr>
      </xdr:nvSpPr>
      <xdr:spPr bwMode="auto">
        <a:xfrm>
          <a:off x="35385375"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2679" name="Text Box 18">
          <a:extLst>
            <a:ext uri="{FF2B5EF4-FFF2-40B4-BE49-F238E27FC236}">
              <a16:creationId xmlns:a16="http://schemas.microsoft.com/office/drawing/2014/main" id="{7AA445DA-0435-41B0-84BF-5462A254D0F0}"/>
            </a:ext>
          </a:extLst>
        </xdr:cNvPr>
        <xdr:cNvSpPr txBox="1">
          <a:spLocks noChangeArrowheads="1"/>
        </xdr:cNvSpPr>
      </xdr:nvSpPr>
      <xdr:spPr bwMode="auto">
        <a:xfrm>
          <a:off x="35386962"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680" name="Text Box 15">
          <a:extLst>
            <a:ext uri="{FF2B5EF4-FFF2-40B4-BE49-F238E27FC236}">
              <a16:creationId xmlns:a16="http://schemas.microsoft.com/office/drawing/2014/main" id="{28D5AA38-FD27-4195-80E3-C437718B8FE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2681" name="Text Box 15">
          <a:extLst>
            <a:ext uri="{FF2B5EF4-FFF2-40B4-BE49-F238E27FC236}">
              <a16:creationId xmlns:a16="http://schemas.microsoft.com/office/drawing/2014/main" id="{B441937F-CBA1-4C72-8B4F-D8826E5A81B2}"/>
            </a:ext>
          </a:extLst>
        </xdr:cNvPr>
        <xdr:cNvSpPr txBox="1">
          <a:spLocks noChangeArrowheads="1"/>
        </xdr:cNvSpPr>
      </xdr:nvSpPr>
      <xdr:spPr bwMode="auto">
        <a:xfrm>
          <a:off x="35385375" y="15414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82" name="Text Box 15">
          <a:extLst>
            <a:ext uri="{FF2B5EF4-FFF2-40B4-BE49-F238E27FC236}">
              <a16:creationId xmlns:a16="http://schemas.microsoft.com/office/drawing/2014/main" id="{CDBE6304-A343-4FEE-9725-E44BC87FEF3D}"/>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83" name="Text Box 15">
          <a:extLst>
            <a:ext uri="{FF2B5EF4-FFF2-40B4-BE49-F238E27FC236}">
              <a16:creationId xmlns:a16="http://schemas.microsoft.com/office/drawing/2014/main" id="{788FA47B-4E57-4036-8833-E2D87CA81763}"/>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2684" name="Text Box 15">
          <a:extLst>
            <a:ext uri="{FF2B5EF4-FFF2-40B4-BE49-F238E27FC236}">
              <a16:creationId xmlns:a16="http://schemas.microsoft.com/office/drawing/2014/main" id="{9362B75F-2CB9-4E33-8B2E-68FFAAFA183A}"/>
            </a:ext>
          </a:extLst>
        </xdr:cNvPr>
        <xdr:cNvSpPr txBox="1">
          <a:spLocks noChangeArrowheads="1"/>
        </xdr:cNvSpPr>
      </xdr:nvSpPr>
      <xdr:spPr bwMode="auto">
        <a:xfrm>
          <a:off x="3305492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213632"/>
    <xdr:sp macro="" textlink="">
      <xdr:nvSpPr>
        <xdr:cNvPr id="2685" name="Text Box 15">
          <a:extLst>
            <a:ext uri="{FF2B5EF4-FFF2-40B4-BE49-F238E27FC236}">
              <a16:creationId xmlns:a16="http://schemas.microsoft.com/office/drawing/2014/main" id="{62FEDFB8-C28D-4A77-9672-629AAD214348}"/>
            </a:ext>
          </a:extLst>
        </xdr:cNvPr>
        <xdr:cNvSpPr txBox="1">
          <a:spLocks noChangeArrowheads="1"/>
        </xdr:cNvSpPr>
      </xdr:nvSpPr>
      <xdr:spPr bwMode="auto">
        <a:xfrm>
          <a:off x="3305492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686" name="Text Box 15">
          <a:extLst>
            <a:ext uri="{FF2B5EF4-FFF2-40B4-BE49-F238E27FC236}">
              <a16:creationId xmlns:a16="http://schemas.microsoft.com/office/drawing/2014/main" id="{E8A9FEEA-1806-4C29-8C94-ACC5A21197F9}"/>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2687" name="Text Box 15">
          <a:extLst>
            <a:ext uri="{FF2B5EF4-FFF2-40B4-BE49-F238E27FC236}">
              <a16:creationId xmlns:a16="http://schemas.microsoft.com/office/drawing/2014/main" id="{8601D020-1E62-49DA-976A-BFAB94168B1D}"/>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2688" name="Text Box 15">
          <a:extLst>
            <a:ext uri="{FF2B5EF4-FFF2-40B4-BE49-F238E27FC236}">
              <a16:creationId xmlns:a16="http://schemas.microsoft.com/office/drawing/2014/main" id="{B3C90014-E821-4F3B-8A37-2E4996F5D7AA}"/>
            </a:ext>
          </a:extLst>
        </xdr:cNvPr>
        <xdr:cNvSpPr txBox="1">
          <a:spLocks noChangeArrowheads="1"/>
        </xdr:cNvSpPr>
      </xdr:nvSpPr>
      <xdr:spPr bwMode="auto">
        <a:xfrm>
          <a:off x="35385375" y="14411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213632"/>
    <xdr:sp macro="" textlink="">
      <xdr:nvSpPr>
        <xdr:cNvPr id="2689" name="Text Box 15">
          <a:extLst>
            <a:ext uri="{FF2B5EF4-FFF2-40B4-BE49-F238E27FC236}">
              <a16:creationId xmlns:a16="http://schemas.microsoft.com/office/drawing/2014/main" id="{87A69202-900A-40E5-9CDB-29D9631D0DE7}"/>
            </a:ext>
          </a:extLst>
        </xdr:cNvPr>
        <xdr:cNvSpPr txBox="1">
          <a:spLocks noChangeArrowheads="1"/>
        </xdr:cNvSpPr>
      </xdr:nvSpPr>
      <xdr:spPr bwMode="auto">
        <a:xfrm>
          <a:off x="35385375" y="14411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0" name="Text Box 15">
          <a:extLst>
            <a:ext uri="{FF2B5EF4-FFF2-40B4-BE49-F238E27FC236}">
              <a16:creationId xmlns:a16="http://schemas.microsoft.com/office/drawing/2014/main" id="{17FE9A43-2299-47F5-A7A2-43F4E310DAFF}"/>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1" name="Text Box 15">
          <a:extLst>
            <a:ext uri="{FF2B5EF4-FFF2-40B4-BE49-F238E27FC236}">
              <a16:creationId xmlns:a16="http://schemas.microsoft.com/office/drawing/2014/main" id="{67247D05-8608-4390-9EAD-E17174DED98B}"/>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2" name="Text Box 15">
          <a:extLst>
            <a:ext uri="{FF2B5EF4-FFF2-40B4-BE49-F238E27FC236}">
              <a16:creationId xmlns:a16="http://schemas.microsoft.com/office/drawing/2014/main" id="{6F2CF62B-E9ED-4892-968A-EADEA21FDCD3}"/>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3" name="Text Box 15">
          <a:extLst>
            <a:ext uri="{FF2B5EF4-FFF2-40B4-BE49-F238E27FC236}">
              <a16:creationId xmlns:a16="http://schemas.microsoft.com/office/drawing/2014/main" id="{9CC9766B-BD5B-4B6D-BAF1-AA4F60EEE84D}"/>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4" name="Text Box 15">
          <a:extLst>
            <a:ext uri="{FF2B5EF4-FFF2-40B4-BE49-F238E27FC236}">
              <a16:creationId xmlns:a16="http://schemas.microsoft.com/office/drawing/2014/main" id="{2B610AD3-012F-4623-9BE9-7C4DD894A671}"/>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5" name="Text Box 15">
          <a:extLst>
            <a:ext uri="{FF2B5EF4-FFF2-40B4-BE49-F238E27FC236}">
              <a16:creationId xmlns:a16="http://schemas.microsoft.com/office/drawing/2014/main" id="{66920972-21AC-444F-8D24-18D3C6E0801E}"/>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2696" name="Text Box 15">
          <a:extLst>
            <a:ext uri="{FF2B5EF4-FFF2-40B4-BE49-F238E27FC236}">
              <a16:creationId xmlns:a16="http://schemas.microsoft.com/office/drawing/2014/main" id="{AD08B24B-168A-4BDD-8A47-AD80D9AF6D21}"/>
            </a:ext>
          </a:extLst>
        </xdr:cNvPr>
        <xdr:cNvSpPr txBox="1">
          <a:spLocks noChangeArrowheads="1"/>
        </xdr:cNvSpPr>
      </xdr:nvSpPr>
      <xdr:spPr bwMode="auto">
        <a:xfrm>
          <a:off x="33054925" y="149129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7" name="Text Box 15">
          <a:extLst>
            <a:ext uri="{FF2B5EF4-FFF2-40B4-BE49-F238E27FC236}">
              <a16:creationId xmlns:a16="http://schemas.microsoft.com/office/drawing/2014/main" id="{6F547D1F-3F63-4E09-882F-33EBB0E2F702}"/>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8" name="Text Box 15">
          <a:extLst>
            <a:ext uri="{FF2B5EF4-FFF2-40B4-BE49-F238E27FC236}">
              <a16:creationId xmlns:a16="http://schemas.microsoft.com/office/drawing/2014/main" id="{E696A646-EDCC-412A-AE0F-A1FAD004BBFB}"/>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699" name="Text Box 15">
          <a:extLst>
            <a:ext uri="{FF2B5EF4-FFF2-40B4-BE49-F238E27FC236}">
              <a16:creationId xmlns:a16="http://schemas.microsoft.com/office/drawing/2014/main" id="{93065822-4E2D-4382-BA0C-3591B928FC75}"/>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0" name="Text Box 15">
          <a:extLst>
            <a:ext uri="{FF2B5EF4-FFF2-40B4-BE49-F238E27FC236}">
              <a16:creationId xmlns:a16="http://schemas.microsoft.com/office/drawing/2014/main" id="{4C9BA50D-059A-4A9B-AEF0-8C6B37695EEF}"/>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1" name="Text Box 15">
          <a:extLst>
            <a:ext uri="{FF2B5EF4-FFF2-40B4-BE49-F238E27FC236}">
              <a16:creationId xmlns:a16="http://schemas.microsoft.com/office/drawing/2014/main" id="{365C3F50-3CD9-4037-9DD3-3D55045D397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702" name="Text Box 15">
          <a:extLst>
            <a:ext uri="{FF2B5EF4-FFF2-40B4-BE49-F238E27FC236}">
              <a16:creationId xmlns:a16="http://schemas.microsoft.com/office/drawing/2014/main" id="{A828F04A-B062-4979-8E03-A6C2AEE708A0}"/>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2703" name="Text Box 15">
          <a:extLst>
            <a:ext uri="{FF2B5EF4-FFF2-40B4-BE49-F238E27FC236}">
              <a16:creationId xmlns:a16="http://schemas.microsoft.com/office/drawing/2014/main" id="{70D887FF-A47A-46D0-AE9A-7DCA3B278A37}"/>
            </a:ext>
          </a:extLst>
        </xdr:cNvPr>
        <xdr:cNvSpPr txBox="1">
          <a:spLocks noChangeArrowheads="1"/>
        </xdr:cNvSpPr>
      </xdr:nvSpPr>
      <xdr:spPr bwMode="auto">
        <a:xfrm>
          <a:off x="3305492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4" name="Text Box 15">
          <a:extLst>
            <a:ext uri="{FF2B5EF4-FFF2-40B4-BE49-F238E27FC236}">
              <a16:creationId xmlns:a16="http://schemas.microsoft.com/office/drawing/2014/main" id="{7B2DDD31-E47F-40ED-B0AE-21ACD3BF6C4D}"/>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5" name="Text Box 15">
          <a:extLst>
            <a:ext uri="{FF2B5EF4-FFF2-40B4-BE49-F238E27FC236}">
              <a16:creationId xmlns:a16="http://schemas.microsoft.com/office/drawing/2014/main" id="{E58CCB60-49F2-4000-84BD-ADA93301F618}"/>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6" name="Text Box 15">
          <a:extLst>
            <a:ext uri="{FF2B5EF4-FFF2-40B4-BE49-F238E27FC236}">
              <a16:creationId xmlns:a16="http://schemas.microsoft.com/office/drawing/2014/main" id="{2D55EF91-FF67-425C-9E05-EF79120B2606}"/>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7" name="Text Box 15">
          <a:extLst>
            <a:ext uri="{FF2B5EF4-FFF2-40B4-BE49-F238E27FC236}">
              <a16:creationId xmlns:a16="http://schemas.microsoft.com/office/drawing/2014/main" id="{CCC4586E-2781-47C2-9F2B-060CF86771C3}"/>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8" name="Text Box 15">
          <a:extLst>
            <a:ext uri="{FF2B5EF4-FFF2-40B4-BE49-F238E27FC236}">
              <a16:creationId xmlns:a16="http://schemas.microsoft.com/office/drawing/2014/main" id="{E9469509-DC7B-4F2B-AAD2-9338B73BCA1C}"/>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09" name="Text Box 15">
          <a:extLst>
            <a:ext uri="{FF2B5EF4-FFF2-40B4-BE49-F238E27FC236}">
              <a16:creationId xmlns:a16="http://schemas.microsoft.com/office/drawing/2014/main" id="{365E2AA3-A9A3-406D-91CF-AED62A66E2D5}"/>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0" name="Text Box 15">
          <a:extLst>
            <a:ext uri="{FF2B5EF4-FFF2-40B4-BE49-F238E27FC236}">
              <a16:creationId xmlns:a16="http://schemas.microsoft.com/office/drawing/2014/main" id="{A6EA6C89-78B4-495D-AEE2-D67AEFF08310}"/>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1" name="Text Box 15">
          <a:extLst>
            <a:ext uri="{FF2B5EF4-FFF2-40B4-BE49-F238E27FC236}">
              <a16:creationId xmlns:a16="http://schemas.microsoft.com/office/drawing/2014/main" id="{69F6457F-2727-4505-AF19-59D1163AA344}"/>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2" name="Text Box 15">
          <a:extLst>
            <a:ext uri="{FF2B5EF4-FFF2-40B4-BE49-F238E27FC236}">
              <a16:creationId xmlns:a16="http://schemas.microsoft.com/office/drawing/2014/main" id="{1C076E79-DF8E-4553-AC53-FE88C31743DA}"/>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3" name="Text Box 15">
          <a:extLst>
            <a:ext uri="{FF2B5EF4-FFF2-40B4-BE49-F238E27FC236}">
              <a16:creationId xmlns:a16="http://schemas.microsoft.com/office/drawing/2014/main" id="{2342F7A2-28AF-4065-A251-6CFDFF781B01}"/>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4" name="Text Box 15">
          <a:extLst>
            <a:ext uri="{FF2B5EF4-FFF2-40B4-BE49-F238E27FC236}">
              <a16:creationId xmlns:a16="http://schemas.microsoft.com/office/drawing/2014/main" id="{082C602B-CFF3-4A0F-8376-56ECAACC054E}"/>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2715" name="Text Box 15">
          <a:extLst>
            <a:ext uri="{FF2B5EF4-FFF2-40B4-BE49-F238E27FC236}">
              <a16:creationId xmlns:a16="http://schemas.microsoft.com/office/drawing/2014/main" id="{2056B2C9-D3C5-40CB-A08A-A56AC60A4BB7}"/>
            </a:ext>
          </a:extLst>
        </xdr:cNvPr>
        <xdr:cNvSpPr txBox="1">
          <a:spLocks noChangeArrowheads="1"/>
        </xdr:cNvSpPr>
      </xdr:nvSpPr>
      <xdr:spPr bwMode="auto">
        <a:xfrm>
          <a:off x="3305492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6" name="Text Box 15">
          <a:extLst>
            <a:ext uri="{FF2B5EF4-FFF2-40B4-BE49-F238E27FC236}">
              <a16:creationId xmlns:a16="http://schemas.microsoft.com/office/drawing/2014/main" id="{756D6D1C-129B-4724-9327-FC4A59BE269C}"/>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7" name="Text Box 15">
          <a:extLst>
            <a:ext uri="{FF2B5EF4-FFF2-40B4-BE49-F238E27FC236}">
              <a16:creationId xmlns:a16="http://schemas.microsoft.com/office/drawing/2014/main" id="{644F26F5-1696-4373-B56E-CF5721CC0F68}"/>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8" name="Text Box 15">
          <a:extLst>
            <a:ext uri="{FF2B5EF4-FFF2-40B4-BE49-F238E27FC236}">
              <a16:creationId xmlns:a16="http://schemas.microsoft.com/office/drawing/2014/main" id="{6D242484-0714-4B4A-8742-8A3F41A84B00}"/>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19" name="Text Box 15">
          <a:extLst>
            <a:ext uri="{FF2B5EF4-FFF2-40B4-BE49-F238E27FC236}">
              <a16:creationId xmlns:a16="http://schemas.microsoft.com/office/drawing/2014/main" id="{E671F64B-4E3B-48D4-A4DC-4531E7AFF212}"/>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2720" name="Text Box 15">
          <a:extLst>
            <a:ext uri="{FF2B5EF4-FFF2-40B4-BE49-F238E27FC236}">
              <a16:creationId xmlns:a16="http://schemas.microsoft.com/office/drawing/2014/main" id="{32D85564-8059-4D7D-B495-71A820C42456}"/>
            </a:ext>
          </a:extLst>
        </xdr:cNvPr>
        <xdr:cNvSpPr txBox="1">
          <a:spLocks noChangeArrowheads="1"/>
        </xdr:cNvSpPr>
      </xdr:nvSpPr>
      <xdr:spPr bwMode="auto">
        <a:xfrm>
          <a:off x="3305492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1" name="Text Box 15">
          <a:extLst>
            <a:ext uri="{FF2B5EF4-FFF2-40B4-BE49-F238E27FC236}">
              <a16:creationId xmlns:a16="http://schemas.microsoft.com/office/drawing/2014/main" id="{F1E037D3-E651-4F46-8745-FEF6DD3D1005}"/>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2" name="Text Box 15">
          <a:extLst>
            <a:ext uri="{FF2B5EF4-FFF2-40B4-BE49-F238E27FC236}">
              <a16:creationId xmlns:a16="http://schemas.microsoft.com/office/drawing/2014/main" id="{E2EC3307-9F9E-4F8D-A8B5-04CE147232F6}"/>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2723" name="Text Box 15">
          <a:extLst>
            <a:ext uri="{FF2B5EF4-FFF2-40B4-BE49-F238E27FC236}">
              <a16:creationId xmlns:a16="http://schemas.microsoft.com/office/drawing/2014/main" id="{2D6A43E9-019E-4DCE-8063-15020D47B266}"/>
            </a:ext>
          </a:extLst>
        </xdr:cNvPr>
        <xdr:cNvSpPr txBox="1">
          <a:spLocks noChangeArrowheads="1"/>
        </xdr:cNvSpPr>
      </xdr:nvSpPr>
      <xdr:spPr bwMode="auto">
        <a:xfrm>
          <a:off x="351567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2724" name="Text Box 15">
          <a:extLst>
            <a:ext uri="{FF2B5EF4-FFF2-40B4-BE49-F238E27FC236}">
              <a16:creationId xmlns:a16="http://schemas.microsoft.com/office/drawing/2014/main" id="{9103C80D-8516-431C-A77B-9701D15FE044}"/>
            </a:ext>
          </a:extLst>
        </xdr:cNvPr>
        <xdr:cNvSpPr txBox="1">
          <a:spLocks noChangeArrowheads="1"/>
        </xdr:cNvSpPr>
      </xdr:nvSpPr>
      <xdr:spPr bwMode="auto">
        <a:xfrm>
          <a:off x="353091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5" name="Text Box 15">
          <a:extLst>
            <a:ext uri="{FF2B5EF4-FFF2-40B4-BE49-F238E27FC236}">
              <a16:creationId xmlns:a16="http://schemas.microsoft.com/office/drawing/2014/main" id="{C06A1DA5-D8C7-4826-9084-3B638F9A459C}"/>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6" name="Text Box 15">
          <a:extLst>
            <a:ext uri="{FF2B5EF4-FFF2-40B4-BE49-F238E27FC236}">
              <a16:creationId xmlns:a16="http://schemas.microsoft.com/office/drawing/2014/main" id="{1838D4E1-86DE-458C-A064-4EFAF1A1A0A0}"/>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7" name="Text Box 15">
          <a:extLst>
            <a:ext uri="{FF2B5EF4-FFF2-40B4-BE49-F238E27FC236}">
              <a16:creationId xmlns:a16="http://schemas.microsoft.com/office/drawing/2014/main" id="{B7B90250-7702-4BE2-986E-35EA835F975B}"/>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2728" name="Text Box 15">
          <a:extLst>
            <a:ext uri="{FF2B5EF4-FFF2-40B4-BE49-F238E27FC236}">
              <a16:creationId xmlns:a16="http://schemas.microsoft.com/office/drawing/2014/main" id="{C2D6E3DB-0D46-4300-993D-CA20D0DA1F32}"/>
            </a:ext>
          </a:extLst>
        </xdr:cNvPr>
        <xdr:cNvSpPr txBox="1">
          <a:spLocks noChangeArrowheads="1"/>
        </xdr:cNvSpPr>
      </xdr:nvSpPr>
      <xdr:spPr bwMode="auto">
        <a:xfrm>
          <a:off x="35385375" y="15414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29" name="Text Box 15">
          <a:extLst>
            <a:ext uri="{FF2B5EF4-FFF2-40B4-BE49-F238E27FC236}">
              <a16:creationId xmlns:a16="http://schemas.microsoft.com/office/drawing/2014/main" id="{1CA93F92-3C9A-465A-97F3-045B62E0B233}"/>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0" name="Text Box 15">
          <a:extLst>
            <a:ext uri="{FF2B5EF4-FFF2-40B4-BE49-F238E27FC236}">
              <a16:creationId xmlns:a16="http://schemas.microsoft.com/office/drawing/2014/main" id="{795BD6ED-AA89-45DB-BE75-06E4918B6781}"/>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1" name="Text Box 15">
          <a:extLst>
            <a:ext uri="{FF2B5EF4-FFF2-40B4-BE49-F238E27FC236}">
              <a16:creationId xmlns:a16="http://schemas.microsoft.com/office/drawing/2014/main" id="{E9C031E1-5132-43BC-9B12-712C1502AF1C}"/>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2" name="Text Box 15">
          <a:extLst>
            <a:ext uri="{FF2B5EF4-FFF2-40B4-BE49-F238E27FC236}">
              <a16:creationId xmlns:a16="http://schemas.microsoft.com/office/drawing/2014/main" id="{D53DCB90-AA2B-456F-9672-217735C52161}"/>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3" name="Text Box 15">
          <a:extLst>
            <a:ext uri="{FF2B5EF4-FFF2-40B4-BE49-F238E27FC236}">
              <a16:creationId xmlns:a16="http://schemas.microsoft.com/office/drawing/2014/main" id="{38114BE0-7A9B-405C-A188-6B82EB712C1F}"/>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2734" name="Text Box 15">
          <a:extLst>
            <a:ext uri="{FF2B5EF4-FFF2-40B4-BE49-F238E27FC236}">
              <a16:creationId xmlns:a16="http://schemas.microsoft.com/office/drawing/2014/main" id="{3C0B5B74-B139-4862-8529-7DEE2C2505AE}"/>
            </a:ext>
          </a:extLst>
        </xdr:cNvPr>
        <xdr:cNvSpPr txBox="1">
          <a:spLocks noChangeArrowheads="1"/>
        </xdr:cNvSpPr>
      </xdr:nvSpPr>
      <xdr:spPr bwMode="auto">
        <a:xfrm>
          <a:off x="35385375" y="1591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5" name="Text Box 15">
          <a:extLst>
            <a:ext uri="{FF2B5EF4-FFF2-40B4-BE49-F238E27FC236}">
              <a16:creationId xmlns:a16="http://schemas.microsoft.com/office/drawing/2014/main" id="{15F67E81-B0A4-4B23-AFA9-0AA2446F3A8B}"/>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2736" name="Text Box 15">
          <a:extLst>
            <a:ext uri="{FF2B5EF4-FFF2-40B4-BE49-F238E27FC236}">
              <a16:creationId xmlns:a16="http://schemas.microsoft.com/office/drawing/2014/main" id="{44F58477-8C8D-4BE5-8802-7AFC13280A3D}"/>
            </a:ext>
          </a:extLst>
        </xdr:cNvPr>
        <xdr:cNvSpPr txBox="1">
          <a:spLocks noChangeArrowheads="1"/>
        </xdr:cNvSpPr>
      </xdr:nvSpPr>
      <xdr:spPr bwMode="auto">
        <a:xfrm>
          <a:off x="35385375" y="16417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35</xdr:row>
      <xdr:rowOff>6123</xdr:rowOff>
    </xdr:from>
    <xdr:ext cx="95250" cy="171450"/>
    <xdr:sp macro="" textlink="">
      <xdr:nvSpPr>
        <xdr:cNvPr id="2737" name="Text Box 16">
          <a:extLst>
            <a:ext uri="{FF2B5EF4-FFF2-40B4-BE49-F238E27FC236}">
              <a16:creationId xmlns:a16="http://schemas.microsoft.com/office/drawing/2014/main" id="{79AE6BFF-FB73-479B-B039-27998FFFFAB7}"/>
            </a:ext>
          </a:extLst>
        </xdr:cNvPr>
        <xdr:cNvSpPr txBox="1">
          <a:spLocks noChangeArrowheads="1"/>
        </xdr:cNvSpPr>
      </xdr:nvSpPr>
      <xdr:spPr bwMode="auto">
        <a:xfrm>
          <a:off x="33062182" y="1642722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38" name="Text Box 17">
          <a:extLst>
            <a:ext uri="{FF2B5EF4-FFF2-40B4-BE49-F238E27FC236}">
              <a16:creationId xmlns:a16="http://schemas.microsoft.com/office/drawing/2014/main" id="{C488B7DE-F857-4F11-8597-B75F2174A3E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39" name="Text Box 18">
          <a:extLst>
            <a:ext uri="{FF2B5EF4-FFF2-40B4-BE49-F238E27FC236}">
              <a16:creationId xmlns:a16="http://schemas.microsoft.com/office/drawing/2014/main" id="{6A320817-7A44-460C-A1E9-931046289C1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0" name="Text Box 19">
          <a:extLst>
            <a:ext uri="{FF2B5EF4-FFF2-40B4-BE49-F238E27FC236}">
              <a16:creationId xmlns:a16="http://schemas.microsoft.com/office/drawing/2014/main" id="{E6620AE0-1B71-45E8-977B-7529C8FA331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41" name="Text Box 15">
          <a:extLst>
            <a:ext uri="{FF2B5EF4-FFF2-40B4-BE49-F238E27FC236}">
              <a16:creationId xmlns:a16="http://schemas.microsoft.com/office/drawing/2014/main" id="{5E8EB8B6-E156-466F-B926-8679B5B92A6E}"/>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2" name="Text Box 16">
          <a:extLst>
            <a:ext uri="{FF2B5EF4-FFF2-40B4-BE49-F238E27FC236}">
              <a16:creationId xmlns:a16="http://schemas.microsoft.com/office/drawing/2014/main" id="{A6522661-1C60-4C5F-AE15-725CCD3034E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43" name="Text Box 17">
          <a:extLst>
            <a:ext uri="{FF2B5EF4-FFF2-40B4-BE49-F238E27FC236}">
              <a16:creationId xmlns:a16="http://schemas.microsoft.com/office/drawing/2014/main" id="{6ADA0B2F-AD67-4E4C-A23A-AD7B16EA434A}"/>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744" name="Text Box 18">
          <a:extLst>
            <a:ext uri="{FF2B5EF4-FFF2-40B4-BE49-F238E27FC236}">
              <a16:creationId xmlns:a16="http://schemas.microsoft.com/office/drawing/2014/main" id="{F7BE2E8E-1E8B-405F-AEF0-B3DD1633A87A}"/>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45" name="Text Box 15">
          <a:extLst>
            <a:ext uri="{FF2B5EF4-FFF2-40B4-BE49-F238E27FC236}">
              <a16:creationId xmlns:a16="http://schemas.microsoft.com/office/drawing/2014/main" id="{0F27C069-7119-4067-8BBC-38E7B366ED03}"/>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6" name="Text Box 16">
          <a:extLst>
            <a:ext uri="{FF2B5EF4-FFF2-40B4-BE49-F238E27FC236}">
              <a16:creationId xmlns:a16="http://schemas.microsoft.com/office/drawing/2014/main" id="{FF720C2D-5660-4BF9-BF97-270C0B60CF3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7" name="Text Box 17">
          <a:extLst>
            <a:ext uri="{FF2B5EF4-FFF2-40B4-BE49-F238E27FC236}">
              <a16:creationId xmlns:a16="http://schemas.microsoft.com/office/drawing/2014/main" id="{02D52A77-FD2D-483D-AD38-3BB0215157D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8" name="Text Box 18">
          <a:extLst>
            <a:ext uri="{FF2B5EF4-FFF2-40B4-BE49-F238E27FC236}">
              <a16:creationId xmlns:a16="http://schemas.microsoft.com/office/drawing/2014/main" id="{FA2F9CA8-3C85-44BD-8241-C202CBD1D2A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49" name="Text Box 19">
          <a:extLst>
            <a:ext uri="{FF2B5EF4-FFF2-40B4-BE49-F238E27FC236}">
              <a16:creationId xmlns:a16="http://schemas.microsoft.com/office/drawing/2014/main" id="{710CD928-260A-4D33-A6BD-8D0891F84BDE}"/>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50" name="Text Box 16">
          <a:extLst>
            <a:ext uri="{FF2B5EF4-FFF2-40B4-BE49-F238E27FC236}">
              <a16:creationId xmlns:a16="http://schemas.microsoft.com/office/drawing/2014/main" id="{610C168A-662A-460E-82FF-D81AB9E5D96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1" name="Text Box 16">
          <a:extLst>
            <a:ext uri="{FF2B5EF4-FFF2-40B4-BE49-F238E27FC236}">
              <a16:creationId xmlns:a16="http://schemas.microsoft.com/office/drawing/2014/main" id="{D072BA36-F78B-426E-A23C-94A5A7C0EF5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2" name="Text Box 17">
          <a:extLst>
            <a:ext uri="{FF2B5EF4-FFF2-40B4-BE49-F238E27FC236}">
              <a16:creationId xmlns:a16="http://schemas.microsoft.com/office/drawing/2014/main" id="{3748095F-126D-418C-BF12-4771175DBE13}"/>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3" name="Text Box 18">
          <a:extLst>
            <a:ext uri="{FF2B5EF4-FFF2-40B4-BE49-F238E27FC236}">
              <a16:creationId xmlns:a16="http://schemas.microsoft.com/office/drawing/2014/main" id="{9ACB4902-0BC0-4DDF-80FA-70C1972DD937}"/>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4" name="Text Box 19">
          <a:extLst>
            <a:ext uri="{FF2B5EF4-FFF2-40B4-BE49-F238E27FC236}">
              <a16:creationId xmlns:a16="http://schemas.microsoft.com/office/drawing/2014/main" id="{644B4B47-3575-4A49-864D-CF9237C3793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755" name="Text Box 15">
          <a:extLst>
            <a:ext uri="{FF2B5EF4-FFF2-40B4-BE49-F238E27FC236}">
              <a16:creationId xmlns:a16="http://schemas.microsoft.com/office/drawing/2014/main" id="{E59F1AAE-05BD-4D11-B274-6229B017953D}"/>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6" name="Text Box 16">
          <a:extLst>
            <a:ext uri="{FF2B5EF4-FFF2-40B4-BE49-F238E27FC236}">
              <a16:creationId xmlns:a16="http://schemas.microsoft.com/office/drawing/2014/main" id="{1145681A-0FA7-49F0-966F-AEE7C62EAE66}"/>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757" name="Text Box 17">
          <a:extLst>
            <a:ext uri="{FF2B5EF4-FFF2-40B4-BE49-F238E27FC236}">
              <a16:creationId xmlns:a16="http://schemas.microsoft.com/office/drawing/2014/main" id="{3995BB98-1ED0-4A65-901F-17DEB41B6295}"/>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32</xdr:row>
      <xdr:rowOff>15875</xdr:rowOff>
    </xdr:from>
    <xdr:ext cx="95250" cy="171450"/>
    <xdr:sp macro="" textlink="">
      <xdr:nvSpPr>
        <xdr:cNvPr id="2758" name="Text Box 18">
          <a:extLst>
            <a:ext uri="{FF2B5EF4-FFF2-40B4-BE49-F238E27FC236}">
              <a16:creationId xmlns:a16="http://schemas.microsoft.com/office/drawing/2014/main" id="{8CAD2FDA-674F-4C70-BEEA-8D62A6646764}"/>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759" name="Text Box 15">
          <a:extLst>
            <a:ext uri="{FF2B5EF4-FFF2-40B4-BE49-F238E27FC236}">
              <a16:creationId xmlns:a16="http://schemas.microsoft.com/office/drawing/2014/main" id="{B1F6A5A1-5EA2-464B-B4D7-D692DC89F035}"/>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760" name="Text Box 15">
          <a:extLst>
            <a:ext uri="{FF2B5EF4-FFF2-40B4-BE49-F238E27FC236}">
              <a16:creationId xmlns:a16="http://schemas.microsoft.com/office/drawing/2014/main" id="{83630E1A-53F0-4572-8EAE-6CF01EF22BC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761" name="Text Box 15">
          <a:extLst>
            <a:ext uri="{FF2B5EF4-FFF2-40B4-BE49-F238E27FC236}">
              <a16:creationId xmlns:a16="http://schemas.microsoft.com/office/drawing/2014/main" id="{9E6DFE82-9DEE-4486-9833-A23187D22E6D}"/>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2" name="Text Box 16">
          <a:extLst>
            <a:ext uri="{FF2B5EF4-FFF2-40B4-BE49-F238E27FC236}">
              <a16:creationId xmlns:a16="http://schemas.microsoft.com/office/drawing/2014/main" id="{679AD4FE-5D29-4DAB-9A3A-DFECFB2C60FA}"/>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3" name="Text Box 17">
          <a:extLst>
            <a:ext uri="{FF2B5EF4-FFF2-40B4-BE49-F238E27FC236}">
              <a16:creationId xmlns:a16="http://schemas.microsoft.com/office/drawing/2014/main" id="{6689C7BA-5602-495E-A0AB-FBF082252045}"/>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4" name="Text Box 18">
          <a:extLst>
            <a:ext uri="{FF2B5EF4-FFF2-40B4-BE49-F238E27FC236}">
              <a16:creationId xmlns:a16="http://schemas.microsoft.com/office/drawing/2014/main" id="{F031FADE-670C-45FE-B9F5-32596F50302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5" name="Text Box 19">
          <a:extLst>
            <a:ext uri="{FF2B5EF4-FFF2-40B4-BE49-F238E27FC236}">
              <a16:creationId xmlns:a16="http://schemas.microsoft.com/office/drawing/2014/main" id="{A3AA4388-C929-4B59-97D8-722E266A11F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766" name="Text Box 15">
          <a:extLst>
            <a:ext uri="{FF2B5EF4-FFF2-40B4-BE49-F238E27FC236}">
              <a16:creationId xmlns:a16="http://schemas.microsoft.com/office/drawing/2014/main" id="{EF140AA6-920C-40C2-8189-C45DFB8CBAF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7" name="Text Box 16">
          <a:extLst>
            <a:ext uri="{FF2B5EF4-FFF2-40B4-BE49-F238E27FC236}">
              <a16:creationId xmlns:a16="http://schemas.microsoft.com/office/drawing/2014/main" id="{1C05C625-2CE2-4244-B8AD-935266F6EAAC}"/>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768" name="Text Box 17">
          <a:extLst>
            <a:ext uri="{FF2B5EF4-FFF2-40B4-BE49-F238E27FC236}">
              <a16:creationId xmlns:a16="http://schemas.microsoft.com/office/drawing/2014/main" id="{638ABA45-71EE-4149-821A-7A4C770A69E3}"/>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33</xdr:row>
      <xdr:rowOff>15875</xdr:rowOff>
    </xdr:from>
    <xdr:ext cx="95250" cy="171450"/>
    <xdr:sp macro="" textlink="">
      <xdr:nvSpPr>
        <xdr:cNvPr id="2769" name="Text Box 18">
          <a:extLst>
            <a:ext uri="{FF2B5EF4-FFF2-40B4-BE49-F238E27FC236}">
              <a16:creationId xmlns:a16="http://schemas.microsoft.com/office/drawing/2014/main" id="{608C4FFF-E1E5-4900-BDE4-448B4D984FA5}"/>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770" name="Text Box 15">
          <a:extLst>
            <a:ext uri="{FF2B5EF4-FFF2-40B4-BE49-F238E27FC236}">
              <a16:creationId xmlns:a16="http://schemas.microsoft.com/office/drawing/2014/main" id="{28CB2D71-C99E-46D1-97FC-4707AC4E06EE}"/>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771" name="Text Box 15">
          <a:extLst>
            <a:ext uri="{FF2B5EF4-FFF2-40B4-BE49-F238E27FC236}">
              <a16:creationId xmlns:a16="http://schemas.microsoft.com/office/drawing/2014/main" id="{958B7D55-872A-4459-91A4-7ADB051702F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772" name="Text Box 15">
          <a:extLst>
            <a:ext uri="{FF2B5EF4-FFF2-40B4-BE49-F238E27FC236}">
              <a16:creationId xmlns:a16="http://schemas.microsoft.com/office/drawing/2014/main" id="{AA775B2B-0465-44C4-A05A-012FBDA83A0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3" name="Text Box 16">
          <a:extLst>
            <a:ext uri="{FF2B5EF4-FFF2-40B4-BE49-F238E27FC236}">
              <a16:creationId xmlns:a16="http://schemas.microsoft.com/office/drawing/2014/main" id="{843BAF14-9F0E-44A6-B7B3-3834F362AC7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4" name="Text Box 17">
          <a:extLst>
            <a:ext uri="{FF2B5EF4-FFF2-40B4-BE49-F238E27FC236}">
              <a16:creationId xmlns:a16="http://schemas.microsoft.com/office/drawing/2014/main" id="{6E52B359-CADC-48FD-9DED-83CFB7CC1BA6}"/>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5" name="Text Box 18">
          <a:extLst>
            <a:ext uri="{FF2B5EF4-FFF2-40B4-BE49-F238E27FC236}">
              <a16:creationId xmlns:a16="http://schemas.microsoft.com/office/drawing/2014/main" id="{D5070E92-E0F9-4865-A8F3-CE15B02E223B}"/>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6" name="Text Box 19">
          <a:extLst>
            <a:ext uri="{FF2B5EF4-FFF2-40B4-BE49-F238E27FC236}">
              <a16:creationId xmlns:a16="http://schemas.microsoft.com/office/drawing/2014/main" id="{3AF6E9B8-E2E8-4B37-8972-23A8247065BD}"/>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77" name="Text Box 15">
          <a:extLst>
            <a:ext uri="{FF2B5EF4-FFF2-40B4-BE49-F238E27FC236}">
              <a16:creationId xmlns:a16="http://schemas.microsoft.com/office/drawing/2014/main" id="{D9E5BF34-D328-4CE8-9B69-276C1BE7610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8" name="Text Box 16">
          <a:extLst>
            <a:ext uri="{FF2B5EF4-FFF2-40B4-BE49-F238E27FC236}">
              <a16:creationId xmlns:a16="http://schemas.microsoft.com/office/drawing/2014/main" id="{EDC6B894-53AD-4479-B2E2-2430CEFC8A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779" name="Text Box 17">
          <a:extLst>
            <a:ext uri="{FF2B5EF4-FFF2-40B4-BE49-F238E27FC236}">
              <a16:creationId xmlns:a16="http://schemas.microsoft.com/office/drawing/2014/main" id="{1675C59C-368F-4BDA-B189-7CD84D80DBE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780" name="Text Box 18">
          <a:extLst>
            <a:ext uri="{FF2B5EF4-FFF2-40B4-BE49-F238E27FC236}">
              <a16:creationId xmlns:a16="http://schemas.microsoft.com/office/drawing/2014/main" id="{499B0E32-B169-4C73-9B78-FA717EBD84CE}"/>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81" name="Text Box 15">
          <a:extLst>
            <a:ext uri="{FF2B5EF4-FFF2-40B4-BE49-F238E27FC236}">
              <a16:creationId xmlns:a16="http://schemas.microsoft.com/office/drawing/2014/main" id="{AEE30160-99E3-446E-83FE-2252F6E56D7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782" name="Text Box 15">
          <a:extLst>
            <a:ext uri="{FF2B5EF4-FFF2-40B4-BE49-F238E27FC236}">
              <a16:creationId xmlns:a16="http://schemas.microsoft.com/office/drawing/2014/main" id="{8DE384E2-E690-4A4B-A329-9BC272DB62E3}"/>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783" name="Text Box 15">
          <a:extLst>
            <a:ext uri="{FF2B5EF4-FFF2-40B4-BE49-F238E27FC236}">
              <a16:creationId xmlns:a16="http://schemas.microsoft.com/office/drawing/2014/main" id="{B10D5DBA-2992-4D32-8356-9A3A1BFEFE12}"/>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4" name="Text Box 16">
          <a:extLst>
            <a:ext uri="{FF2B5EF4-FFF2-40B4-BE49-F238E27FC236}">
              <a16:creationId xmlns:a16="http://schemas.microsoft.com/office/drawing/2014/main" id="{F8BB6DA8-9012-4CD0-BDA4-A3F30E03FD9F}"/>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5" name="Text Box 17">
          <a:extLst>
            <a:ext uri="{FF2B5EF4-FFF2-40B4-BE49-F238E27FC236}">
              <a16:creationId xmlns:a16="http://schemas.microsoft.com/office/drawing/2014/main" id="{51092D80-17DB-486A-9B1D-495E10E63F1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6" name="Text Box 18">
          <a:extLst>
            <a:ext uri="{FF2B5EF4-FFF2-40B4-BE49-F238E27FC236}">
              <a16:creationId xmlns:a16="http://schemas.microsoft.com/office/drawing/2014/main" id="{918AA2B5-15CF-4EB5-A5EA-3DAF63343657}"/>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7" name="Text Box 19">
          <a:extLst>
            <a:ext uri="{FF2B5EF4-FFF2-40B4-BE49-F238E27FC236}">
              <a16:creationId xmlns:a16="http://schemas.microsoft.com/office/drawing/2014/main" id="{BED2B972-7A65-42E5-9003-3A9F889CD03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8" name="Text Box 16">
          <a:extLst>
            <a:ext uri="{FF2B5EF4-FFF2-40B4-BE49-F238E27FC236}">
              <a16:creationId xmlns:a16="http://schemas.microsoft.com/office/drawing/2014/main" id="{91304BFD-D3CE-44B1-BF4D-487D07F3787A}"/>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0</xdr:rowOff>
    </xdr:from>
    <xdr:ext cx="95250" cy="171450"/>
    <xdr:sp macro="" textlink="">
      <xdr:nvSpPr>
        <xdr:cNvPr id="2789" name="Text Box 17">
          <a:extLst>
            <a:ext uri="{FF2B5EF4-FFF2-40B4-BE49-F238E27FC236}">
              <a16:creationId xmlns:a16="http://schemas.microsoft.com/office/drawing/2014/main" id="{936DAC83-F7C6-41BC-8CB1-A7BCC0C0D495}"/>
            </a:ext>
          </a:extLst>
        </xdr:cNvPr>
        <xdr:cNvSpPr txBox="1">
          <a:spLocks noChangeArrowheads="1"/>
        </xdr:cNvSpPr>
      </xdr:nvSpPr>
      <xdr:spPr bwMode="auto">
        <a:xfrm>
          <a:off x="33060482"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35</xdr:row>
      <xdr:rowOff>15875</xdr:rowOff>
    </xdr:from>
    <xdr:ext cx="95250" cy="171450"/>
    <xdr:sp macro="" textlink="">
      <xdr:nvSpPr>
        <xdr:cNvPr id="2790" name="Text Box 18">
          <a:extLst>
            <a:ext uri="{FF2B5EF4-FFF2-40B4-BE49-F238E27FC236}">
              <a16:creationId xmlns:a16="http://schemas.microsoft.com/office/drawing/2014/main" id="{EABBFEB9-7162-4926-9DDF-793EB489B0C1}"/>
            </a:ext>
          </a:extLst>
        </xdr:cNvPr>
        <xdr:cNvSpPr txBox="1">
          <a:spLocks noChangeArrowheads="1"/>
        </xdr:cNvSpPr>
      </xdr:nvSpPr>
      <xdr:spPr bwMode="auto">
        <a:xfrm>
          <a:off x="33062069"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791" name="Text Box 15">
          <a:extLst>
            <a:ext uri="{FF2B5EF4-FFF2-40B4-BE49-F238E27FC236}">
              <a16:creationId xmlns:a16="http://schemas.microsoft.com/office/drawing/2014/main" id="{35A5EDCD-AAD8-43AB-8035-CCA0303B9757}"/>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792" name="Text Box 15">
          <a:extLst>
            <a:ext uri="{FF2B5EF4-FFF2-40B4-BE49-F238E27FC236}">
              <a16:creationId xmlns:a16="http://schemas.microsoft.com/office/drawing/2014/main" id="{F0E0E732-3E04-47B7-B060-7DC3A0A9AC9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3" name="Text Box 16">
          <a:extLst>
            <a:ext uri="{FF2B5EF4-FFF2-40B4-BE49-F238E27FC236}">
              <a16:creationId xmlns:a16="http://schemas.microsoft.com/office/drawing/2014/main" id="{2531863F-5339-4585-9C94-EF14B5C64DA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4" name="Text Box 17">
          <a:extLst>
            <a:ext uri="{FF2B5EF4-FFF2-40B4-BE49-F238E27FC236}">
              <a16:creationId xmlns:a16="http://schemas.microsoft.com/office/drawing/2014/main" id="{C1D5A2C7-5A70-4181-A636-9D0FD991A91D}"/>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5" name="Text Box 18">
          <a:extLst>
            <a:ext uri="{FF2B5EF4-FFF2-40B4-BE49-F238E27FC236}">
              <a16:creationId xmlns:a16="http://schemas.microsoft.com/office/drawing/2014/main" id="{83EDFF55-E681-4510-ACE9-E4001DC1351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6" name="Text Box 19">
          <a:extLst>
            <a:ext uri="{FF2B5EF4-FFF2-40B4-BE49-F238E27FC236}">
              <a16:creationId xmlns:a16="http://schemas.microsoft.com/office/drawing/2014/main" id="{2A9DE758-702A-4493-A974-C52BEFB0FF8A}"/>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797" name="Text Box 15">
          <a:extLst>
            <a:ext uri="{FF2B5EF4-FFF2-40B4-BE49-F238E27FC236}">
              <a16:creationId xmlns:a16="http://schemas.microsoft.com/office/drawing/2014/main" id="{D5C14B78-907F-417C-9A7F-625BF4C33EE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8" name="Text Box 16">
          <a:extLst>
            <a:ext uri="{FF2B5EF4-FFF2-40B4-BE49-F238E27FC236}">
              <a16:creationId xmlns:a16="http://schemas.microsoft.com/office/drawing/2014/main" id="{BD5581CD-8A74-476A-A33E-078928F00B5B}"/>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799" name="Text Box 17">
          <a:extLst>
            <a:ext uri="{FF2B5EF4-FFF2-40B4-BE49-F238E27FC236}">
              <a16:creationId xmlns:a16="http://schemas.microsoft.com/office/drawing/2014/main" id="{492075A1-CF7D-4F4A-8413-A2A8C06DDC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800" name="Text Box 18">
          <a:extLst>
            <a:ext uri="{FF2B5EF4-FFF2-40B4-BE49-F238E27FC236}">
              <a16:creationId xmlns:a16="http://schemas.microsoft.com/office/drawing/2014/main" id="{A577672D-5E2B-468A-AEE9-28940E0F5186}"/>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01" name="Text Box 15">
          <a:extLst>
            <a:ext uri="{FF2B5EF4-FFF2-40B4-BE49-F238E27FC236}">
              <a16:creationId xmlns:a16="http://schemas.microsoft.com/office/drawing/2014/main" id="{51FB8729-DB31-49AA-AE2A-5278DDD57232}"/>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2" name="Text Box 16">
          <a:extLst>
            <a:ext uri="{FF2B5EF4-FFF2-40B4-BE49-F238E27FC236}">
              <a16:creationId xmlns:a16="http://schemas.microsoft.com/office/drawing/2014/main" id="{C3227A89-443C-435E-83AA-5326FB7B98F7}"/>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3" name="Text Box 17">
          <a:extLst>
            <a:ext uri="{FF2B5EF4-FFF2-40B4-BE49-F238E27FC236}">
              <a16:creationId xmlns:a16="http://schemas.microsoft.com/office/drawing/2014/main" id="{DC75ACF7-0D4A-47EA-A0CD-EE5926AF341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4" name="Text Box 18">
          <a:extLst>
            <a:ext uri="{FF2B5EF4-FFF2-40B4-BE49-F238E27FC236}">
              <a16:creationId xmlns:a16="http://schemas.microsoft.com/office/drawing/2014/main" id="{65D2423D-DC4D-43EF-8FAD-8387C2110BE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5" name="Text Box 19">
          <a:extLst>
            <a:ext uri="{FF2B5EF4-FFF2-40B4-BE49-F238E27FC236}">
              <a16:creationId xmlns:a16="http://schemas.microsoft.com/office/drawing/2014/main" id="{EACA9737-FC78-4BCD-8C80-05BE2D55201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06" name="Text Box 15">
          <a:extLst>
            <a:ext uri="{FF2B5EF4-FFF2-40B4-BE49-F238E27FC236}">
              <a16:creationId xmlns:a16="http://schemas.microsoft.com/office/drawing/2014/main" id="{6480058D-0DFF-460D-8AB7-3B7DD6F2C05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7" name="Text Box 16">
          <a:extLst>
            <a:ext uri="{FF2B5EF4-FFF2-40B4-BE49-F238E27FC236}">
              <a16:creationId xmlns:a16="http://schemas.microsoft.com/office/drawing/2014/main" id="{AED1B281-8674-452D-B923-B9A40206829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808" name="Text Box 17">
          <a:extLst>
            <a:ext uri="{FF2B5EF4-FFF2-40B4-BE49-F238E27FC236}">
              <a16:creationId xmlns:a16="http://schemas.microsoft.com/office/drawing/2014/main" id="{1F0D6899-9B0C-4DBE-A887-5FED36389042}"/>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32</xdr:row>
      <xdr:rowOff>15875</xdr:rowOff>
    </xdr:from>
    <xdr:ext cx="95250" cy="171450"/>
    <xdr:sp macro="" textlink="">
      <xdr:nvSpPr>
        <xdr:cNvPr id="2809" name="Text Box 18">
          <a:extLst>
            <a:ext uri="{FF2B5EF4-FFF2-40B4-BE49-F238E27FC236}">
              <a16:creationId xmlns:a16="http://schemas.microsoft.com/office/drawing/2014/main" id="{4D4A87E2-D01D-4033-A218-FBCEF661EA21}"/>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10" name="Text Box 15">
          <a:extLst>
            <a:ext uri="{FF2B5EF4-FFF2-40B4-BE49-F238E27FC236}">
              <a16:creationId xmlns:a16="http://schemas.microsoft.com/office/drawing/2014/main" id="{4F6D14DB-B5FE-4BD0-A651-136FF40A3E2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811" name="Text Box 15">
          <a:extLst>
            <a:ext uri="{FF2B5EF4-FFF2-40B4-BE49-F238E27FC236}">
              <a16:creationId xmlns:a16="http://schemas.microsoft.com/office/drawing/2014/main" id="{3EAB3566-F523-4CE3-9494-F0C45442C9CD}"/>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812" name="Text Box 15">
          <a:extLst>
            <a:ext uri="{FF2B5EF4-FFF2-40B4-BE49-F238E27FC236}">
              <a16:creationId xmlns:a16="http://schemas.microsoft.com/office/drawing/2014/main" id="{62E94827-6442-4DDA-84E0-19F071EF3DB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3" name="Text Box 16">
          <a:extLst>
            <a:ext uri="{FF2B5EF4-FFF2-40B4-BE49-F238E27FC236}">
              <a16:creationId xmlns:a16="http://schemas.microsoft.com/office/drawing/2014/main" id="{4D3B1FAF-4085-4C35-9C32-D2A4441CA9F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4" name="Text Box 17">
          <a:extLst>
            <a:ext uri="{FF2B5EF4-FFF2-40B4-BE49-F238E27FC236}">
              <a16:creationId xmlns:a16="http://schemas.microsoft.com/office/drawing/2014/main" id="{20C74245-63D9-447E-AC22-A85747A7B85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5" name="Text Box 18">
          <a:extLst>
            <a:ext uri="{FF2B5EF4-FFF2-40B4-BE49-F238E27FC236}">
              <a16:creationId xmlns:a16="http://schemas.microsoft.com/office/drawing/2014/main" id="{FD02E45B-007A-4519-A4CA-6FF8E6E2FD8E}"/>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6" name="Text Box 19">
          <a:extLst>
            <a:ext uri="{FF2B5EF4-FFF2-40B4-BE49-F238E27FC236}">
              <a16:creationId xmlns:a16="http://schemas.microsoft.com/office/drawing/2014/main" id="{DC21B815-FEB2-4F24-A105-12EB1A55BAA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17" name="Text Box 15">
          <a:extLst>
            <a:ext uri="{FF2B5EF4-FFF2-40B4-BE49-F238E27FC236}">
              <a16:creationId xmlns:a16="http://schemas.microsoft.com/office/drawing/2014/main" id="{2B4E4268-74DF-4585-A109-20582AEF197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8" name="Text Box 16">
          <a:extLst>
            <a:ext uri="{FF2B5EF4-FFF2-40B4-BE49-F238E27FC236}">
              <a16:creationId xmlns:a16="http://schemas.microsoft.com/office/drawing/2014/main" id="{2AC62A85-1595-4D61-B528-19D81FE12DF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819" name="Text Box 17">
          <a:extLst>
            <a:ext uri="{FF2B5EF4-FFF2-40B4-BE49-F238E27FC236}">
              <a16:creationId xmlns:a16="http://schemas.microsoft.com/office/drawing/2014/main" id="{5F17E494-3B35-4A33-9574-4AC67E0A22E2}"/>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34</xdr:row>
      <xdr:rowOff>1587</xdr:rowOff>
    </xdr:from>
    <xdr:ext cx="95250" cy="171450"/>
    <xdr:sp macro="" textlink="">
      <xdr:nvSpPr>
        <xdr:cNvPr id="2820" name="Text Box 18">
          <a:extLst>
            <a:ext uri="{FF2B5EF4-FFF2-40B4-BE49-F238E27FC236}">
              <a16:creationId xmlns:a16="http://schemas.microsoft.com/office/drawing/2014/main" id="{8C981DB5-2C5C-497A-BB0E-10BA1FCE0A92}"/>
            </a:ext>
          </a:extLst>
        </xdr:cNvPr>
        <xdr:cNvSpPr txBox="1">
          <a:spLocks noChangeArrowheads="1"/>
        </xdr:cNvSpPr>
      </xdr:nvSpPr>
      <xdr:spPr bwMode="auto">
        <a:xfrm>
          <a:off x="35390137" y="1592103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21" name="Text Box 15">
          <a:extLst>
            <a:ext uri="{FF2B5EF4-FFF2-40B4-BE49-F238E27FC236}">
              <a16:creationId xmlns:a16="http://schemas.microsoft.com/office/drawing/2014/main" id="{AFFA6119-C118-478C-95B9-99C2557441BA}"/>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22" name="Text Box 15">
          <a:extLst>
            <a:ext uri="{FF2B5EF4-FFF2-40B4-BE49-F238E27FC236}">
              <a16:creationId xmlns:a16="http://schemas.microsoft.com/office/drawing/2014/main" id="{74ACE344-5746-4615-B85C-B762703220F1}"/>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23" name="Text Box 15">
          <a:extLst>
            <a:ext uri="{FF2B5EF4-FFF2-40B4-BE49-F238E27FC236}">
              <a16:creationId xmlns:a16="http://schemas.microsoft.com/office/drawing/2014/main" id="{EC534BA3-08C3-474C-8E25-2285DA82FE5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4" name="Text Box 16">
          <a:extLst>
            <a:ext uri="{FF2B5EF4-FFF2-40B4-BE49-F238E27FC236}">
              <a16:creationId xmlns:a16="http://schemas.microsoft.com/office/drawing/2014/main" id="{BA0F12C2-2474-4E84-9E56-8577B6FFC3C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5" name="Text Box 17">
          <a:extLst>
            <a:ext uri="{FF2B5EF4-FFF2-40B4-BE49-F238E27FC236}">
              <a16:creationId xmlns:a16="http://schemas.microsoft.com/office/drawing/2014/main" id="{5A3B97F8-E9EA-43BF-AC96-6C89992BC70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6" name="Text Box 18">
          <a:extLst>
            <a:ext uri="{FF2B5EF4-FFF2-40B4-BE49-F238E27FC236}">
              <a16:creationId xmlns:a16="http://schemas.microsoft.com/office/drawing/2014/main" id="{5B58774F-A1B5-4C97-BFC7-950E65C702BC}"/>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7" name="Text Box 19">
          <a:extLst>
            <a:ext uri="{FF2B5EF4-FFF2-40B4-BE49-F238E27FC236}">
              <a16:creationId xmlns:a16="http://schemas.microsoft.com/office/drawing/2014/main" id="{0F9550DE-3BF4-4834-8070-105A1A4B2A9F}"/>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28" name="Text Box 15">
          <a:extLst>
            <a:ext uri="{FF2B5EF4-FFF2-40B4-BE49-F238E27FC236}">
              <a16:creationId xmlns:a16="http://schemas.microsoft.com/office/drawing/2014/main" id="{F420D43D-0976-4981-858D-8D5A69D20918}"/>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29" name="Text Box 16">
          <a:extLst>
            <a:ext uri="{FF2B5EF4-FFF2-40B4-BE49-F238E27FC236}">
              <a16:creationId xmlns:a16="http://schemas.microsoft.com/office/drawing/2014/main" id="{4C51250D-CD2E-4759-A925-456FBAD4A2D1}"/>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30" name="Text Box 17">
          <a:extLst>
            <a:ext uri="{FF2B5EF4-FFF2-40B4-BE49-F238E27FC236}">
              <a16:creationId xmlns:a16="http://schemas.microsoft.com/office/drawing/2014/main" id="{B5810F2C-9011-4C8B-8A89-AE46D611AE1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831" name="Text Box 18">
          <a:extLst>
            <a:ext uri="{FF2B5EF4-FFF2-40B4-BE49-F238E27FC236}">
              <a16:creationId xmlns:a16="http://schemas.microsoft.com/office/drawing/2014/main" id="{8A846A42-9E47-43EA-A028-496BFFEDFBC8}"/>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32" name="Text Box 15">
          <a:extLst>
            <a:ext uri="{FF2B5EF4-FFF2-40B4-BE49-F238E27FC236}">
              <a16:creationId xmlns:a16="http://schemas.microsoft.com/office/drawing/2014/main" id="{90EC4BFF-9BA1-4958-825A-1F63500BA9A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33" name="Text Box 15">
          <a:extLst>
            <a:ext uri="{FF2B5EF4-FFF2-40B4-BE49-F238E27FC236}">
              <a16:creationId xmlns:a16="http://schemas.microsoft.com/office/drawing/2014/main" id="{EC2E47A5-872F-441E-BCB3-2E66D082FD1F}"/>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34" name="Text Box 15">
          <a:extLst>
            <a:ext uri="{FF2B5EF4-FFF2-40B4-BE49-F238E27FC236}">
              <a16:creationId xmlns:a16="http://schemas.microsoft.com/office/drawing/2014/main" id="{0393B30F-6E75-4CDF-BCC1-09B346F50331}"/>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5" name="Text Box 16">
          <a:extLst>
            <a:ext uri="{FF2B5EF4-FFF2-40B4-BE49-F238E27FC236}">
              <a16:creationId xmlns:a16="http://schemas.microsoft.com/office/drawing/2014/main" id="{6F7B2107-3F8C-424A-8D4E-69841ABB9BC0}"/>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6" name="Text Box 17">
          <a:extLst>
            <a:ext uri="{FF2B5EF4-FFF2-40B4-BE49-F238E27FC236}">
              <a16:creationId xmlns:a16="http://schemas.microsoft.com/office/drawing/2014/main" id="{55B9AECD-CAC4-4857-A17F-FA9DE966CEB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7" name="Text Box 18">
          <a:extLst>
            <a:ext uri="{FF2B5EF4-FFF2-40B4-BE49-F238E27FC236}">
              <a16:creationId xmlns:a16="http://schemas.microsoft.com/office/drawing/2014/main" id="{A201397C-337F-4B5C-8766-F9194698F65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8" name="Text Box 19">
          <a:extLst>
            <a:ext uri="{FF2B5EF4-FFF2-40B4-BE49-F238E27FC236}">
              <a16:creationId xmlns:a16="http://schemas.microsoft.com/office/drawing/2014/main" id="{7E810854-C388-45A8-BF1A-ED84A2BC7E73}"/>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39" name="Text Box 16">
          <a:extLst>
            <a:ext uri="{FF2B5EF4-FFF2-40B4-BE49-F238E27FC236}">
              <a16:creationId xmlns:a16="http://schemas.microsoft.com/office/drawing/2014/main" id="{DF9CACBB-13E2-41F4-992A-86EE88A201FF}"/>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0</xdr:rowOff>
    </xdr:from>
    <xdr:ext cx="95250" cy="171450"/>
    <xdr:sp macro="" textlink="">
      <xdr:nvSpPr>
        <xdr:cNvPr id="2840" name="Text Box 17">
          <a:extLst>
            <a:ext uri="{FF2B5EF4-FFF2-40B4-BE49-F238E27FC236}">
              <a16:creationId xmlns:a16="http://schemas.microsoft.com/office/drawing/2014/main" id="{F2DC58B3-B617-4488-B2DC-B8844E978108}"/>
            </a:ext>
          </a:extLst>
        </xdr:cNvPr>
        <xdr:cNvSpPr txBox="1">
          <a:spLocks noChangeArrowheads="1"/>
        </xdr:cNvSpPr>
      </xdr:nvSpPr>
      <xdr:spPr bwMode="auto">
        <a:xfrm>
          <a:off x="35356800" y="16421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35</xdr:row>
      <xdr:rowOff>15875</xdr:rowOff>
    </xdr:from>
    <xdr:ext cx="95250" cy="171450"/>
    <xdr:sp macro="" textlink="">
      <xdr:nvSpPr>
        <xdr:cNvPr id="2841" name="Text Box 18">
          <a:extLst>
            <a:ext uri="{FF2B5EF4-FFF2-40B4-BE49-F238E27FC236}">
              <a16:creationId xmlns:a16="http://schemas.microsoft.com/office/drawing/2014/main" id="{3F980F3B-E704-493F-A2E2-8D98C6C7859D}"/>
            </a:ext>
          </a:extLst>
        </xdr:cNvPr>
        <xdr:cNvSpPr txBox="1">
          <a:spLocks noChangeArrowheads="1"/>
        </xdr:cNvSpPr>
      </xdr:nvSpPr>
      <xdr:spPr bwMode="auto">
        <a:xfrm>
          <a:off x="35358387" y="164369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42" name="Text Box 15">
          <a:extLst>
            <a:ext uri="{FF2B5EF4-FFF2-40B4-BE49-F238E27FC236}">
              <a16:creationId xmlns:a16="http://schemas.microsoft.com/office/drawing/2014/main" id="{2962AAFF-C989-4460-B442-3599DF82059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43" name="Text Box 15">
          <a:extLst>
            <a:ext uri="{FF2B5EF4-FFF2-40B4-BE49-F238E27FC236}">
              <a16:creationId xmlns:a16="http://schemas.microsoft.com/office/drawing/2014/main" id="{112AF38E-AB82-4A7B-90CC-5799E93996F9}"/>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2844" name="Text Box 15">
          <a:extLst>
            <a:ext uri="{FF2B5EF4-FFF2-40B4-BE49-F238E27FC236}">
              <a16:creationId xmlns:a16="http://schemas.microsoft.com/office/drawing/2014/main" id="{0C803486-6304-46C5-9898-9EC2C123764C}"/>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213632"/>
    <xdr:sp macro="" textlink="">
      <xdr:nvSpPr>
        <xdr:cNvPr id="2845" name="Text Box 15">
          <a:extLst>
            <a:ext uri="{FF2B5EF4-FFF2-40B4-BE49-F238E27FC236}">
              <a16:creationId xmlns:a16="http://schemas.microsoft.com/office/drawing/2014/main" id="{B2D69FB1-41FF-4A5E-95D4-4A67F1E2812E}"/>
            </a:ext>
          </a:extLst>
        </xdr:cNvPr>
        <xdr:cNvSpPr txBox="1">
          <a:spLocks noChangeArrowheads="1"/>
        </xdr:cNvSpPr>
      </xdr:nvSpPr>
      <xdr:spPr bwMode="auto">
        <a:xfrm>
          <a:off x="33060482"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2846" name="Text Box 15">
          <a:extLst>
            <a:ext uri="{FF2B5EF4-FFF2-40B4-BE49-F238E27FC236}">
              <a16:creationId xmlns:a16="http://schemas.microsoft.com/office/drawing/2014/main" id="{48677C0B-FC21-4163-A824-3A576F5E977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213632"/>
    <xdr:sp macro="" textlink="">
      <xdr:nvSpPr>
        <xdr:cNvPr id="2847" name="Text Box 15">
          <a:extLst>
            <a:ext uri="{FF2B5EF4-FFF2-40B4-BE49-F238E27FC236}">
              <a16:creationId xmlns:a16="http://schemas.microsoft.com/office/drawing/2014/main" id="{7CB2C826-E07A-454E-8FFD-5F7EB56491DC}"/>
            </a:ext>
          </a:extLst>
        </xdr:cNvPr>
        <xdr:cNvSpPr txBox="1">
          <a:spLocks noChangeArrowheads="1"/>
        </xdr:cNvSpPr>
      </xdr:nvSpPr>
      <xdr:spPr bwMode="auto">
        <a:xfrm>
          <a:off x="35356800" y="144192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848" name="Text Box 15">
          <a:extLst>
            <a:ext uri="{FF2B5EF4-FFF2-40B4-BE49-F238E27FC236}">
              <a16:creationId xmlns:a16="http://schemas.microsoft.com/office/drawing/2014/main" id="{B7731489-377A-4E37-B03B-480031205386}"/>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849" name="Text Box 15">
          <a:extLst>
            <a:ext uri="{FF2B5EF4-FFF2-40B4-BE49-F238E27FC236}">
              <a16:creationId xmlns:a16="http://schemas.microsoft.com/office/drawing/2014/main" id="{B70A8115-BE9F-4CEC-B443-99D4A89C904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32</xdr:row>
      <xdr:rowOff>219075</xdr:rowOff>
    </xdr:from>
    <xdr:ext cx="95250" cy="442269"/>
    <xdr:sp macro="" textlink="">
      <xdr:nvSpPr>
        <xdr:cNvPr id="2850" name="Text Box 15">
          <a:extLst>
            <a:ext uri="{FF2B5EF4-FFF2-40B4-BE49-F238E27FC236}">
              <a16:creationId xmlns:a16="http://schemas.microsoft.com/office/drawing/2014/main" id="{D6D1D1DC-0389-4834-8909-314D951CB4FA}"/>
            </a:ext>
          </a:extLst>
        </xdr:cNvPr>
        <xdr:cNvSpPr txBox="1">
          <a:spLocks noChangeArrowheads="1"/>
        </xdr:cNvSpPr>
      </xdr:nvSpPr>
      <xdr:spPr bwMode="auto">
        <a:xfrm>
          <a:off x="33020000" y="1513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32</xdr:row>
      <xdr:rowOff>238125</xdr:rowOff>
    </xdr:from>
    <xdr:ext cx="95250" cy="213632"/>
    <xdr:sp macro="" textlink="">
      <xdr:nvSpPr>
        <xdr:cNvPr id="2851" name="Text Box 15">
          <a:extLst>
            <a:ext uri="{FF2B5EF4-FFF2-40B4-BE49-F238E27FC236}">
              <a16:creationId xmlns:a16="http://schemas.microsoft.com/office/drawing/2014/main" id="{9EC33A49-D78B-4700-8491-14B1A4A4972E}"/>
            </a:ext>
          </a:extLst>
        </xdr:cNvPr>
        <xdr:cNvSpPr txBox="1">
          <a:spLocks noChangeArrowheads="1"/>
        </xdr:cNvSpPr>
      </xdr:nvSpPr>
      <xdr:spPr bwMode="auto">
        <a:xfrm>
          <a:off x="33067625" y="15154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52" name="Text Box 15">
          <a:extLst>
            <a:ext uri="{FF2B5EF4-FFF2-40B4-BE49-F238E27FC236}">
              <a16:creationId xmlns:a16="http://schemas.microsoft.com/office/drawing/2014/main" id="{79293B91-8875-4C8B-B5AE-51D9F8D78AE1}"/>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53" name="Text Box 15">
          <a:extLst>
            <a:ext uri="{FF2B5EF4-FFF2-40B4-BE49-F238E27FC236}">
              <a16:creationId xmlns:a16="http://schemas.microsoft.com/office/drawing/2014/main" id="{F68B33F0-084C-481F-9EB8-285F6610362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854" name="Text Box 15">
          <a:extLst>
            <a:ext uri="{FF2B5EF4-FFF2-40B4-BE49-F238E27FC236}">
              <a16:creationId xmlns:a16="http://schemas.microsoft.com/office/drawing/2014/main" id="{CA8F80F0-B6EC-4017-8563-847DDF5AED8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855" name="Text Box 15">
          <a:extLst>
            <a:ext uri="{FF2B5EF4-FFF2-40B4-BE49-F238E27FC236}">
              <a16:creationId xmlns:a16="http://schemas.microsoft.com/office/drawing/2014/main" id="{1BA94902-4F4C-4766-B1EA-E800984CFFD1}"/>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56" name="Text Box 15">
          <a:extLst>
            <a:ext uri="{FF2B5EF4-FFF2-40B4-BE49-F238E27FC236}">
              <a16:creationId xmlns:a16="http://schemas.microsoft.com/office/drawing/2014/main" id="{0D374375-5D21-41B0-969E-3698E6BC87B7}"/>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57" name="Text Box 15">
          <a:extLst>
            <a:ext uri="{FF2B5EF4-FFF2-40B4-BE49-F238E27FC236}">
              <a16:creationId xmlns:a16="http://schemas.microsoft.com/office/drawing/2014/main" id="{AD366D11-166D-4AFB-8C33-4A6763F366D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58" name="Text Box 15">
          <a:extLst>
            <a:ext uri="{FF2B5EF4-FFF2-40B4-BE49-F238E27FC236}">
              <a16:creationId xmlns:a16="http://schemas.microsoft.com/office/drawing/2014/main" id="{6D4AB9D0-40E1-4FFE-85A4-6CAB2FDA8814}"/>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59" name="Text Box 15">
          <a:extLst>
            <a:ext uri="{FF2B5EF4-FFF2-40B4-BE49-F238E27FC236}">
              <a16:creationId xmlns:a16="http://schemas.microsoft.com/office/drawing/2014/main" id="{B2D91573-AFDC-4AC4-BF03-79200202A8E2}"/>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860" name="Text Box 15">
          <a:extLst>
            <a:ext uri="{FF2B5EF4-FFF2-40B4-BE49-F238E27FC236}">
              <a16:creationId xmlns:a16="http://schemas.microsoft.com/office/drawing/2014/main" id="{099610DB-046F-4893-9B95-3EE63A24C86F}"/>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861" name="Text Box 15">
          <a:extLst>
            <a:ext uri="{FF2B5EF4-FFF2-40B4-BE49-F238E27FC236}">
              <a16:creationId xmlns:a16="http://schemas.microsoft.com/office/drawing/2014/main" id="{53C353BB-06D2-4401-8FEB-8B7E788DAB0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62" name="Text Box 15">
          <a:extLst>
            <a:ext uri="{FF2B5EF4-FFF2-40B4-BE49-F238E27FC236}">
              <a16:creationId xmlns:a16="http://schemas.microsoft.com/office/drawing/2014/main" id="{2F78B02F-CB32-4060-B7C8-38584CDC07F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63" name="Text Box 15">
          <a:extLst>
            <a:ext uri="{FF2B5EF4-FFF2-40B4-BE49-F238E27FC236}">
              <a16:creationId xmlns:a16="http://schemas.microsoft.com/office/drawing/2014/main" id="{EF5531DE-1636-401E-97BB-E9D32F49E96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64" name="Text Box 15">
          <a:extLst>
            <a:ext uri="{FF2B5EF4-FFF2-40B4-BE49-F238E27FC236}">
              <a16:creationId xmlns:a16="http://schemas.microsoft.com/office/drawing/2014/main" id="{BBEB92A8-6CD4-4E52-B3CD-9689EE197DF2}"/>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65" name="Text Box 15">
          <a:extLst>
            <a:ext uri="{FF2B5EF4-FFF2-40B4-BE49-F238E27FC236}">
              <a16:creationId xmlns:a16="http://schemas.microsoft.com/office/drawing/2014/main" id="{E8D0FF4C-A3E2-4DD1-B735-7A5D63547365}"/>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866" name="Text Box 15">
          <a:extLst>
            <a:ext uri="{FF2B5EF4-FFF2-40B4-BE49-F238E27FC236}">
              <a16:creationId xmlns:a16="http://schemas.microsoft.com/office/drawing/2014/main" id="{AE18CBB9-6BF9-418F-98B9-97C71D5F28B0}"/>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67" name="Text Box 15">
          <a:extLst>
            <a:ext uri="{FF2B5EF4-FFF2-40B4-BE49-F238E27FC236}">
              <a16:creationId xmlns:a16="http://schemas.microsoft.com/office/drawing/2014/main" id="{B33C3E52-FD72-4A03-B471-5235F3A96D0A}"/>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868" name="Text Box 15">
          <a:extLst>
            <a:ext uri="{FF2B5EF4-FFF2-40B4-BE49-F238E27FC236}">
              <a16:creationId xmlns:a16="http://schemas.microsoft.com/office/drawing/2014/main" id="{B32D5005-727C-4B93-8032-892F8C9F7A8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869" name="Text Box 15">
          <a:extLst>
            <a:ext uri="{FF2B5EF4-FFF2-40B4-BE49-F238E27FC236}">
              <a16:creationId xmlns:a16="http://schemas.microsoft.com/office/drawing/2014/main" id="{E2903D8A-E08B-42A9-8593-AF1E7E47CE07}"/>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0" name="Text Box 15">
          <a:extLst>
            <a:ext uri="{FF2B5EF4-FFF2-40B4-BE49-F238E27FC236}">
              <a16:creationId xmlns:a16="http://schemas.microsoft.com/office/drawing/2014/main" id="{D04E5ECC-09DF-43D6-942D-27457FA4E775}"/>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1" name="Text Box 15">
          <a:extLst>
            <a:ext uri="{FF2B5EF4-FFF2-40B4-BE49-F238E27FC236}">
              <a16:creationId xmlns:a16="http://schemas.microsoft.com/office/drawing/2014/main" id="{CA87123D-CA6C-463D-B798-1F953C860C4B}"/>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33</xdr:row>
      <xdr:rowOff>4763</xdr:rowOff>
    </xdr:from>
    <xdr:ext cx="95250" cy="442269"/>
    <xdr:sp macro="" textlink="">
      <xdr:nvSpPr>
        <xdr:cNvPr id="2872" name="Text Box 15">
          <a:extLst>
            <a:ext uri="{FF2B5EF4-FFF2-40B4-BE49-F238E27FC236}">
              <a16:creationId xmlns:a16="http://schemas.microsoft.com/office/drawing/2014/main" id="{723F53C3-5CA5-47A8-9531-B210AAF63969}"/>
            </a:ext>
          </a:extLst>
        </xdr:cNvPr>
        <xdr:cNvSpPr txBox="1">
          <a:spLocks noChangeArrowheads="1"/>
        </xdr:cNvSpPr>
      </xdr:nvSpPr>
      <xdr:spPr bwMode="auto">
        <a:xfrm>
          <a:off x="35417125"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873" name="Text Box 15">
          <a:extLst>
            <a:ext uri="{FF2B5EF4-FFF2-40B4-BE49-F238E27FC236}">
              <a16:creationId xmlns:a16="http://schemas.microsoft.com/office/drawing/2014/main" id="{E6A42D59-FAC5-4D9A-8ADF-56CB0CBDA615}"/>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4" name="Text Box 15">
          <a:extLst>
            <a:ext uri="{FF2B5EF4-FFF2-40B4-BE49-F238E27FC236}">
              <a16:creationId xmlns:a16="http://schemas.microsoft.com/office/drawing/2014/main" id="{710F079A-2A6E-44B3-8467-8D48D1525FE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5" name="Text Box 15">
          <a:extLst>
            <a:ext uri="{FF2B5EF4-FFF2-40B4-BE49-F238E27FC236}">
              <a16:creationId xmlns:a16="http://schemas.microsoft.com/office/drawing/2014/main" id="{A92C5BF7-DF57-4B47-9A7E-6B03242F5BD0}"/>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76" name="Text Box 15">
          <a:extLst>
            <a:ext uri="{FF2B5EF4-FFF2-40B4-BE49-F238E27FC236}">
              <a16:creationId xmlns:a16="http://schemas.microsoft.com/office/drawing/2014/main" id="{C26E737A-1882-4E13-AF02-9C5118E3D354}"/>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77" name="Text Box 15">
          <a:extLst>
            <a:ext uri="{FF2B5EF4-FFF2-40B4-BE49-F238E27FC236}">
              <a16:creationId xmlns:a16="http://schemas.microsoft.com/office/drawing/2014/main" id="{76884904-E99F-41F2-BA25-FBECB1C36755}"/>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878" name="Text Box 15">
          <a:extLst>
            <a:ext uri="{FF2B5EF4-FFF2-40B4-BE49-F238E27FC236}">
              <a16:creationId xmlns:a16="http://schemas.microsoft.com/office/drawing/2014/main" id="{83755D74-719F-4C22-9E87-CD43081B9B22}"/>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879" name="Text Box 15">
          <a:extLst>
            <a:ext uri="{FF2B5EF4-FFF2-40B4-BE49-F238E27FC236}">
              <a16:creationId xmlns:a16="http://schemas.microsoft.com/office/drawing/2014/main" id="{8FE18AE7-19E6-4B48-956F-5CA97EA4528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80" name="Text Box 15">
          <a:extLst>
            <a:ext uri="{FF2B5EF4-FFF2-40B4-BE49-F238E27FC236}">
              <a16:creationId xmlns:a16="http://schemas.microsoft.com/office/drawing/2014/main" id="{806F564D-5694-4B76-B6B4-4BA3E4712150}"/>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81" name="Text Box 15">
          <a:extLst>
            <a:ext uri="{FF2B5EF4-FFF2-40B4-BE49-F238E27FC236}">
              <a16:creationId xmlns:a16="http://schemas.microsoft.com/office/drawing/2014/main" id="{39D94646-2CE7-4033-9F0F-A740594FE5A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882" name="Text Box 15">
          <a:extLst>
            <a:ext uri="{FF2B5EF4-FFF2-40B4-BE49-F238E27FC236}">
              <a16:creationId xmlns:a16="http://schemas.microsoft.com/office/drawing/2014/main" id="{2C0F41A3-55FC-44F6-91B7-FB051AD486D7}"/>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883" name="Text Box 15">
          <a:extLst>
            <a:ext uri="{FF2B5EF4-FFF2-40B4-BE49-F238E27FC236}">
              <a16:creationId xmlns:a16="http://schemas.microsoft.com/office/drawing/2014/main" id="{F6580D93-CA48-418C-93C3-A77399311566}"/>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33</xdr:row>
      <xdr:rowOff>219075</xdr:rowOff>
    </xdr:from>
    <xdr:ext cx="95250" cy="442269"/>
    <xdr:sp macro="" textlink="">
      <xdr:nvSpPr>
        <xdr:cNvPr id="2884" name="Text Box 15">
          <a:extLst>
            <a:ext uri="{FF2B5EF4-FFF2-40B4-BE49-F238E27FC236}">
              <a16:creationId xmlns:a16="http://schemas.microsoft.com/office/drawing/2014/main" id="{587B2277-CBBA-43F6-9570-6A576209D77C}"/>
            </a:ext>
          </a:extLst>
        </xdr:cNvPr>
        <xdr:cNvSpPr txBox="1">
          <a:spLocks noChangeArrowheads="1"/>
        </xdr:cNvSpPr>
      </xdr:nvSpPr>
      <xdr:spPr bwMode="auto">
        <a:xfrm>
          <a:off x="33020000" y="15636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34</xdr:row>
      <xdr:rowOff>219075</xdr:rowOff>
    </xdr:from>
    <xdr:ext cx="95250" cy="442269"/>
    <xdr:sp macro="" textlink="">
      <xdr:nvSpPr>
        <xdr:cNvPr id="2885" name="Text Box 15">
          <a:extLst>
            <a:ext uri="{FF2B5EF4-FFF2-40B4-BE49-F238E27FC236}">
              <a16:creationId xmlns:a16="http://schemas.microsoft.com/office/drawing/2014/main" id="{3A8C487E-C4C5-4BB5-9199-B5CA5CA0BA2E}"/>
            </a:ext>
          </a:extLst>
        </xdr:cNvPr>
        <xdr:cNvSpPr txBox="1">
          <a:spLocks noChangeArrowheads="1"/>
        </xdr:cNvSpPr>
      </xdr:nvSpPr>
      <xdr:spPr bwMode="auto">
        <a:xfrm>
          <a:off x="33020000" y="16138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6" name="Text Box 16">
          <a:extLst>
            <a:ext uri="{FF2B5EF4-FFF2-40B4-BE49-F238E27FC236}">
              <a16:creationId xmlns:a16="http://schemas.microsoft.com/office/drawing/2014/main" id="{081929E6-0D79-4CE3-B36E-2068FE76C0F1}"/>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7" name="Text Box 17">
          <a:extLst>
            <a:ext uri="{FF2B5EF4-FFF2-40B4-BE49-F238E27FC236}">
              <a16:creationId xmlns:a16="http://schemas.microsoft.com/office/drawing/2014/main" id="{7024D1B5-E98C-4786-9D12-F7C03C81BC1F}"/>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8" name="Text Box 18">
          <a:extLst>
            <a:ext uri="{FF2B5EF4-FFF2-40B4-BE49-F238E27FC236}">
              <a16:creationId xmlns:a16="http://schemas.microsoft.com/office/drawing/2014/main" id="{9398AFF0-9770-4154-8724-BE8064F0B928}"/>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89" name="Text Box 19">
          <a:extLst>
            <a:ext uri="{FF2B5EF4-FFF2-40B4-BE49-F238E27FC236}">
              <a16:creationId xmlns:a16="http://schemas.microsoft.com/office/drawing/2014/main" id="{B4E0C41A-102B-48B2-A509-4DA7E5B31870}"/>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890" name="Text Box 15">
          <a:extLst>
            <a:ext uri="{FF2B5EF4-FFF2-40B4-BE49-F238E27FC236}">
              <a16:creationId xmlns:a16="http://schemas.microsoft.com/office/drawing/2014/main" id="{5B6CB2A5-2085-451B-A1B5-793A4F5A922B}"/>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91" name="Text Box 16">
          <a:extLst>
            <a:ext uri="{FF2B5EF4-FFF2-40B4-BE49-F238E27FC236}">
              <a16:creationId xmlns:a16="http://schemas.microsoft.com/office/drawing/2014/main" id="{15646D27-C558-438C-B71C-ECB8962EC392}"/>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0</xdr:rowOff>
    </xdr:from>
    <xdr:ext cx="95250" cy="171450"/>
    <xdr:sp macro="" textlink="">
      <xdr:nvSpPr>
        <xdr:cNvPr id="2892" name="Text Box 17">
          <a:extLst>
            <a:ext uri="{FF2B5EF4-FFF2-40B4-BE49-F238E27FC236}">
              <a16:creationId xmlns:a16="http://schemas.microsoft.com/office/drawing/2014/main" id="{26664B8B-1E97-444D-80B6-FBC2CB5AAD3C}"/>
            </a:ext>
          </a:extLst>
        </xdr:cNvPr>
        <xdr:cNvSpPr txBox="1">
          <a:spLocks noChangeArrowheads="1"/>
        </xdr:cNvSpPr>
      </xdr:nvSpPr>
      <xdr:spPr bwMode="auto">
        <a:xfrm>
          <a:off x="33060482"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34</xdr:row>
      <xdr:rowOff>15875</xdr:rowOff>
    </xdr:from>
    <xdr:ext cx="95250" cy="171450"/>
    <xdr:sp macro="" textlink="">
      <xdr:nvSpPr>
        <xdr:cNvPr id="2893" name="Text Box 18">
          <a:extLst>
            <a:ext uri="{FF2B5EF4-FFF2-40B4-BE49-F238E27FC236}">
              <a16:creationId xmlns:a16="http://schemas.microsoft.com/office/drawing/2014/main" id="{7B769AFD-D055-4E44-A1BD-D8181B4CC2AF}"/>
            </a:ext>
          </a:extLst>
        </xdr:cNvPr>
        <xdr:cNvSpPr txBox="1">
          <a:spLocks noChangeArrowheads="1"/>
        </xdr:cNvSpPr>
      </xdr:nvSpPr>
      <xdr:spPr bwMode="auto">
        <a:xfrm>
          <a:off x="33062069"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894" name="Text Box 15">
          <a:extLst>
            <a:ext uri="{FF2B5EF4-FFF2-40B4-BE49-F238E27FC236}">
              <a16:creationId xmlns:a16="http://schemas.microsoft.com/office/drawing/2014/main" id="{0FEC5840-BF36-46D8-BE18-96C8297646B1}"/>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5" name="Text Box 16">
          <a:extLst>
            <a:ext uri="{FF2B5EF4-FFF2-40B4-BE49-F238E27FC236}">
              <a16:creationId xmlns:a16="http://schemas.microsoft.com/office/drawing/2014/main" id="{8AB260D2-5B42-44BE-A204-0D88CBD5D03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6" name="Text Box 17">
          <a:extLst>
            <a:ext uri="{FF2B5EF4-FFF2-40B4-BE49-F238E27FC236}">
              <a16:creationId xmlns:a16="http://schemas.microsoft.com/office/drawing/2014/main" id="{34A0ED4C-4465-4CE4-A8EA-C0A823E8DA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7" name="Text Box 18">
          <a:extLst>
            <a:ext uri="{FF2B5EF4-FFF2-40B4-BE49-F238E27FC236}">
              <a16:creationId xmlns:a16="http://schemas.microsoft.com/office/drawing/2014/main" id="{821250FF-CD21-480A-AE27-D59529B4CAE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8" name="Text Box 19">
          <a:extLst>
            <a:ext uri="{FF2B5EF4-FFF2-40B4-BE49-F238E27FC236}">
              <a16:creationId xmlns:a16="http://schemas.microsoft.com/office/drawing/2014/main" id="{288C5AF6-3D89-4340-B098-D1E32F8F9878}"/>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899" name="Text Box 16">
          <a:extLst>
            <a:ext uri="{FF2B5EF4-FFF2-40B4-BE49-F238E27FC236}">
              <a16:creationId xmlns:a16="http://schemas.microsoft.com/office/drawing/2014/main" id="{701118C2-3F80-4F37-91D2-79C14CD78383}"/>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00" name="Text Box 15">
          <a:extLst>
            <a:ext uri="{FF2B5EF4-FFF2-40B4-BE49-F238E27FC236}">
              <a16:creationId xmlns:a16="http://schemas.microsoft.com/office/drawing/2014/main" id="{747E1556-E94B-4563-B79C-742EC1262101}"/>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01" name="Text Box 15">
          <a:extLst>
            <a:ext uri="{FF2B5EF4-FFF2-40B4-BE49-F238E27FC236}">
              <a16:creationId xmlns:a16="http://schemas.microsoft.com/office/drawing/2014/main" id="{066DB861-C3EC-49BB-9F97-37162BF032B9}"/>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02" name="Text Box 15">
          <a:extLst>
            <a:ext uri="{FF2B5EF4-FFF2-40B4-BE49-F238E27FC236}">
              <a16:creationId xmlns:a16="http://schemas.microsoft.com/office/drawing/2014/main" id="{F8224E43-379F-4EAE-970F-58D9AF492F1B}"/>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03" name="Text Box 15">
          <a:extLst>
            <a:ext uri="{FF2B5EF4-FFF2-40B4-BE49-F238E27FC236}">
              <a16:creationId xmlns:a16="http://schemas.microsoft.com/office/drawing/2014/main" id="{6D8C9CB8-6880-44E4-B8FB-027947271ABD}"/>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4" name="Text Box 16">
          <a:extLst>
            <a:ext uri="{FF2B5EF4-FFF2-40B4-BE49-F238E27FC236}">
              <a16:creationId xmlns:a16="http://schemas.microsoft.com/office/drawing/2014/main" id="{18784EED-2459-42BA-B456-A99AE11DFA2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5" name="Text Box 17">
          <a:extLst>
            <a:ext uri="{FF2B5EF4-FFF2-40B4-BE49-F238E27FC236}">
              <a16:creationId xmlns:a16="http://schemas.microsoft.com/office/drawing/2014/main" id="{8DF72089-7166-4F52-9589-49B0E1362B50}"/>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6" name="Text Box 18">
          <a:extLst>
            <a:ext uri="{FF2B5EF4-FFF2-40B4-BE49-F238E27FC236}">
              <a16:creationId xmlns:a16="http://schemas.microsoft.com/office/drawing/2014/main" id="{3E679240-035B-454D-958B-815734F60C85}"/>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7" name="Text Box 19">
          <a:extLst>
            <a:ext uri="{FF2B5EF4-FFF2-40B4-BE49-F238E27FC236}">
              <a16:creationId xmlns:a16="http://schemas.microsoft.com/office/drawing/2014/main" id="{B5CB67CD-D47F-4D05-9557-65CAD6DBF4D4}"/>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908" name="Text Box 15">
          <a:extLst>
            <a:ext uri="{FF2B5EF4-FFF2-40B4-BE49-F238E27FC236}">
              <a16:creationId xmlns:a16="http://schemas.microsoft.com/office/drawing/2014/main" id="{38057EFC-30FD-4592-A3B4-10BE257C1849}"/>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09" name="Text Box 16">
          <a:extLst>
            <a:ext uri="{FF2B5EF4-FFF2-40B4-BE49-F238E27FC236}">
              <a16:creationId xmlns:a16="http://schemas.microsoft.com/office/drawing/2014/main" id="{39947366-D9D3-4BC9-8390-904DE0E8AF16}"/>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0</xdr:rowOff>
    </xdr:from>
    <xdr:ext cx="95250" cy="171450"/>
    <xdr:sp macro="" textlink="">
      <xdr:nvSpPr>
        <xdr:cNvPr id="2910" name="Text Box 17">
          <a:extLst>
            <a:ext uri="{FF2B5EF4-FFF2-40B4-BE49-F238E27FC236}">
              <a16:creationId xmlns:a16="http://schemas.microsoft.com/office/drawing/2014/main" id="{BB8885B4-9C47-4C48-B09B-248E7881A987}"/>
            </a:ext>
          </a:extLst>
        </xdr:cNvPr>
        <xdr:cNvSpPr txBox="1">
          <a:spLocks noChangeArrowheads="1"/>
        </xdr:cNvSpPr>
      </xdr:nvSpPr>
      <xdr:spPr bwMode="auto">
        <a:xfrm>
          <a:off x="35356800" y="15919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34</xdr:row>
      <xdr:rowOff>15875</xdr:rowOff>
    </xdr:from>
    <xdr:ext cx="95250" cy="171450"/>
    <xdr:sp macro="" textlink="">
      <xdr:nvSpPr>
        <xdr:cNvPr id="2911" name="Text Box 18">
          <a:extLst>
            <a:ext uri="{FF2B5EF4-FFF2-40B4-BE49-F238E27FC236}">
              <a16:creationId xmlns:a16="http://schemas.microsoft.com/office/drawing/2014/main" id="{BAAA36AF-D387-42B1-9394-7635B06D113F}"/>
            </a:ext>
          </a:extLst>
        </xdr:cNvPr>
        <xdr:cNvSpPr txBox="1">
          <a:spLocks noChangeArrowheads="1"/>
        </xdr:cNvSpPr>
      </xdr:nvSpPr>
      <xdr:spPr bwMode="auto">
        <a:xfrm>
          <a:off x="35358387" y="15935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912" name="Text Box 15">
          <a:extLst>
            <a:ext uri="{FF2B5EF4-FFF2-40B4-BE49-F238E27FC236}">
              <a16:creationId xmlns:a16="http://schemas.microsoft.com/office/drawing/2014/main" id="{63BEEF4D-9C9C-4A7F-B9A3-D67F9EF2E21C}"/>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13" name="Text Box 15">
          <a:extLst>
            <a:ext uri="{FF2B5EF4-FFF2-40B4-BE49-F238E27FC236}">
              <a16:creationId xmlns:a16="http://schemas.microsoft.com/office/drawing/2014/main" id="{60DE1743-F2FF-4C89-BF30-D94DEDDB53F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14" name="Text Box 15">
          <a:extLst>
            <a:ext uri="{FF2B5EF4-FFF2-40B4-BE49-F238E27FC236}">
              <a16:creationId xmlns:a16="http://schemas.microsoft.com/office/drawing/2014/main" id="{E7497C9C-2CD5-44A0-A366-E85673DC824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15" name="Text Box 15">
          <a:extLst>
            <a:ext uri="{FF2B5EF4-FFF2-40B4-BE49-F238E27FC236}">
              <a16:creationId xmlns:a16="http://schemas.microsoft.com/office/drawing/2014/main" id="{1673271A-BA93-44B1-86BF-5BC961C01916}"/>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16" name="Text Box 15">
          <a:extLst>
            <a:ext uri="{FF2B5EF4-FFF2-40B4-BE49-F238E27FC236}">
              <a16:creationId xmlns:a16="http://schemas.microsoft.com/office/drawing/2014/main" id="{4EF61CD1-6BCE-4C02-AB77-028F92D8F818}"/>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17" name="Text Box 15">
          <a:extLst>
            <a:ext uri="{FF2B5EF4-FFF2-40B4-BE49-F238E27FC236}">
              <a16:creationId xmlns:a16="http://schemas.microsoft.com/office/drawing/2014/main" id="{3B620810-41C0-4027-B498-76338993547C}"/>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18" name="Text Box 15">
          <a:extLst>
            <a:ext uri="{FF2B5EF4-FFF2-40B4-BE49-F238E27FC236}">
              <a16:creationId xmlns:a16="http://schemas.microsoft.com/office/drawing/2014/main" id="{807C3D82-F7A1-4E13-AD17-8D520075A7C8}"/>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442269"/>
    <xdr:sp macro="" textlink="">
      <xdr:nvSpPr>
        <xdr:cNvPr id="2919" name="Text Box 15">
          <a:extLst>
            <a:ext uri="{FF2B5EF4-FFF2-40B4-BE49-F238E27FC236}">
              <a16:creationId xmlns:a16="http://schemas.microsoft.com/office/drawing/2014/main" id="{A044C66D-7781-4108-BDF8-DF870056C8EF}"/>
            </a:ext>
          </a:extLst>
        </xdr:cNvPr>
        <xdr:cNvSpPr txBox="1">
          <a:spLocks noChangeArrowheads="1"/>
        </xdr:cNvSpPr>
      </xdr:nvSpPr>
      <xdr:spPr bwMode="auto">
        <a:xfrm>
          <a:off x="33060482"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35</xdr:row>
      <xdr:rowOff>4763</xdr:rowOff>
    </xdr:from>
    <xdr:ext cx="95250" cy="213632"/>
    <xdr:sp macro="" textlink="">
      <xdr:nvSpPr>
        <xdr:cNvPr id="2920" name="Text Box 15">
          <a:extLst>
            <a:ext uri="{FF2B5EF4-FFF2-40B4-BE49-F238E27FC236}">
              <a16:creationId xmlns:a16="http://schemas.microsoft.com/office/drawing/2014/main" id="{9F5DED86-C826-4934-B59A-64807CC59DB9}"/>
            </a:ext>
          </a:extLst>
        </xdr:cNvPr>
        <xdr:cNvSpPr txBox="1">
          <a:spLocks noChangeArrowheads="1"/>
        </xdr:cNvSpPr>
      </xdr:nvSpPr>
      <xdr:spPr bwMode="auto">
        <a:xfrm>
          <a:off x="33060482"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21" name="Text Box 15">
          <a:extLst>
            <a:ext uri="{FF2B5EF4-FFF2-40B4-BE49-F238E27FC236}">
              <a16:creationId xmlns:a16="http://schemas.microsoft.com/office/drawing/2014/main" id="{4F19B988-0772-425F-B188-56830ED7AE87}"/>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22" name="Text Box 15">
          <a:extLst>
            <a:ext uri="{FF2B5EF4-FFF2-40B4-BE49-F238E27FC236}">
              <a16:creationId xmlns:a16="http://schemas.microsoft.com/office/drawing/2014/main" id="{41E61CF6-CC67-4E8A-8C3F-C7DBB3D0AB5E}"/>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442269"/>
    <xdr:sp macro="" textlink="">
      <xdr:nvSpPr>
        <xdr:cNvPr id="2923" name="Text Box 15">
          <a:extLst>
            <a:ext uri="{FF2B5EF4-FFF2-40B4-BE49-F238E27FC236}">
              <a16:creationId xmlns:a16="http://schemas.microsoft.com/office/drawing/2014/main" id="{437361CC-1202-4278-9FEF-1DB820AE8765}"/>
            </a:ext>
          </a:extLst>
        </xdr:cNvPr>
        <xdr:cNvSpPr txBox="1">
          <a:spLocks noChangeArrowheads="1"/>
        </xdr:cNvSpPr>
      </xdr:nvSpPr>
      <xdr:spPr bwMode="auto">
        <a:xfrm>
          <a:off x="35356800" y="16425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35</xdr:row>
      <xdr:rowOff>4763</xdr:rowOff>
    </xdr:from>
    <xdr:ext cx="95250" cy="213632"/>
    <xdr:sp macro="" textlink="">
      <xdr:nvSpPr>
        <xdr:cNvPr id="2924" name="Text Box 15">
          <a:extLst>
            <a:ext uri="{FF2B5EF4-FFF2-40B4-BE49-F238E27FC236}">
              <a16:creationId xmlns:a16="http://schemas.microsoft.com/office/drawing/2014/main" id="{275B6AD1-709F-41FE-9525-4BF487AF1ACA}"/>
            </a:ext>
          </a:extLst>
        </xdr:cNvPr>
        <xdr:cNvSpPr txBox="1">
          <a:spLocks noChangeArrowheads="1"/>
        </xdr:cNvSpPr>
      </xdr:nvSpPr>
      <xdr:spPr bwMode="auto">
        <a:xfrm>
          <a:off x="35356800" y="164258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25" name="Text Box 15">
          <a:extLst>
            <a:ext uri="{FF2B5EF4-FFF2-40B4-BE49-F238E27FC236}">
              <a16:creationId xmlns:a16="http://schemas.microsoft.com/office/drawing/2014/main" id="{D53C8964-D333-48F6-8B1D-299BCAFEDD34}"/>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26" name="Text Box 15">
          <a:extLst>
            <a:ext uri="{FF2B5EF4-FFF2-40B4-BE49-F238E27FC236}">
              <a16:creationId xmlns:a16="http://schemas.microsoft.com/office/drawing/2014/main" id="{63261A5E-68E6-4810-887C-C3AE6DAC50D9}"/>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27" name="Text Box 15">
          <a:extLst>
            <a:ext uri="{FF2B5EF4-FFF2-40B4-BE49-F238E27FC236}">
              <a16:creationId xmlns:a16="http://schemas.microsoft.com/office/drawing/2014/main" id="{D6ADC441-A027-4A6F-9C63-2B8E0DD975C4}"/>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28" name="Text Box 15">
          <a:extLst>
            <a:ext uri="{FF2B5EF4-FFF2-40B4-BE49-F238E27FC236}">
              <a16:creationId xmlns:a16="http://schemas.microsoft.com/office/drawing/2014/main" id="{BDC52041-F19F-4646-A4CB-68D0689A08A7}"/>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442269"/>
    <xdr:sp macro="" textlink="">
      <xdr:nvSpPr>
        <xdr:cNvPr id="2929" name="Text Box 15">
          <a:extLst>
            <a:ext uri="{FF2B5EF4-FFF2-40B4-BE49-F238E27FC236}">
              <a16:creationId xmlns:a16="http://schemas.microsoft.com/office/drawing/2014/main" id="{08478B15-F106-49DB-BD04-138E9CC00B1E}"/>
            </a:ext>
          </a:extLst>
        </xdr:cNvPr>
        <xdr:cNvSpPr txBox="1">
          <a:spLocks noChangeArrowheads="1"/>
        </xdr:cNvSpPr>
      </xdr:nvSpPr>
      <xdr:spPr bwMode="auto">
        <a:xfrm>
          <a:off x="33060482"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34</xdr:row>
      <xdr:rowOff>4762</xdr:rowOff>
    </xdr:from>
    <xdr:ext cx="95250" cy="213632"/>
    <xdr:sp macro="" textlink="">
      <xdr:nvSpPr>
        <xdr:cNvPr id="2930" name="Text Box 15">
          <a:extLst>
            <a:ext uri="{FF2B5EF4-FFF2-40B4-BE49-F238E27FC236}">
              <a16:creationId xmlns:a16="http://schemas.microsoft.com/office/drawing/2014/main" id="{82E164BE-676B-41D6-960F-47B7A5215705}"/>
            </a:ext>
          </a:extLst>
        </xdr:cNvPr>
        <xdr:cNvSpPr txBox="1">
          <a:spLocks noChangeArrowheads="1"/>
        </xdr:cNvSpPr>
      </xdr:nvSpPr>
      <xdr:spPr bwMode="auto">
        <a:xfrm>
          <a:off x="33060482"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442269"/>
    <xdr:sp macro="" textlink="">
      <xdr:nvSpPr>
        <xdr:cNvPr id="2931" name="Text Box 15">
          <a:extLst>
            <a:ext uri="{FF2B5EF4-FFF2-40B4-BE49-F238E27FC236}">
              <a16:creationId xmlns:a16="http://schemas.microsoft.com/office/drawing/2014/main" id="{F1DBE5E0-CB17-4734-B0F8-9F9CD10EAA0B}"/>
            </a:ext>
          </a:extLst>
        </xdr:cNvPr>
        <xdr:cNvSpPr txBox="1">
          <a:spLocks noChangeArrowheads="1"/>
        </xdr:cNvSpPr>
      </xdr:nvSpPr>
      <xdr:spPr bwMode="auto">
        <a:xfrm>
          <a:off x="35356800" y="159242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34</xdr:row>
      <xdr:rowOff>4762</xdr:rowOff>
    </xdr:from>
    <xdr:ext cx="95250" cy="213632"/>
    <xdr:sp macro="" textlink="">
      <xdr:nvSpPr>
        <xdr:cNvPr id="2932" name="Text Box 15">
          <a:extLst>
            <a:ext uri="{FF2B5EF4-FFF2-40B4-BE49-F238E27FC236}">
              <a16:creationId xmlns:a16="http://schemas.microsoft.com/office/drawing/2014/main" id="{01C42207-9F3D-40F2-A3B2-534A49071A55}"/>
            </a:ext>
          </a:extLst>
        </xdr:cNvPr>
        <xdr:cNvSpPr txBox="1">
          <a:spLocks noChangeArrowheads="1"/>
        </xdr:cNvSpPr>
      </xdr:nvSpPr>
      <xdr:spPr bwMode="auto">
        <a:xfrm>
          <a:off x="35356800" y="159242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3" name="Text Box 16">
          <a:extLst>
            <a:ext uri="{FF2B5EF4-FFF2-40B4-BE49-F238E27FC236}">
              <a16:creationId xmlns:a16="http://schemas.microsoft.com/office/drawing/2014/main" id="{C27B33D4-78F1-4B98-ADBE-7CBE8D25BC5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4" name="Text Box 17">
          <a:extLst>
            <a:ext uri="{FF2B5EF4-FFF2-40B4-BE49-F238E27FC236}">
              <a16:creationId xmlns:a16="http://schemas.microsoft.com/office/drawing/2014/main" id="{54CC6B4D-D5D3-459B-BBDA-9419AF6DEE16}"/>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5" name="Text Box 18">
          <a:extLst>
            <a:ext uri="{FF2B5EF4-FFF2-40B4-BE49-F238E27FC236}">
              <a16:creationId xmlns:a16="http://schemas.microsoft.com/office/drawing/2014/main" id="{A7B99B2A-94FA-4D5A-AA9C-DA7542540938}"/>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6" name="Text Box 19">
          <a:extLst>
            <a:ext uri="{FF2B5EF4-FFF2-40B4-BE49-F238E27FC236}">
              <a16:creationId xmlns:a16="http://schemas.microsoft.com/office/drawing/2014/main" id="{E3B62FEB-A4DA-4B3F-83F2-82899A133E99}"/>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7" name="Text Box 16">
          <a:extLst>
            <a:ext uri="{FF2B5EF4-FFF2-40B4-BE49-F238E27FC236}">
              <a16:creationId xmlns:a16="http://schemas.microsoft.com/office/drawing/2014/main" id="{4E7A0B5A-9856-4A56-A23C-D209B55CCBAD}"/>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0</xdr:rowOff>
    </xdr:from>
    <xdr:ext cx="95250" cy="171450"/>
    <xdr:sp macro="" textlink="">
      <xdr:nvSpPr>
        <xdr:cNvPr id="2938" name="Text Box 17">
          <a:extLst>
            <a:ext uri="{FF2B5EF4-FFF2-40B4-BE49-F238E27FC236}">
              <a16:creationId xmlns:a16="http://schemas.microsoft.com/office/drawing/2014/main" id="{2F9E439B-C9E2-486E-8465-ABB45530236E}"/>
            </a:ext>
          </a:extLst>
        </xdr:cNvPr>
        <xdr:cNvSpPr txBox="1">
          <a:spLocks noChangeArrowheads="1"/>
        </xdr:cNvSpPr>
      </xdr:nvSpPr>
      <xdr:spPr bwMode="auto">
        <a:xfrm>
          <a:off x="33060482"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33</xdr:row>
      <xdr:rowOff>15875</xdr:rowOff>
    </xdr:from>
    <xdr:ext cx="95250" cy="171450"/>
    <xdr:sp macro="" textlink="">
      <xdr:nvSpPr>
        <xdr:cNvPr id="2939" name="Text Box 18">
          <a:extLst>
            <a:ext uri="{FF2B5EF4-FFF2-40B4-BE49-F238E27FC236}">
              <a16:creationId xmlns:a16="http://schemas.microsoft.com/office/drawing/2014/main" id="{C0D3EE24-920C-45ED-954F-42629771B0A1}"/>
            </a:ext>
          </a:extLst>
        </xdr:cNvPr>
        <xdr:cNvSpPr txBox="1">
          <a:spLocks noChangeArrowheads="1"/>
        </xdr:cNvSpPr>
      </xdr:nvSpPr>
      <xdr:spPr bwMode="auto">
        <a:xfrm>
          <a:off x="33062069"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0" name="Text Box 16">
          <a:extLst>
            <a:ext uri="{FF2B5EF4-FFF2-40B4-BE49-F238E27FC236}">
              <a16:creationId xmlns:a16="http://schemas.microsoft.com/office/drawing/2014/main" id="{C784FE97-4298-4B8F-AA66-BE8457157269}"/>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1" name="Text Box 17">
          <a:extLst>
            <a:ext uri="{FF2B5EF4-FFF2-40B4-BE49-F238E27FC236}">
              <a16:creationId xmlns:a16="http://schemas.microsoft.com/office/drawing/2014/main" id="{7992FB24-0DFD-41EC-ACCA-7ECB0AB5397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2" name="Text Box 18">
          <a:extLst>
            <a:ext uri="{FF2B5EF4-FFF2-40B4-BE49-F238E27FC236}">
              <a16:creationId xmlns:a16="http://schemas.microsoft.com/office/drawing/2014/main" id="{C3B65D6C-2417-4CA2-BC64-DB8F84FE6E51}"/>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3" name="Text Box 19">
          <a:extLst>
            <a:ext uri="{FF2B5EF4-FFF2-40B4-BE49-F238E27FC236}">
              <a16:creationId xmlns:a16="http://schemas.microsoft.com/office/drawing/2014/main" id="{FEB75845-9DC1-4951-BAF9-977D7CCE2EFB}"/>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4" name="Text Box 16">
          <a:extLst>
            <a:ext uri="{FF2B5EF4-FFF2-40B4-BE49-F238E27FC236}">
              <a16:creationId xmlns:a16="http://schemas.microsoft.com/office/drawing/2014/main" id="{AD7EE538-0632-43FA-BA61-9684A62956F5}"/>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45" name="Text Box 15">
          <a:extLst>
            <a:ext uri="{FF2B5EF4-FFF2-40B4-BE49-F238E27FC236}">
              <a16:creationId xmlns:a16="http://schemas.microsoft.com/office/drawing/2014/main" id="{604852BF-316E-4B2D-8CAD-89831C5B1043}"/>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46" name="Text Box 15">
          <a:extLst>
            <a:ext uri="{FF2B5EF4-FFF2-40B4-BE49-F238E27FC236}">
              <a16:creationId xmlns:a16="http://schemas.microsoft.com/office/drawing/2014/main" id="{9770D44C-DA6C-447C-830D-63D44EA8137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7" name="Text Box 16">
          <a:extLst>
            <a:ext uri="{FF2B5EF4-FFF2-40B4-BE49-F238E27FC236}">
              <a16:creationId xmlns:a16="http://schemas.microsoft.com/office/drawing/2014/main" id="{197FD058-D391-4DEF-96E6-11572C622FE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8" name="Text Box 17">
          <a:extLst>
            <a:ext uri="{FF2B5EF4-FFF2-40B4-BE49-F238E27FC236}">
              <a16:creationId xmlns:a16="http://schemas.microsoft.com/office/drawing/2014/main" id="{F49AAE7E-D59A-4D3A-9BE6-BDB05FBC6D8F}"/>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49" name="Text Box 18">
          <a:extLst>
            <a:ext uri="{FF2B5EF4-FFF2-40B4-BE49-F238E27FC236}">
              <a16:creationId xmlns:a16="http://schemas.microsoft.com/office/drawing/2014/main" id="{36F1E6AD-D72D-4859-8FA2-B29D6A3AA3F6}"/>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0" name="Text Box 19">
          <a:extLst>
            <a:ext uri="{FF2B5EF4-FFF2-40B4-BE49-F238E27FC236}">
              <a16:creationId xmlns:a16="http://schemas.microsoft.com/office/drawing/2014/main" id="{66C909B2-C9A4-45A3-85A9-E9F0B3DDF8D3}"/>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1" name="Text Box 16">
          <a:extLst>
            <a:ext uri="{FF2B5EF4-FFF2-40B4-BE49-F238E27FC236}">
              <a16:creationId xmlns:a16="http://schemas.microsoft.com/office/drawing/2014/main" id="{44D0B67A-116F-4533-A378-E1D2234206BD}"/>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0</xdr:rowOff>
    </xdr:from>
    <xdr:ext cx="95250" cy="171450"/>
    <xdr:sp macro="" textlink="">
      <xdr:nvSpPr>
        <xdr:cNvPr id="2952" name="Text Box 17">
          <a:extLst>
            <a:ext uri="{FF2B5EF4-FFF2-40B4-BE49-F238E27FC236}">
              <a16:creationId xmlns:a16="http://schemas.microsoft.com/office/drawing/2014/main" id="{AD2BF5ED-79B7-44B8-9DDE-EA50311EA70C}"/>
            </a:ext>
          </a:extLst>
        </xdr:cNvPr>
        <xdr:cNvSpPr txBox="1">
          <a:spLocks noChangeArrowheads="1"/>
        </xdr:cNvSpPr>
      </xdr:nvSpPr>
      <xdr:spPr bwMode="auto">
        <a:xfrm>
          <a:off x="35356800" y="15417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33</xdr:row>
      <xdr:rowOff>15875</xdr:rowOff>
    </xdr:from>
    <xdr:ext cx="95250" cy="171450"/>
    <xdr:sp macro="" textlink="">
      <xdr:nvSpPr>
        <xdr:cNvPr id="2953" name="Text Box 18">
          <a:extLst>
            <a:ext uri="{FF2B5EF4-FFF2-40B4-BE49-F238E27FC236}">
              <a16:creationId xmlns:a16="http://schemas.microsoft.com/office/drawing/2014/main" id="{D44DE80B-6321-4E88-A79F-F9C962B56807}"/>
            </a:ext>
          </a:extLst>
        </xdr:cNvPr>
        <xdr:cNvSpPr txBox="1">
          <a:spLocks noChangeArrowheads="1"/>
        </xdr:cNvSpPr>
      </xdr:nvSpPr>
      <xdr:spPr bwMode="auto">
        <a:xfrm>
          <a:off x="35358387" y="15433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54" name="Text Box 15">
          <a:extLst>
            <a:ext uri="{FF2B5EF4-FFF2-40B4-BE49-F238E27FC236}">
              <a16:creationId xmlns:a16="http://schemas.microsoft.com/office/drawing/2014/main" id="{967777C7-C720-41E9-8C95-8837FEA34BD6}"/>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55" name="Text Box 15">
          <a:extLst>
            <a:ext uri="{FF2B5EF4-FFF2-40B4-BE49-F238E27FC236}">
              <a16:creationId xmlns:a16="http://schemas.microsoft.com/office/drawing/2014/main" id="{B40F970D-E779-4DEA-B988-F3F3C20AC70E}"/>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56" name="Text Box 15">
          <a:extLst>
            <a:ext uri="{FF2B5EF4-FFF2-40B4-BE49-F238E27FC236}">
              <a16:creationId xmlns:a16="http://schemas.microsoft.com/office/drawing/2014/main" id="{F7E205AC-7FDA-4A3D-B10D-DF351EEAB3F9}"/>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57" name="Text Box 15">
          <a:extLst>
            <a:ext uri="{FF2B5EF4-FFF2-40B4-BE49-F238E27FC236}">
              <a16:creationId xmlns:a16="http://schemas.microsoft.com/office/drawing/2014/main" id="{4BC99432-8E89-41EF-A0D7-AD6C1EA0E3EB}"/>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58" name="Text Box 15">
          <a:extLst>
            <a:ext uri="{FF2B5EF4-FFF2-40B4-BE49-F238E27FC236}">
              <a16:creationId xmlns:a16="http://schemas.microsoft.com/office/drawing/2014/main" id="{2EB09A67-4EA9-4034-BF04-29CF6BC81BDB}"/>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59" name="Text Box 15">
          <a:extLst>
            <a:ext uri="{FF2B5EF4-FFF2-40B4-BE49-F238E27FC236}">
              <a16:creationId xmlns:a16="http://schemas.microsoft.com/office/drawing/2014/main" id="{8FFC0A96-4387-4526-B8E5-DF03C16C30F1}"/>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60" name="Text Box 15">
          <a:extLst>
            <a:ext uri="{FF2B5EF4-FFF2-40B4-BE49-F238E27FC236}">
              <a16:creationId xmlns:a16="http://schemas.microsoft.com/office/drawing/2014/main" id="{5ABCE1C2-E004-4EA5-84F9-27BBA199AC68}"/>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61" name="Text Box 15">
          <a:extLst>
            <a:ext uri="{FF2B5EF4-FFF2-40B4-BE49-F238E27FC236}">
              <a16:creationId xmlns:a16="http://schemas.microsoft.com/office/drawing/2014/main" id="{2F547AA7-8AE5-4E9A-83E4-85E7FC70892A}"/>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62" name="Text Box 15">
          <a:extLst>
            <a:ext uri="{FF2B5EF4-FFF2-40B4-BE49-F238E27FC236}">
              <a16:creationId xmlns:a16="http://schemas.microsoft.com/office/drawing/2014/main" id="{73379072-10B5-4D96-86EC-04223B0C4ACA}"/>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63" name="Text Box 15">
          <a:extLst>
            <a:ext uri="{FF2B5EF4-FFF2-40B4-BE49-F238E27FC236}">
              <a16:creationId xmlns:a16="http://schemas.microsoft.com/office/drawing/2014/main" id="{44FA4569-4865-483A-AD20-E9CDC86594A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442269"/>
    <xdr:sp macro="" textlink="">
      <xdr:nvSpPr>
        <xdr:cNvPr id="2964" name="Text Box 15">
          <a:extLst>
            <a:ext uri="{FF2B5EF4-FFF2-40B4-BE49-F238E27FC236}">
              <a16:creationId xmlns:a16="http://schemas.microsoft.com/office/drawing/2014/main" id="{502F2BB8-1C6E-4400-9C21-6B4C230D9245}"/>
            </a:ext>
          </a:extLst>
        </xdr:cNvPr>
        <xdr:cNvSpPr txBox="1">
          <a:spLocks noChangeArrowheads="1"/>
        </xdr:cNvSpPr>
      </xdr:nvSpPr>
      <xdr:spPr bwMode="auto">
        <a:xfrm>
          <a:off x="33060482"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33</xdr:row>
      <xdr:rowOff>4763</xdr:rowOff>
    </xdr:from>
    <xdr:ext cx="95250" cy="213632"/>
    <xdr:sp macro="" textlink="">
      <xdr:nvSpPr>
        <xdr:cNvPr id="2965" name="Text Box 15">
          <a:extLst>
            <a:ext uri="{FF2B5EF4-FFF2-40B4-BE49-F238E27FC236}">
              <a16:creationId xmlns:a16="http://schemas.microsoft.com/office/drawing/2014/main" id="{B1242468-BFA0-4DB4-AEAD-3AAA95AF0DA7}"/>
            </a:ext>
          </a:extLst>
        </xdr:cNvPr>
        <xdr:cNvSpPr txBox="1">
          <a:spLocks noChangeArrowheads="1"/>
        </xdr:cNvSpPr>
      </xdr:nvSpPr>
      <xdr:spPr bwMode="auto">
        <a:xfrm>
          <a:off x="33060482"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442269"/>
    <xdr:sp macro="" textlink="">
      <xdr:nvSpPr>
        <xdr:cNvPr id="2966" name="Text Box 15">
          <a:extLst>
            <a:ext uri="{FF2B5EF4-FFF2-40B4-BE49-F238E27FC236}">
              <a16:creationId xmlns:a16="http://schemas.microsoft.com/office/drawing/2014/main" id="{8BFCA1D5-7449-4EC8-AEA0-F0539E7B73CE}"/>
            </a:ext>
          </a:extLst>
        </xdr:cNvPr>
        <xdr:cNvSpPr txBox="1">
          <a:spLocks noChangeArrowheads="1"/>
        </xdr:cNvSpPr>
      </xdr:nvSpPr>
      <xdr:spPr bwMode="auto">
        <a:xfrm>
          <a:off x="35356800" y="154225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33</xdr:row>
      <xdr:rowOff>4763</xdr:rowOff>
    </xdr:from>
    <xdr:ext cx="95250" cy="213632"/>
    <xdr:sp macro="" textlink="">
      <xdr:nvSpPr>
        <xdr:cNvPr id="2967" name="Text Box 15">
          <a:extLst>
            <a:ext uri="{FF2B5EF4-FFF2-40B4-BE49-F238E27FC236}">
              <a16:creationId xmlns:a16="http://schemas.microsoft.com/office/drawing/2014/main" id="{6994ECC0-DCFB-4DA5-9DE6-834D685C89F0}"/>
            </a:ext>
          </a:extLst>
        </xdr:cNvPr>
        <xdr:cNvSpPr txBox="1">
          <a:spLocks noChangeArrowheads="1"/>
        </xdr:cNvSpPr>
      </xdr:nvSpPr>
      <xdr:spPr bwMode="auto">
        <a:xfrm>
          <a:off x="35356800" y="154225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68" name="Text Box 16">
          <a:extLst>
            <a:ext uri="{FF2B5EF4-FFF2-40B4-BE49-F238E27FC236}">
              <a16:creationId xmlns:a16="http://schemas.microsoft.com/office/drawing/2014/main" id="{9D95DE98-D8E1-4222-B616-06233F0E46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69" name="Text Box 17">
          <a:extLst>
            <a:ext uri="{FF2B5EF4-FFF2-40B4-BE49-F238E27FC236}">
              <a16:creationId xmlns:a16="http://schemas.microsoft.com/office/drawing/2014/main" id="{5EEFFD2C-ED9B-492B-A712-AC870A1E7578}"/>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0" name="Text Box 18">
          <a:extLst>
            <a:ext uri="{FF2B5EF4-FFF2-40B4-BE49-F238E27FC236}">
              <a16:creationId xmlns:a16="http://schemas.microsoft.com/office/drawing/2014/main" id="{01CA2F5F-1134-41D3-A51A-44916769518D}"/>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1" name="Text Box 19">
          <a:extLst>
            <a:ext uri="{FF2B5EF4-FFF2-40B4-BE49-F238E27FC236}">
              <a16:creationId xmlns:a16="http://schemas.microsoft.com/office/drawing/2014/main" id="{3E479991-F16B-4BC0-95CE-98BBB5DCC379}"/>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2" name="Text Box 16">
          <a:extLst>
            <a:ext uri="{FF2B5EF4-FFF2-40B4-BE49-F238E27FC236}">
              <a16:creationId xmlns:a16="http://schemas.microsoft.com/office/drawing/2014/main" id="{283BCE1D-7992-4196-B54E-F8089C6CE364}"/>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0</xdr:rowOff>
    </xdr:from>
    <xdr:ext cx="95250" cy="171450"/>
    <xdr:sp macro="" textlink="">
      <xdr:nvSpPr>
        <xdr:cNvPr id="2973" name="Text Box 17">
          <a:extLst>
            <a:ext uri="{FF2B5EF4-FFF2-40B4-BE49-F238E27FC236}">
              <a16:creationId xmlns:a16="http://schemas.microsoft.com/office/drawing/2014/main" id="{DA3916A6-ED74-4427-82E7-91C474D70F10}"/>
            </a:ext>
          </a:extLst>
        </xdr:cNvPr>
        <xdr:cNvSpPr txBox="1">
          <a:spLocks noChangeArrowheads="1"/>
        </xdr:cNvSpPr>
      </xdr:nvSpPr>
      <xdr:spPr bwMode="auto">
        <a:xfrm>
          <a:off x="33060482"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32</xdr:row>
      <xdr:rowOff>15875</xdr:rowOff>
    </xdr:from>
    <xdr:ext cx="95250" cy="171450"/>
    <xdr:sp macro="" textlink="">
      <xdr:nvSpPr>
        <xdr:cNvPr id="2974" name="Text Box 18">
          <a:extLst>
            <a:ext uri="{FF2B5EF4-FFF2-40B4-BE49-F238E27FC236}">
              <a16:creationId xmlns:a16="http://schemas.microsoft.com/office/drawing/2014/main" id="{2061C78E-DDF9-4593-8868-44F50AF21843}"/>
            </a:ext>
          </a:extLst>
        </xdr:cNvPr>
        <xdr:cNvSpPr txBox="1">
          <a:spLocks noChangeArrowheads="1"/>
        </xdr:cNvSpPr>
      </xdr:nvSpPr>
      <xdr:spPr bwMode="auto">
        <a:xfrm>
          <a:off x="33062069"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5" name="Text Box 16">
          <a:extLst>
            <a:ext uri="{FF2B5EF4-FFF2-40B4-BE49-F238E27FC236}">
              <a16:creationId xmlns:a16="http://schemas.microsoft.com/office/drawing/2014/main" id="{6D9DBB7A-6038-4450-BFF1-0ACB6B4FFE4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6" name="Text Box 17">
          <a:extLst>
            <a:ext uri="{FF2B5EF4-FFF2-40B4-BE49-F238E27FC236}">
              <a16:creationId xmlns:a16="http://schemas.microsoft.com/office/drawing/2014/main" id="{93EA5556-B936-4F77-9A24-CBB4DD117D9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7" name="Text Box 18">
          <a:extLst>
            <a:ext uri="{FF2B5EF4-FFF2-40B4-BE49-F238E27FC236}">
              <a16:creationId xmlns:a16="http://schemas.microsoft.com/office/drawing/2014/main" id="{FB43187A-B90D-471A-85A6-8047BA8878B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8" name="Text Box 19">
          <a:extLst>
            <a:ext uri="{FF2B5EF4-FFF2-40B4-BE49-F238E27FC236}">
              <a16:creationId xmlns:a16="http://schemas.microsoft.com/office/drawing/2014/main" id="{6EEE9FC3-52FF-4BED-8E9E-3EF600568124}"/>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79" name="Text Box 16">
          <a:extLst>
            <a:ext uri="{FF2B5EF4-FFF2-40B4-BE49-F238E27FC236}">
              <a16:creationId xmlns:a16="http://schemas.microsoft.com/office/drawing/2014/main" id="{BBDDDB00-E678-46DD-B2E7-16476447C1D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80" name="Text Box 15">
          <a:extLst>
            <a:ext uri="{FF2B5EF4-FFF2-40B4-BE49-F238E27FC236}">
              <a16:creationId xmlns:a16="http://schemas.microsoft.com/office/drawing/2014/main" id="{EF22DBAE-A698-4C5C-AC29-46165B497E17}"/>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81" name="Text Box 15">
          <a:extLst>
            <a:ext uri="{FF2B5EF4-FFF2-40B4-BE49-F238E27FC236}">
              <a16:creationId xmlns:a16="http://schemas.microsoft.com/office/drawing/2014/main" id="{A8A1248B-BB09-48AA-A841-43BA28FCA02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2" name="Text Box 16">
          <a:extLst>
            <a:ext uri="{FF2B5EF4-FFF2-40B4-BE49-F238E27FC236}">
              <a16:creationId xmlns:a16="http://schemas.microsoft.com/office/drawing/2014/main" id="{9D74172D-6525-4733-9681-F73C962E9143}"/>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3" name="Text Box 17">
          <a:extLst>
            <a:ext uri="{FF2B5EF4-FFF2-40B4-BE49-F238E27FC236}">
              <a16:creationId xmlns:a16="http://schemas.microsoft.com/office/drawing/2014/main" id="{6D4F1E50-7313-4C40-8DF5-955147B8466A}"/>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4" name="Text Box 18">
          <a:extLst>
            <a:ext uri="{FF2B5EF4-FFF2-40B4-BE49-F238E27FC236}">
              <a16:creationId xmlns:a16="http://schemas.microsoft.com/office/drawing/2014/main" id="{9E948C1D-E26F-45BE-80D8-32A4AD0D2ACC}"/>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5" name="Text Box 19">
          <a:extLst>
            <a:ext uri="{FF2B5EF4-FFF2-40B4-BE49-F238E27FC236}">
              <a16:creationId xmlns:a16="http://schemas.microsoft.com/office/drawing/2014/main" id="{2AFA89C4-4B91-48DB-9941-AA023B5226F5}"/>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6" name="Text Box 16">
          <a:extLst>
            <a:ext uri="{FF2B5EF4-FFF2-40B4-BE49-F238E27FC236}">
              <a16:creationId xmlns:a16="http://schemas.microsoft.com/office/drawing/2014/main" id="{80397463-5C92-4F75-A9AD-1EFD0A2EB16E}"/>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0</xdr:rowOff>
    </xdr:from>
    <xdr:ext cx="95250" cy="171450"/>
    <xdr:sp macro="" textlink="">
      <xdr:nvSpPr>
        <xdr:cNvPr id="2987" name="Text Box 17">
          <a:extLst>
            <a:ext uri="{FF2B5EF4-FFF2-40B4-BE49-F238E27FC236}">
              <a16:creationId xmlns:a16="http://schemas.microsoft.com/office/drawing/2014/main" id="{F8ADDB7C-FF5E-49AD-B466-070793806919}"/>
            </a:ext>
          </a:extLst>
        </xdr:cNvPr>
        <xdr:cNvSpPr txBox="1">
          <a:spLocks noChangeArrowheads="1"/>
        </xdr:cNvSpPr>
      </xdr:nvSpPr>
      <xdr:spPr bwMode="auto">
        <a:xfrm>
          <a:off x="35356800" y="149161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32</xdr:row>
      <xdr:rowOff>15875</xdr:rowOff>
    </xdr:from>
    <xdr:ext cx="95250" cy="171450"/>
    <xdr:sp macro="" textlink="">
      <xdr:nvSpPr>
        <xdr:cNvPr id="2988" name="Text Box 18">
          <a:extLst>
            <a:ext uri="{FF2B5EF4-FFF2-40B4-BE49-F238E27FC236}">
              <a16:creationId xmlns:a16="http://schemas.microsoft.com/office/drawing/2014/main" id="{12AF55B1-5ECA-49CC-A71D-31AEC9EF52A0}"/>
            </a:ext>
          </a:extLst>
        </xdr:cNvPr>
        <xdr:cNvSpPr txBox="1">
          <a:spLocks noChangeArrowheads="1"/>
        </xdr:cNvSpPr>
      </xdr:nvSpPr>
      <xdr:spPr bwMode="auto">
        <a:xfrm>
          <a:off x="35358387" y="149320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89" name="Text Box 15">
          <a:extLst>
            <a:ext uri="{FF2B5EF4-FFF2-40B4-BE49-F238E27FC236}">
              <a16:creationId xmlns:a16="http://schemas.microsoft.com/office/drawing/2014/main" id="{4424BD89-2CD2-4125-827B-ABC4F29C0B5E}"/>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0" name="Text Box 15">
          <a:extLst>
            <a:ext uri="{FF2B5EF4-FFF2-40B4-BE49-F238E27FC236}">
              <a16:creationId xmlns:a16="http://schemas.microsoft.com/office/drawing/2014/main" id="{1C670D0E-F4DA-4A4A-B0A1-9FC4CC6E696C}"/>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1" name="Text Box 15">
          <a:extLst>
            <a:ext uri="{FF2B5EF4-FFF2-40B4-BE49-F238E27FC236}">
              <a16:creationId xmlns:a16="http://schemas.microsoft.com/office/drawing/2014/main" id="{1C12152A-37AB-413F-B330-72EFB144F559}"/>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92" name="Text Box 15">
          <a:extLst>
            <a:ext uri="{FF2B5EF4-FFF2-40B4-BE49-F238E27FC236}">
              <a16:creationId xmlns:a16="http://schemas.microsoft.com/office/drawing/2014/main" id="{9BB42FF9-4770-43C7-8266-F96072DE186E}"/>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93" name="Text Box 15">
          <a:extLst>
            <a:ext uri="{FF2B5EF4-FFF2-40B4-BE49-F238E27FC236}">
              <a16:creationId xmlns:a16="http://schemas.microsoft.com/office/drawing/2014/main" id="{BC7CDBB2-ECFE-4B0F-B5A9-08DFE7D600FB}"/>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4" name="Text Box 15">
          <a:extLst>
            <a:ext uri="{FF2B5EF4-FFF2-40B4-BE49-F238E27FC236}">
              <a16:creationId xmlns:a16="http://schemas.microsoft.com/office/drawing/2014/main" id="{0E67ED45-AEA3-4C4E-AB6B-3EC52AA59B35}"/>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5" name="Text Box 15">
          <a:extLst>
            <a:ext uri="{FF2B5EF4-FFF2-40B4-BE49-F238E27FC236}">
              <a16:creationId xmlns:a16="http://schemas.microsoft.com/office/drawing/2014/main" id="{21D0380D-ECEA-4B27-8417-5A7213FB921D}"/>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2996" name="Text Box 15">
          <a:extLst>
            <a:ext uri="{FF2B5EF4-FFF2-40B4-BE49-F238E27FC236}">
              <a16:creationId xmlns:a16="http://schemas.microsoft.com/office/drawing/2014/main" id="{35DC3C08-6D6D-41B3-96A8-A34F929128F9}"/>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2997" name="Text Box 15">
          <a:extLst>
            <a:ext uri="{FF2B5EF4-FFF2-40B4-BE49-F238E27FC236}">
              <a16:creationId xmlns:a16="http://schemas.microsoft.com/office/drawing/2014/main" id="{1C40A66A-2F10-4B10-8131-600BBFD89F06}"/>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2998" name="Text Box 15">
          <a:extLst>
            <a:ext uri="{FF2B5EF4-FFF2-40B4-BE49-F238E27FC236}">
              <a16:creationId xmlns:a16="http://schemas.microsoft.com/office/drawing/2014/main" id="{017693C3-453C-4805-9315-CDB606A1D59B}"/>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442269"/>
    <xdr:sp macro="" textlink="">
      <xdr:nvSpPr>
        <xdr:cNvPr id="2999" name="Text Box 15">
          <a:extLst>
            <a:ext uri="{FF2B5EF4-FFF2-40B4-BE49-F238E27FC236}">
              <a16:creationId xmlns:a16="http://schemas.microsoft.com/office/drawing/2014/main" id="{912C5B92-44BF-4417-9598-B13A90B7484A}"/>
            </a:ext>
          </a:extLst>
        </xdr:cNvPr>
        <xdr:cNvSpPr txBox="1">
          <a:spLocks noChangeArrowheads="1"/>
        </xdr:cNvSpPr>
      </xdr:nvSpPr>
      <xdr:spPr bwMode="auto">
        <a:xfrm>
          <a:off x="33060482"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32</xdr:row>
      <xdr:rowOff>4762</xdr:rowOff>
    </xdr:from>
    <xdr:ext cx="95250" cy="213632"/>
    <xdr:sp macro="" textlink="">
      <xdr:nvSpPr>
        <xdr:cNvPr id="3000" name="Text Box 15">
          <a:extLst>
            <a:ext uri="{FF2B5EF4-FFF2-40B4-BE49-F238E27FC236}">
              <a16:creationId xmlns:a16="http://schemas.microsoft.com/office/drawing/2014/main" id="{041AF775-205E-4975-851C-0B5613EE4B44}"/>
            </a:ext>
          </a:extLst>
        </xdr:cNvPr>
        <xdr:cNvSpPr txBox="1">
          <a:spLocks noChangeArrowheads="1"/>
        </xdr:cNvSpPr>
      </xdr:nvSpPr>
      <xdr:spPr bwMode="auto">
        <a:xfrm>
          <a:off x="33060482"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442269"/>
    <xdr:sp macro="" textlink="">
      <xdr:nvSpPr>
        <xdr:cNvPr id="3001" name="Text Box 15">
          <a:extLst>
            <a:ext uri="{FF2B5EF4-FFF2-40B4-BE49-F238E27FC236}">
              <a16:creationId xmlns:a16="http://schemas.microsoft.com/office/drawing/2014/main" id="{155A933D-9F0B-4A9D-91E1-3F625655D7AF}"/>
            </a:ext>
          </a:extLst>
        </xdr:cNvPr>
        <xdr:cNvSpPr txBox="1">
          <a:spLocks noChangeArrowheads="1"/>
        </xdr:cNvSpPr>
      </xdr:nvSpPr>
      <xdr:spPr bwMode="auto">
        <a:xfrm>
          <a:off x="35356800" y="1492091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32</xdr:row>
      <xdr:rowOff>4762</xdr:rowOff>
    </xdr:from>
    <xdr:ext cx="95250" cy="213632"/>
    <xdr:sp macro="" textlink="">
      <xdr:nvSpPr>
        <xdr:cNvPr id="3002" name="Text Box 15">
          <a:extLst>
            <a:ext uri="{FF2B5EF4-FFF2-40B4-BE49-F238E27FC236}">
              <a16:creationId xmlns:a16="http://schemas.microsoft.com/office/drawing/2014/main" id="{E3888810-57A7-4D30-BEB9-E80FA8318B4A}"/>
            </a:ext>
          </a:extLst>
        </xdr:cNvPr>
        <xdr:cNvSpPr txBox="1">
          <a:spLocks noChangeArrowheads="1"/>
        </xdr:cNvSpPr>
      </xdr:nvSpPr>
      <xdr:spPr bwMode="auto">
        <a:xfrm>
          <a:off x="35356800" y="1492091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3" name="Text Box 16">
          <a:extLst>
            <a:ext uri="{FF2B5EF4-FFF2-40B4-BE49-F238E27FC236}">
              <a16:creationId xmlns:a16="http://schemas.microsoft.com/office/drawing/2014/main" id="{749561B9-1085-4F2C-8BEF-593EE0B3963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4" name="Text Box 17">
          <a:extLst>
            <a:ext uri="{FF2B5EF4-FFF2-40B4-BE49-F238E27FC236}">
              <a16:creationId xmlns:a16="http://schemas.microsoft.com/office/drawing/2014/main" id="{E80E159C-8CEF-4612-9C08-D2E2C3A50EA4}"/>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5" name="Text Box 18">
          <a:extLst>
            <a:ext uri="{FF2B5EF4-FFF2-40B4-BE49-F238E27FC236}">
              <a16:creationId xmlns:a16="http://schemas.microsoft.com/office/drawing/2014/main" id="{E6B1788F-60EA-4C91-AFAE-CCD5D950F2E6}"/>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6" name="Text Box 19">
          <a:extLst>
            <a:ext uri="{FF2B5EF4-FFF2-40B4-BE49-F238E27FC236}">
              <a16:creationId xmlns:a16="http://schemas.microsoft.com/office/drawing/2014/main" id="{08062FA3-F431-466D-A51B-4F6122150085}"/>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7" name="Text Box 16">
          <a:extLst>
            <a:ext uri="{FF2B5EF4-FFF2-40B4-BE49-F238E27FC236}">
              <a16:creationId xmlns:a16="http://schemas.microsoft.com/office/drawing/2014/main" id="{1439C6E1-F9DD-4352-AC84-8EF2011F899D}"/>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0</xdr:rowOff>
    </xdr:from>
    <xdr:ext cx="95250" cy="171450"/>
    <xdr:sp macro="" textlink="">
      <xdr:nvSpPr>
        <xdr:cNvPr id="3008" name="Text Box 17">
          <a:extLst>
            <a:ext uri="{FF2B5EF4-FFF2-40B4-BE49-F238E27FC236}">
              <a16:creationId xmlns:a16="http://schemas.microsoft.com/office/drawing/2014/main" id="{DE2944CB-F040-4BD0-8079-63D0B6F3B687}"/>
            </a:ext>
          </a:extLst>
        </xdr:cNvPr>
        <xdr:cNvSpPr txBox="1">
          <a:spLocks noChangeArrowheads="1"/>
        </xdr:cNvSpPr>
      </xdr:nvSpPr>
      <xdr:spPr bwMode="auto">
        <a:xfrm>
          <a:off x="33060482"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31</xdr:row>
      <xdr:rowOff>15875</xdr:rowOff>
    </xdr:from>
    <xdr:ext cx="95250" cy="171450"/>
    <xdr:sp macro="" textlink="">
      <xdr:nvSpPr>
        <xdr:cNvPr id="3009" name="Text Box 18">
          <a:extLst>
            <a:ext uri="{FF2B5EF4-FFF2-40B4-BE49-F238E27FC236}">
              <a16:creationId xmlns:a16="http://schemas.microsoft.com/office/drawing/2014/main" id="{C04F984E-BA1B-4DE1-8007-C1B8D461D3DA}"/>
            </a:ext>
          </a:extLst>
        </xdr:cNvPr>
        <xdr:cNvSpPr txBox="1">
          <a:spLocks noChangeArrowheads="1"/>
        </xdr:cNvSpPr>
      </xdr:nvSpPr>
      <xdr:spPr bwMode="auto">
        <a:xfrm>
          <a:off x="33062069"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0" name="Text Box 16">
          <a:extLst>
            <a:ext uri="{FF2B5EF4-FFF2-40B4-BE49-F238E27FC236}">
              <a16:creationId xmlns:a16="http://schemas.microsoft.com/office/drawing/2014/main" id="{279E2E0F-AE38-42F7-BC4D-F3F814478774}"/>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1" name="Text Box 17">
          <a:extLst>
            <a:ext uri="{FF2B5EF4-FFF2-40B4-BE49-F238E27FC236}">
              <a16:creationId xmlns:a16="http://schemas.microsoft.com/office/drawing/2014/main" id="{4ADA8FD7-0B08-4B15-9669-27660CCBCC6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2" name="Text Box 18">
          <a:extLst>
            <a:ext uri="{FF2B5EF4-FFF2-40B4-BE49-F238E27FC236}">
              <a16:creationId xmlns:a16="http://schemas.microsoft.com/office/drawing/2014/main" id="{6E268C72-F7ED-4528-9450-076CCEDC65F6}"/>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3" name="Text Box 19">
          <a:extLst>
            <a:ext uri="{FF2B5EF4-FFF2-40B4-BE49-F238E27FC236}">
              <a16:creationId xmlns:a16="http://schemas.microsoft.com/office/drawing/2014/main" id="{0561B3CD-B0A9-4CB1-B98D-DE0A252D5937}"/>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4" name="Text Box 16">
          <a:extLst>
            <a:ext uri="{FF2B5EF4-FFF2-40B4-BE49-F238E27FC236}">
              <a16:creationId xmlns:a16="http://schemas.microsoft.com/office/drawing/2014/main" id="{BE54D1BF-04D3-43D6-84DC-A06AA5078EAA}"/>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15" name="Text Box 15">
          <a:extLst>
            <a:ext uri="{FF2B5EF4-FFF2-40B4-BE49-F238E27FC236}">
              <a16:creationId xmlns:a16="http://schemas.microsoft.com/office/drawing/2014/main" id="{CF5C6627-26BC-48DE-8B06-B4FD0B858803}"/>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6" name="Text Box 16">
          <a:extLst>
            <a:ext uri="{FF2B5EF4-FFF2-40B4-BE49-F238E27FC236}">
              <a16:creationId xmlns:a16="http://schemas.microsoft.com/office/drawing/2014/main" id="{8FCB4047-CD09-4658-B2D5-937703E5AE1D}"/>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7" name="Text Box 17">
          <a:extLst>
            <a:ext uri="{FF2B5EF4-FFF2-40B4-BE49-F238E27FC236}">
              <a16:creationId xmlns:a16="http://schemas.microsoft.com/office/drawing/2014/main" id="{5C6FEA1A-6D50-4E6A-B7ED-14EF45631959}"/>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8" name="Text Box 18">
          <a:extLst>
            <a:ext uri="{FF2B5EF4-FFF2-40B4-BE49-F238E27FC236}">
              <a16:creationId xmlns:a16="http://schemas.microsoft.com/office/drawing/2014/main" id="{74114998-C390-453E-8849-E8D44829DC7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19" name="Text Box 19">
          <a:extLst>
            <a:ext uri="{FF2B5EF4-FFF2-40B4-BE49-F238E27FC236}">
              <a16:creationId xmlns:a16="http://schemas.microsoft.com/office/drawing/2014/main" id="{7B5FA518-3463-4FDF-91BC-230266457465}"/>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20" name="Text Box 16">
          <a:extLst>
            <a:ext uri="{FF2B5EF4-FFF2-40B4-BE49-F238E27FC236}">
              <a16:creationId xmlns:a16="http://schemas.microsoft.com/office/drawing/2014/main" id="{22B669F4-2BEA-4CB9-BDFF-047F0E05BF13}"/>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0</xdr:rowOff>
    </xdr:from>
    <xdr:ext cx="95250" cy="171450"/>
    <xdr:sp macro="" textlink="">
      <xdr:nvSpPr>
        <xdr:cNvPr id="3021" name="Text Box 17">
          <a:extLst>
            <a:ext uri="{FF2B5EF4-FFF2-40B4-BE49-F238E27FC236}">
              <a16:creationId xmlns:a16="http://schemas.microsoft.com/office/drawing/2014/main" id="{2BA3A257-B67F-4C49-ACE4-53E9348492CE}"/>
            </a:ext>
          </a:extLst>
        </xdr:cNvPr>
        <xdr:cNvSpPr txBox="1">
          <a:spLocks noChangeArrowheads="1"/>
        </xdr:cNvSpPr>
      </xdr:nvSpPr>
      <xdr:spPr bwMode="auto">
        <a:xfrm>
          <a:off x="35356800" y="14414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31</xdr:row>
      <xdr:rowOff>15875</xdr:rowOff>
    </xdr:from>
    <xdr:ext cx="95250" cy="171450"/>
    <xdr:sp macro="" textlink="">
      <xdr:nvSpPr>
        <xdr:cNvPr id="3022" name="Text Box 18">
          <a:extLst>
            <a:ext uri="{FF2B5EF4-FFF2-40B4-BE49-F238E27FC236}">
              <a16:creationId xmlns:a16="http://schemas.microsoft.com/office/drawing/2014/main" id="{089FA3B8-B987-4797-A753-6A0330AA446F}"/>
            </a:ext>
          </a:extLst>
        </xdr:cNvPr>
        <xdr:cNvSpPr txBox="1">
          <a:spLocks noChangeArrowheads="1"/>
        </xdr:cNvSpPr>
      </xdr:nvSpPr>
      <xdr:spPr bwMode="auto">
        <a:xfrm>
          <a:off x="35358387" y="144303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3" name="Text Box 15">
          <a:extLst>
            <a:ext uri="{FF2B5EF4-FFF2-40B4-BE49-F238E27FC236}">
              <a16:creationId xmlns:a16="http://schemas.microsoft.com/office/drawing/2014/main" id="{A3A843C6-AC41-4C89-8479-343EE52E0E02}"/>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4" name="Text Box 15">
          <a:extLst>
            <a:ext uri="{FF2B5EF4-FFF2-40B4-BE49-F238E27FC236}">
              <a16:creationId xmlns:a16="http://schemas.microsoft.com/office/drawing/2014/main" id="{ADB54F21-AF88-488F-9AD5-E69C25A6D1A4}"/>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5" name="Text Box 15">
          <a:extLst>
            <a:ext uri="{FF2B5EF4-FFF2-40B4-BE49-F238E27FC236}">
              <a16:creationId xmlns:a16="http://schemas.microsoft.com/office/drawing/2014/main" id="{AD68CFCD-6EDA-4F27-B345-9952674D5305}"/>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6" name="Text Box 15">
          <a:extLst>
            <a:ext uri="{FF2B5EF4-FFF2-40B4-BE49-F238E27FC236}">
              <a16:creationId xmlns:a16="http://schemas.microsoft.com/office/drawing/2014/main" id="{9511B6F7-F9CC-4A09-8555-FE901873042B}"/>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7" name="Text Box 15">
          <a:extLst>
            <a:ext uri="{FF2B5EF4-FFF2-40B4-BE49-F238E27FC236}">
              <a16:creationId xmlns:a16="http://schemas.microsoft.com/office/drawing/2014/main" id="{62A764A0-E60B-4C5F-B265-02C99477874B}"/>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31</xdr:row>
      <xdr:rowOff>4763</xdr:rowOff>
    </xdr:from>
    <xdr:ext cx="95250" cy="442269"/>
    <xdr:sp macro="" textlink="">
      <xdr:nvSpPr>
        <xdr:cNvPr id="3028" name="Text Box 15">
          <a:extLst>
            <a:ext uri="{FF2B5EF4-FFF2-40B4-BE49-F238E27FC236}">
              <a16:creationId xmlns:a16="http://schemas.microsoft.com/office/drawing/2014/main" id="{850E79E6-6437-4304-9F21-99273721C94F}"/>
            </a:ext>
          </a:extLst>
        </xdr:cNvPr>
        <xdr:cNvSpPr txBox="1">
          <a:spLocks noChangeArrowheads="1"/>
        </xdr:cNvSpPr>
      </xdr:nvSpPr>
      <xdr:spPr bwMode="auto">
        <a:xfrm>
          <a:off x="33060482"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31</xdr:row>
      <xdr:rowOff>4763</xdr:rowOff>
    </xdr:from>
    <xdr:ext cx="95250" cy="442269"/>
    <xdr:sp macro="" textlink="">
      <xdr:nvSpPr>
        <xdr:cNvPr id="3029" name="Text Box 15">
          <a:extLst>
            <a:ext uri="{FF2B5EF4-FFF2-40B4-BE49-F238E27FC236}">
              <a16:creationId xmlns:a16="http://schemas.microsoft.com/office/drawing/2014/main" id="{01146359-9828-4FDC-8C2B-FF1AD44B7A01}"/>
            </a:ext>
          </a:extLst>
        </xdr:cNvPr>
        <xdr:cNvSpPr txBox="1">
          <a:spLocks noChangeArrowheads="1"/>
        </xdr:cNvSpPr>
      </xdr:nvSpPr>
      <xdr:spPr bwMode="auto">
        <a:xfrm>
          <a:off x="35356800" y="144192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0" name="Text Box 16">
          <a:extLst>
            <a:ext uri="{FF2B5EF4-FFF2-40B4-BE49-F238E27FC236}">
              <a16:creationId xmlns:a16="http://schemas.microsoft.com/office/drawing/2014/main" id="{8E8FE12E-3AAF-41C7-994B-62E2AEB9142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1" name="Text Box 17">
          <a:extLst>
            <a:ext uri="{FF2B5EF4-FFF2-40B4-BE49-F238E27FC236}">
              <a16:creationId xmlns:a16="http://schemas.microsoft.com/office/drawing/2014/main" id="{358D9A2F-04B6-492B-8CDD-E971CFE35F8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2" name="Text Box 18">
          <a:extLst>
            <a:ext uri="{FF2B5EF4-FFF2-40B4-BE49-F238E27FC236}">
              <a16:creationId xmlns:a16="http://schemas.microsoft.com/office/drawing/2014/main" id="{16316739-71B4-4DAE-BEC6-ABE4581A182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3" name="Text Box 19">
          <a:extLst>
            <a:ext uri="{FF2B5EF4-FFF2-40B4-BE49-F238E27FC236}">
              <a16:creationId xmlns:a16="http://schemas.microsoft.com/office/drawing/2014/main" id="{1652CCEF-9E19-43B2-8EA2-22F30AD344E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34" name="Text Box 15">
          <a:extLst>
            <a:ext uri="{FF2B5EF4-FFF2-40B4-BE49-F238E27FC236}">
              <a16:creationId xmlns:a16="http://schemas.microsoft.com/office/drawing/2014/main" id="{BDF8D123-248E-4F34-8F07-AAF89D8903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5" name="Text Box 16">
          <a:extLst>
            <a:ext uri="{FF2B5EF4-FFF2-40B4-BE49-F238E27FC236}">
              <a16:creationId xmlns:a16="http://schemas.microsoft.com/office/drawing/2014/main" id="{C7F8426E-DE86-4206-8677-9EF35BA7F09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36" name="Text Box 17">
          <a:extLst>
            <a:ext uri="{FF2B5EF4-FFF2-40B4-BE49-F238E27FC236}">
              <a16:creationId xmlns:a16="http://schemas.microsoft.com/office/drawing/2014/main" id="{9839656C-0C79-4187-92AD-C21F42DA211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37" name="Text Box 18">
          <a:extLst>
            <a:ext uri="{FF2B5EF4-FFF2-40B4-BE49-F238E27FC236}">
              <a16:creationId xmlns:a16="http://schemas.microsoft.com/office/drawing/2014/main" id="{5159220C-C481-40DA-94BF-3F89712393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38" name="Text Box 15">
          <a:extLst>
            <a:ext uri="{FF2B5EF4-FFF2-40B4-BE49-F238E27FC236}">
              <a16:creationId xmlns:a16="http://schemas.microsoft.com/office/drawing/2014/main" id="{BDDEDB95-BD2B-48B0-AD78-199C58123BC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39" name="Text Box 16">
          <a:extLst>
            <a:ext uri="{FF2B5EF4-FFF2-40B4-BE49-F238E27FC236}">
              <a16:creationId xmlns:a16="http://schemas.microsoft.com/office/drawing/2014/main" id="{DA696DB3-BBF4-49FC-9097-FE2D2A5EB272}"/>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0" name="Text Box 17">
          <a:extLst>
            <a:ext uri="{FF2B5EF4-FFF2-40B4-BE49-F238E27FC236}">
              <a16:creationId xmlns:a16="http://schemas.microsoft.com/office/drawing/2014/main" id="{36025EDF-AF1C-4AE5-8F64-C49E2715DD9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1" name="Text Box 18">
          <a:extLst>
            <a:ext uri="{FF2B5EF4-FFF2-40B4-BE49-F238E27FC236}">
              <a16:creationId xmlns:a16="http://schemas.microsoft.com/office/drawing/2014/main" id="{0C1134CC-3CA8-4958-B5EE-B5F8110E532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2" name="Text Box 19">
          <a:extLst>
            <a:ext uri="{FF2B5EF4-FFF2-40B4-BE49-F238E27FC236}">
              <a16:creationId xmlns:a16="http://schemas.microsoft.com/office/drawing/2014/main" id="{C8E9D921-CE96-446A-96CF-654482FB2BAC}"/>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043" name="Text Box 16">
          <a:extLst>
            <a:ext uri="{FF2B5EF4-FFF2-40B4-BE49-F238E27FC236}">
              <a16:creationId xmlns:a16="http://schemas.microsoft.com/office/drawing/2014/main" id="{2026177E-EA86-48FF-B07D-AAF1E865796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44" name="Text Box 15">
          <a:extLst>
            <a:ext uri="{FF2B5EF4-FFF2-40B4-BE49-F238E27FC236}">
              <a16:creationId xmlns:a16="http://schemas.microsoft.com/office/drawing/2014/main" id="{5EC64A5C-07FF-4D30-923A-99CB74B625E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5" name="Text Box 16">
          <a:extLst>
            <a:ext uri="{FF2B5EF4-FFF2-40B4-BE49-F238E27FC236}">
              <a16:creationId xmlns:a16="http://schemas.microsoft.com/office/drawing/2014/main" id="{190DD227-4307-472F-AFC6-27D0252FF3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6" name="Text Box 17">
          <a:extLst>
            <a:ext uri="{FF2B5EF4-FFF2-40B4-BE49-F238E27FC236}">
              <a16:creationId xmlns:a16="http://schemas.microsoft.com/office/drawing/2014/main" id="{A5DF6F4B-CB10-4BBE-92F0-62442186145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7" name="Text Box 18">
          <a:extLst>
            <a:ext uri="{FF2B5EF4-FFF2-40B4-BE49-F238E27FC236}">
              <a16:creationId xmlns:a16="http://schemas.microsoft.com/office/drawing/2014/main" id="{025C6BDA-5D17-4CD2-AD4F-FE42CF9FB32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8" name="Text Box 19">
          <a:extLst>
            <a:ext uri="{FF2B5EF4-FFF2-40B4-BE49-F238E27FC236}">
              <a16:creationId xmlns:a16="http://schemas.microsoft.com/office/drawing/2014/main" id="{BF7ED7FB-405E-4283-A7A1-1E8C8BDEAC4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49" name="Text Box 16">
          <a:extLst>
            <a:ext uri="{FF2B5EF4-FFF2-40B4-BE49-F238E27FC236}">
              <a16:creationId xmlns:a16="http://schemas.microsoft.com/office/drawing/2014/main" id="{256C35CD-D8AC-45E0-91F9-FDFBA48B0F4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0" name="Text Box 17">
          <a:extLst>
            <a:ext uri="{FF2B5EF4-FFF2-40B4-BE49-F238E27FC236}">
              <a16:creationId xmlns:a16="http://schemas.microsoft.com/office/drawing/2014/main" id="{C1A332C2-4A80-4CC1-9CE1-F2D2D0C8EE8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51" name="Text Box 18">
          <a:extLst>
            <a:ext uri="{FF2B5EF4-FFF2-40B4-BE49-F238E27FC236}">
              <a16:creationId xmlns:a16="http://schemas.microsoft.com/office/drawing/2014/main" id="{38A85E8F-7BA7-4B9A-BBB2-DD8774FFDDE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052" name="Text Box 15">
          <a:extLst>
            <a:ext uri="{FF2B5EF4-FFF2-40B4-BE49-F238E27FC236}">
              <a16:creationId xmlns:a16="http://schemas.microsoft.com/office/drawing/2014/main" id="{AE10A328-ABF1-448B-9471-EF7B961D157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53" name="Text Box 15">
          <a:extLst>
            <a:ext uri="{FF2B5EF4-FFF2-40B4-BE49-F238E27FC236}">
              <a16:creationId xmlns:a16="http://schemas.microsoft.com/office/drawing/2014/main" id="{B349DA36-61EC-4EE0-A81C-FF1153DEB20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54" name="Text Box 15">
          <a:extLst>
            <a:ext uri="{FF2B5EF4-FFF2-40B4-BE49-F238E27FC236}">
              <a16:creationId xmlns:a16="http://schemas.microsoft.com/office/drawing/2014/main" id="{8CED6954-5CD9-456C-8B38-1ABD1707E1D0}"/>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055" name="Text Box 15">
          <a:extLst>
            <a:ext uri="{FF2B5EF4-FFF2-40B4-BE49-F238E27FC236}">
              <a16:creationId xmlns:a16="http://schemas.microsoft.com/office/drawing/2014/main" id="{1B118513-148B-4AD7-A235-5FE76987C20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6" name="Text Box 16">
          <a:extLst>
            <a:ext uri="{FF2B5EF4-FFF2-40B4-BE49-F238E27FC236}">
              <a16:creationId xmlns:a16="http://schemas.microsoft.com/office/drawing/2014/main" id="{F27272C0-49E1-48A0-B3E8-CBC608B77D5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7" name="Text Box 17">
          <a:extLst>
            <a:ext uri="{FF2B5EF4-FFF2-40B4-BE49-F238E27FC236}">
              <a16:creationId xmlns:a16="http://schemas.microsoft.com/office/drawing/2014/main" id="{0711E3E9-5B66-4D39-ABC8-B9312CE6EE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8" name="Text Box 18">
          <a:extLst>
            <a:ext uri="{FF2B5EF4-FFF2-40B4-BE49-F238E27FC236}">
              <a16:creationId xmlns:a16="http://schemas.microsoft.com/office/drawing/2014/main" id="{368BC6ED-69A2-49F0-BD7C-9BE28E7D0A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59" name="Text Box 19">
          <a:extLst>
            <a:ext uri="{FF2B5EF4-FFF2-40B4-BE49-F238E27FC236}">
              <a16:creationId xmlns:a16="http://schemas.microsoft.com/office/drawing/2014/main" id="{2069017F-83A8-4297-9B78-D10E9B37FB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0" name="Text Box 16">
          <a:extLst>
            <a:ext uri="{FF2B5EF4-FFF2-40B4-BE49-F238E27FC236}">
              <a16:creationId xmlns:a16="http://schemas.microsoft.com/office/drawing/2014/main" id="{216C4F04-FFE5-4B5B-8795-2FF6576E4CE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1" name="Text Box 17">
          <a:extLst>
            <a:ext uri="{FF2B5EF4-FFF2-40B4-BE49-F238E27FC236}">
              <a16:creationId xmlns:a16="http://schemas.microsoft.com/office/drawing/2014/main" id="{1D713D63-D677-41FC-81A3-6BCB86ACBEB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62" name="Text Box 18">
          <a:extLst>
            <a:ext uri="{FF2B5EF4-FFF2-40B4-BE49-F238E27FC236}">
              <a16:creationId xmlns:a16="http://schemas.microsoft.com/office/drawing/2014/main" id="{1CACDEA8-8EFC-43BB-BB9B-8AAEB148EB2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3" name="Text Box 15">
          <a:extLst>
            <a:ext uri="{FF2B5EF4-FFF2-40B4-BE49-F238E27FC236}">
              <a16:creationId xmlns:a16="http://schemas.microsoft.com/office/drawing/2014/main" id="{BE9044FB-172E-404A-B993-6E78664BC96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64" name="Text Box 15">
          <a:extLst>
            <a:ext uri="{FF2B5EF4-FFF2-40B4-BE49-F238E27FC236}">
              <a16:creationId xmlns:a16="http://schemas.microsoft.com/office/drawing/2014/main" id="{868E9916-3270-445F-9805-6842D37905B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5" name="Text Box 15">
          <a:extLst>
            <a:ext uri="{FF2B5EF4-FFF2-40B4-BE49-F238E27FC236}">
              <a16:creationId xmlns:a16="http://schemas.microsoft.com/office/drawing/2014/main" id="{DFD195E9-AA69-4D60-A3BB-E98516328C0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6" name="Text Box 15">
          <a:extLst>
            <a:ext uri="{FF2B5EF4-FFF2-40B4-BE49-F238E27FC236}">
              <a16:creationId xmlns:a16="http://schemas.microsoft.com/office/drawing/2014/main" id="{F94407D6-0557-4D61-8A25-85E63D392C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67" name="Text Box 15">
          <a:extLst>
            <a:ext uri="{FF2B5EF4-FFF2-40B4-BE49-F238E27FC236}">
              <a16:creationId xmlns:a16="http://schemas.microsoft.com/office/drawing/2014/main" id="{84E6E007-CFF8-45DA-BE02-9113DBD73E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8" name="Text Box 16">
          <a:extLst>
            <a:ext uri="{FF2B5EF4-FFF2-40B4-BE49-F238E27FC236}">
              <a16:creationId xmlns:a16="http://schemas.microsoft.com/office/drawing/2014/main" id="{8BF62138-82A0-4401-97AE-57C7BC16B43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69" name="Text Box 17">
          <a:extLst>
            <a:ext uri="{FF2B5EF4-FFF2-40B4-BE49-F238E27FC236}">
              <a16:creationId xmlns:a16="http://schemas.microsoft.com/office/drawing/2014/main" id="{5E906132-D9A6-4B82-A605-85B8BBF149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0" name="Text Box 18">
          <a:extLst>
            <a:ext uri="{FF2B5EF4-FFF2-40B4-BE49-F238E27FC236}">
              <a16:creationId xmlns:a16="http://schemas.microsoft.com/office/drawing/2014/main" id="{7A328556-5ED8-47FA-A2D2-D75E19DC3DA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1" name="Text Box 19">
          <a:extLst>
            <a:ext uri="{FF2B5EF4-FFF2-40B4-BE49-F238E27FC236}">
              <a16:creationId xmlns:a16="http://schemas.microsoft.com/office/drawing/2014/main" id="{7244D5BA-5A1D-472C-ACA6-05E1744291D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2" name="Text Box 16">
          <a:extLst>
            <a:ext uri="{FF2B5EF4-FFF2-40B4-BE49-F238E27FC236}">
              <a16:creationId xmlns:a16="http://schemas.microsoft.com/office/drawing/2014/main" id="{DAD5A1E7-154B-466B-B698-EF2738E0AE3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3" name="Text Box 17">
          <a:extLst>
            <a:ext uri="{FF2B5EF4-FFF2-40B4-BE49-F238E27FC236}">
              <a16:creationId xmlns:a16="http://schemas.microsoft.com/office/drawing/2014/main" id="{9AEC0832-27BB-45FE-A444-1D0798F95FC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74" name="Text Box 18">
          <a:extLst>
            <a:ext uri="{FF2B5EF4-FFF2-40B4-BE49-F238E27FC236}">
              <a16:creationId xmlns:a16="http://schemas.microsoft.com/office/drawing/2014/main" id="{17FC86B6-EC10-43E6-946E-95F0BE689C68}"/>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5" name="Text Box 15">
          <a:extLst>
            <a:ext uri="{FF2B5EF4-FFF2-40B4-BE49-F238E27FC236}">
              <a16:creationId xmlns:a16="http://schemas.microsoft.com/office/drawing/2014/main" id="{006024CE-3B3F-4E81-8DFE-DAB105B030A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6" name="Text Box 15">
          <a:extLst>
            <a:ext uri="{FF2B5EF4-FFF2-40B4-BE49-F238E27FC236}">
              <a16:creationId xmlns:a16="http://schemas.microsoft.com/office/drawing/2014/main" id="{E07D78D3-B2C4-42FC-9D62-A3A89A38ECA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77" name="Text Box 15">
          <a:extLst>
            <a:ext uri="{FF2B5EF4-FFF2-40B4-BE49-F238E27FC236}">
              <a16:creationId xmlns:a16="http://schemas.microsoft.com/office/drawing/2014/main" id="{4C4A7DF2-49B6-4463-853A-559C6C411C2A}"/>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78" name="Text Box 15">
          <a:extLst>
            <a:ext uri="{FF2B5EF4-FFF2-40B4-BE49-F238E27FC236}">
              <a16:creationId xmlns:a16="http://schemas.microsoft.com/office/drawing/2014/main" id="{992F39BD-3CA0-4A9D-9FFB-79A51D10294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79" name="Text Box 16">
          <a:extLst>
            <a:ext uri="{FF2B5EF4-FFF2-40B4-BE49-F238E27FC236}">
              <a16:creationId xmlns:a16="http://schemas.microsoft.com/office/drawing/2014/main" id="{1EED7CF2-1624-4EB2-BDCC-7351A6D1EBE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0" name="Text Box 17">
          <a:extLst>
            <a:ext uri="{FF2B5EF4-FFF2-40B4-BE49-F238E27FC236}">
              <a16:creationId xmlns:a16="http://schemas.microsoft.com/office/drawing/2014/main" id="{F55AB7A0-344A-4A32-A0D6-2721089EA7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1" name="Text Box 18">
          <a:extLst>
            <a:ext uri="{FF2B5EF4-FFF2-40B4-BE49-F238E27FC236}">
              <a16:creationId xmlns:a16="http://schemas.microsoft.com/office/drawing/2014/main" id="{456E026C-A121-4470-839B-D123137F5DD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2" name="Text Box 19">
          <a:extLst>
            <a:ext uri="{FF2B5EF4-FFF2-40B4-BE49-F238E27FC236}">
              <a16:creationId xmlns:a16="http://schemas.microsoft.com/office/drawing/2014/main" id="{36DD0515-72B0-4BAB-9FBD-79C7EBC8F54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3" name="Text Box 16">
          <a:extLst>
            <a:ext uri="{FF2B5EF4-FFF2-40B4-BE49-F238E27FC236}">
              <a16:creationId xmlns:a16="http://schemas.microsoft.com/office/drawing/2014/main" id="{B8C31904-A2C4-41AD-8E32-B8D98CF442E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84" name="Text Box 17">
          <a:extLst>
            <a:ext uri="{FF2B5EF4-FFF2-40B4-BE49-F238E27FC236}">
              <a16:creationId xmlns:a16="http://schemas.microsoft.com/office/drawing/2014/main" id="{A5911E7B-A66B-4B7A-ACAC-E11B1C06A3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85" name="Text Box 18">
          <a:extLst>
            <a:ext uri="{FF2B5EF4-FFF2-40B4-BE49-F238E27FC236}">
              <a16:creationId xmlns:a16="http://schemas.microsoft.com/office/drawing/2014/main" id="{2EFC81B8-2A9F-4D59-9826-0B51BFD75054}"/>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6" name="Text Box 15">
          <a:extLst>
            <a:ext uri="{FF2B5EF4-FFF2-40B4-BE49-F238E27FC236}">
              <a16:creationId xmlns:a16="http://schemas.microsoft.com/office/drawing/2014/main" id="{0566114D-CEFD-4D4F-A728-60DFA187E4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087" name="Text Box 15">
          <a:extLst>
            <a:ext uri="{FF2B5EF4-FFF2-40B4-BE49-F238E27FC236}">
              <a16:creationId xmlns:a16="http://schemas.microsoft.com/office/drawing/2014/main" id="{9D1BB42F-98F0-4D95-9638-24000FF6517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8" name="Text Box 15">
          <a:extLst>
            <a:ext uri="{FF2B5EF4-FFF2-40B4-BE49-F238E27FC236}">
              <a16:creationId xmlns:a16="http://schemas.microsoft.com/office/drawing/2014/main" id="{B5019A0A-F769-43C3-AD18-BC206BC2105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89" name="Text Box 15">
          <a:extLst>
            <a:ext uri="{FF2B5EF4-FFF2-40B4-BE49-F238E27FC236}">
              <a16:creationId xmlns:a16="http://schemas.microsoft.com/office/drawing/2014/main" id="{DF61FFF2-D33F-4625-8D15-C941DA27EA5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0" name="Text Box 15">
          <a:extLst>
            <a:ext uri="{FF2B5EF4-FFF2-40B4-BE49-F238E27FC236}">
              <a16:creationId xmlns:a16="http://schemas.microsoft.com/office/drawing/2014/main" id="{CADCF15C-23CB-4356-84A5-68E45182F1A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1" name="Text Box 16">
          <a:extLst>
            <a:ext uri="{FF2B5EF4-FFF2-40B4-BE49-F238E27FC236}">
              <a16:creationId xmlns:a16="http://schemas.microsoft.com/office/drawing/2014/main" id="{0F252FB9-9E36-4422-A8C6-578CBE43E44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2" name="Text Box 17">
          <a:extLst>
            <a:ext uri="{FF2B5EF4-FFF2-40B4-BE49-F238E27FC236}">
              <a16:creationId xmlns:a16="http://schemas.microsoft.com/office/drawing/2014/main" id="{3391C50C-4943-4AA4-B210-168DB6F55FD0}"/>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3" name="Text Box 18">
          <a:extLst>
            <a:ext uri="{FF2B5EF4-FFF2-40B4-BE49-F238E27FC236}">
              <a16:creationId xmlns:a16="http://schemas.microsoft.com/office/drawing/2014/main" id="{B4D51F2F-055B-4EB5-A8FA-71B23DB487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4" name="Text Box 19">
          <a:extLst>
            <a:ext uri="{FF2B5EF4-FFF2-40B4-BE49-F238E27FC236}">
              <a16:creationId xmlns:a16="http://schemas.microsoft.com/office/drawing/2014/main" id="{A3EB6540-6E4F-419B-8CA1-280B9AA691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5" name="Text Box 16">
          <a:extLst>
            <a:ext uri="{FF2B5EF4-FFF2-40B4-BE49-F238E27FC236}">
              <a16:creationId xmlns:a16="http://schemas.microsoft.com/office/drawing/2014/main" id="{4E6B6AEE-33D8-46AB-930D-07E625A2846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096" name="Text Box 17">
          <a:extLst>
            <a:ext uri="{FF2B5EF4-FFF2-40B4-BE49-F238E27FC236}">
              <a16:creationId xmlns:a16="http://schemas.microsoft.com/office/drawing/2014/main" id="{CB74DE5B-193D-42C5-9558-A5A147A73E7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097" name="Text Box 18">
          <a:extLst>
            <a:ext uri="{FF2B5EF4-FFF2-40B4-BE49-F238E27FC236}">
              <a16:creationId xmlns:a16="http://schemas.microsoft.com/office/drawing/2014/main" id="{EAD2AF4C-A4F0-4D11-938C-26F3606A76EA}"/>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8" name="Text Box 15">
          <a:extLst>
            <a:ext uri="{FF2B5EF4-FFF2-40B4-BE49-F238E27FC236}">
              <a16:creationId xmlns:a16="http://schemas.microsoft.com/office/drawing/2014/main" id="{7C4D43BB-E56A-4AA2-82F3-4F9BD8777A4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099" name="Text Box 15">
          <a:extLst>
            <a:ext uri="{FF2B5EF4-FFF2-40B4-BE49-F238E27FC236}">
              <a16:creationId xmlns:a16="http://schemas.microsoft.com/office/drawing/2014/main" id="{8F21C4E8-5356-4ED6-AC65-D0F870DF6B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00" name="Text Box 15">
          <a:extLst>
            <a:ext uri="{FF2B5EF4-FFF2-40B4-BE49-F238E27FC236}">
              <a16:creationId xmlns:a16="http://schemas.microsoft.com/office/drawing/2014/main" id="{B48FAB4A-9561-46C9-83CE-D2E88099D416}"/>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01" name="Text Box 15">
          <a:extLst>
            <a:ext uri="{FF2B5EF4-FFF2-40B4-BE49-F238E27FC236}">
              <a16:creationId xmlns:a16="http://schemas.microsoft.com/office/drawing/2014/main" id="{614E0DC7-F64B-44C5-A5B5-9767761E4C2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2" name="Text Box 16">
          <a:extLst>
            <a:ext uri="{FF2B5EF4-FFF2-40B4-BE49-F238E27FC236}">
              <a16:creationId xmlns:a16="http://schemas.microsoft.com/office/drawing/2014/main" id="{2F7C7269-0598-493D-9B9C-B0A91DD93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3" name="Text Box 17">
          <a:extLst>
            <a:ext uri="{FF2B5EF4-FFF2-40B4-BE49-F238E27FC236}">
              <a16:creationId xmlns:a16="http://schemas.microsoft.com/office/drawing/2014/main" id="{0C7C286C-FD77-48C5-BDD1-BE691620770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4" name="Text Box 18">
          <a:extLst>
            <a:ext uri="{FF2B5EF4-FFF2-40B4-BE49-F238E27FC236}">
              <a16:creationId xmlns:a16="http://schemas.microsoft.com/office/drawing/2014/main" id="{1CD1E5C2-4C40-41A6-A939-399EC60B5C5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5" name="Text Box 19">
          <a:extLst>
            <a:ext uri="{FF2B5EF4-FFF2-40B4-BE49-F238E27FC236}">
              <a16:creationId xmlns:a16="http://schemas.microsoft.com/office/drawing/2014/main" id="{27A72306-F6B2-40E3-B781-706C879334D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6" name="Text Box 16">
          <a:extLst>
            <a:ext uri="{FF2B5EF4-FFF2-40B4-BE49-F238E27FC236}">
              <a16:creationId xmlns:a16="http://schemas.microsoft.com/office/drawing/2014/main" id="{43DE745C-C1E7-4368-B081-12711561A63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07" name="Text Box 17">
          <a:extLst>
            <a:ext uri="{FF2B5EF4-FFF2-40B4-BE49-F238E27FC236}">
              <a16:creationId xmlns:a16="http://schemas.microsoft.com/office/drawing/2014/main" id="{52CDF3FA-6148-47B8-B9DA-02FE0DBD7F9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08" name="Text Box 18">
          <a:extLst>
            <a:ext uri="{FF2B5EF4-FFF2-40B4-BE49-F238E27FC236}">
              <a16:creationId xmlns:a16="http://schemas.microsoft.com/office/drawing/2014/main" id="{FAF3F911-081B-4EE0-8B85-CEB9AB3491FB}"/>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09" name="Text Box 15">
          <a:extLst>
            <a:ext uri="{FF2B5EF4-FFF2-40B4-BE49-F238E27FC236}">
              <a16:creationId xmlns:a16="http://schemas.microsoft.com/office/drawing/2014/main" id="{C3B05CA7-F437-4BEA-8B76-B7874DB590D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10" name="Text Box 15">
          <a:extLst>
            <a:ext uri="{FF2B5EF4-FFF2-40B4-BE49-F238E27FC236}">
              <a16:creationId xmlns:a16="http://schemas.microsoft.com/office/drawing/2014/main" id="{CD5EB870-72DA-4416-81DA-83630F4CCA6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1" name="Text Box 15">
          <a:extLst>
            <a:ext uri="{FF2B5EF4-FFF2-40B4-BE49-F238E27FC236}">
              <a16:creationId xmlns:a16="http://schemas.microsoft.com/office/drawing/2014/main" id="{6D03C1EC-6563-4874-95CC-33F10A6C4BF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2" name="Text Box 15">
          <a:extLst>
            <a:ext uri="{FF2B5EF4-FFF2-40B4-BE49-F238E27FC236}">
              <a16:creationId xmlns:a16="http://schemas.microsoft.com/office/drawing/2014/main" id="{5BD0554F-7A81-43C7-88B8-E3F68C8E680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13" name="Text Box 15">
          <a:extLst>
            <a:ext uri="{FF2B5EF4-FFF2-40B4-BE49-F238E27FC236}">
              <a16:creationId xmlns:a16="http://schemas.microsoft.com/office/drawing/2014/main" id="{F8CF6AFD-9590-4673-810B-4A115F7531A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4" name="Text Box 16">
          <a:extLst>
            <a:ext uri="{FF2B5EF4-FFF2-40B4-BE49-F238E27FC236}">
              <a16:creationId xmlns:a16="http://schemas.microsoft.com/office/drawing/2014/main" id="{4BC0D730-ACA7-4E89-B615-6F535940177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5" name="Text Box 17">
          <a:extLst>
            <a:ext uri="{FF2B5EF4-FFF2-40B4-BE49-F238E27FC236}">
              <a16:creationId xmlns:a16="http://schemas.microsoft.com/office/drawing/2014/main" id="{2362CFE7-EBE0-4B30-ACC6-B81C060ED8F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6" name="Text Box 18">
          <a:extLst>
            <a:ext uri="{FF2B5EF4-FFF2-40B4-BE49-F238E27FC236}">
              <a16:creationId xmlns:a16="http://schemas.microsoft.com/office/drawing/2014/main" id="{E74F6844-EBA1-4B8B-BF80-CBA2EE638D1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7" name="Text Box 19">
          <a:extLst>
            <a:ext uri="{FF2B5EF4-FFF2-40B4-BE49-F238E27FC236}">
              <a16:creationId xmlns:a16="http://schemas.microsoft.com/office/drawing/2014/main" id="{3D66D75B-CADF-4ECC-A77C-0C62BF0BAE4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8" name="Text Box 16">
          <a:extLst>
            <a:ext uri="{FF2B5EF4-FFF2-40B4-BE49-F238E27FC236}">
              <a16:creationId xmlns:a16="http://schemas.microsoft.com/office/drawing/2014/main" id="{ED29A1C1-EC9E-4310-A29C-9DB187732EB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19" name="Text Box 17">
          <a:extLst>
            <a:ext uri="{FF2B5EF4-FFF2-40B4-BE49-F238E27FC236}">
              <a16:creationId xmlns:a16="http://schemas.microsoft.com/office/drawing/2014/main" id="{E7CF44F1-F7BF-44CF-B6A2-21A089C4957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20" name="Text Box 18">
          <a:extLst>
            <a:ext uri="{FF2B5EF4-FFF2-40B4-BE49-F238E27FC236}">
              <a16:creationId xmlns:a16="http://schemas.microsoft.com/office/drawing/2014/main" id="{269052B4-8356-4F63-B206-46813632DA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1" name="Text Box 15">
          <a:extLst>
            <a:ext uri="{FF2B5EF4-FFF2-40B4-BE49-F238E27FC236}">
              <a16:creationId xmlns:a16="http://schemas.microsoft.com/office/drawing/2014/main" id="{A885D755-1325-4A1E-AB46-E810331C74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2" name="Text Box 15">
          <a:extLst>
            <a:ext uri="{FF2B5EF4-FFF2-40B4-BE49-F238E27FC236}">
              <a16:creationId xmlns:a16="http://schemas.microsoft.com/office/drawing/2014/main" id="{C6FE7D39-506A-467C-918F-DF90ECACC1C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23" name="Text Box 15">
          <a:extLst>
            <a:ext uri="{FF2B5EF4-FFF2-40B4-BE49-F238E27FC236}">
              <a16:creationId xmlns:a16="http://schemas.microsoft.com/office/drawing/2014/main" id="{FB061CFE-2EE4-499E-B2FF-B68A3C0B8578}"/>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24" name="Text Box 15">
          <a:extLst>
            <a:ext uri="{FF2B5EF4-FFF2-40B4-BE49-F238E27FC236}">
              <a16:creationId xmlns:a16="http://schemas.microsoft.com/office/drawing/2014/main" id="{5F2DBCD5-28AD-46EA-8F7C-BDE1AAB3457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5" name="Text Box 16">
          <a:extLst>
            <a:ext uri="{FF2B5EF4-FFF2-40B4-BE49-F238E27FC236}">
              <a16:creationId xmlns:a16="http://schemas.microsoft.com/office/drawing/2014/main" id="{E8FE5456-3A38-4394-A4A3-FFE8F747F08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6" name="Text Box 17">
          <a:extLst>
            <a:ext uri="{FF2B5EF4-FFF2-40B4-BE49-F238E27FC236}">
              <a16:creationId xmlns:a16="http://schemas.microsoft.com/office/drawing/2014/main" id="{BAD4F6CB-B743-42F0-9B5D-6B328587E6E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7" name="Text Box 18">
          <a:extLst>
            <a:ext uri="{FF2B5EF4-FFF2-40B4-BE49-F238E27FC236}">
              <a16:creationId xmlns:a16="http://schemas.microsoft.com/office/drawing/2014/main" id="{68D438D8-A650-4DFD-AA13-1C46152AE80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8" name="Text Box 19">
          <a:extLst>
            <a:ext uri="{FF2B5EF4-FFF2-40B4-BE49-F238E27FC236}">
              <a16:creationId xmlns:a16="http://schemas.microsoft.com/office/drawing/2014/main" id="{6139DC72-252B-4CC9-B6E3-A79C0A6B21B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29" name="Text Box 16">
          <a:extLst>
            <a:ext uri="{FF2B5EF4-FFF2-40B4-BE49-F238E27FC236}">
              <a16:creationId xmlns:a16="http://schemas.microsoft.com/office/drawing/2014/main" id="{72C90F96-B36E-493D-A9D7-284DF75E2E7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130" name="Text Box 17">
          <a:extLst>
            <a:ext uri="{FF2B5EF4-FFF2-40B4-BE49-F238E27FC236}">
              <a16:creationId xmlns:a16="http://schemas.microsoft.com/office/drawing/2014/main" id="{645DF551-E8CD-456A-952C-8451E8F47AC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131" name="Text Box 18">
          <a:extLst>
            <a:ext uri="{FF2B5EF4-FFF2-40B4-BE49-F238E27FC236}">
              <a16:creationId xmlns:a16="http://schemas.microsoft.com/office/drawing/2014/main" id="{5EFA5E3E-DD28-4F73-B057-A3BA17C781F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2" name="Text Box 15">
          <a:extLst>
            <a:ext uri="{FF2B5EF4-FFF2-40B4-BE49-F238E27FC236}">
              <a16:creationId xmlns:a16="http://schemas.microsoft.com/office/drawing/2014/main" id="{9469A686-3B3A-46CC-B39C-BF9AC0FB05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133" name="Text Box 15">
          <a:extLst>
            <a:ext uri="{FF2B5EF4-FFF2-40B4-BE49-F238E27FC236}">
              <a16:creationId xmlns:a16="http://schemas.microsoft.com/office/drawing/2014/main" id="{95B30D70-2CEE-492D-A442-2794274DCFE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4" name="Text Box 15">
          <a:extLst>
            <a:ext uri="{FF2B5EF4-FFF2-40B4-BE49-F238E27FC236}">
              <a16:creationId xmlns:a16="http://schemas.microsoft.com/office/drawing/2014/main" id="{6CF1FA99-66C9-4AE8-85BC-48B7338292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35" name="Text Box 15">
          <a:extLst>
            <a:ext uri="{FF2B5EF4-FFF2-40B4-BE49-F238E27FC236}">
              <a16:creationId xmlns:a16="http://schemas.microsoft.com/office/drawing/2014/main" id="{90B6DE3D-CCC1-469E-B0D6-72C46066C0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6" name="Text Box 15">
          <a:extLst>
            <a:ext uri="{FF2B5EF4-FFF2-40B4-BE49-F238E27FC236}">
              <a16:creationId xmlns:a16="http://schemas.microsoft.com/office/drawing/2014/main" id="{9AB17E88-0ECB-4739-B7BE-47FFD03589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7" name="Text Box 15">
          <a:extLst>
            <a:ext uri="{FF2B5EF4-FFF2-40B4-BE49-F238E27FC236}">
              <a16:creationId xmlns:a16="http://schemas.microsoft.com/office/drawing/2014/main" id="{3B847F02-B233-4FD4-BD54-BF65F49016CB}"/>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8" name="Text Box 15">
          <a:extLst>
            <a:ext uri="{FF2B5EF4-FFF2-40B4-BE49-F238E27FC236}">
              <a16:creationId xmlns:a16="http://schemas.microsoft.com/office/drawing/2014/main" id="{DA3B487D-12EF-4AE9-8A65-DC8FCA41A32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39" name="Text Box 15">
          <a:extLst>
            <a:ext uri="{FF2B5EF4-FFF2-40B4-BE49-F238E27FC236}">
              <a16:creationId xmlns:a16="http://schemas.microsoft.com/office/drawing/2014/main" id="{692CDF07-CF22-49D1-9E38-42A2A7CC3CB9}"/>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0" name="Text Box 15">
          <a:extLst>
            <a:ext uri="{FF2B5EF4-FFF2-40B4-BE49-F238E27FC236}">
              <a16:creationId xmlns:a16="http://schemas.microsoft.com/office/drawing/2014/main" id="{7D546163-1280-4500-BAB2-B6F2AA38376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1" name="Text Box 15">
          <a:extLst>
            <a:ext uri="{FF2B5EF4-FFF2-40B4-BE49-F238E27FC236}">
              <a16:creationId xmlns:a16="http://schemas.microsoft.com/office/drawing/2014/main" id="{6195CB7F-32A9-4553-953E-FA91D38726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2" name="Text Box 15">
          <a:extLst>
            <a:ext uri="{FF2B5EF4-FFF2-40B4-BE49-F238E27FC236}">
              <a16:creationId xmlns:a16="http://schemas.microsoft.com/office/drawing/2014/main" id="{D21CC895-F578-4CB6-9B36-1A9C964B933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3" name="Text Box 15">
          <a:extLst>
            <a:ext uri="{FF2B5EF4-FFF2-40B4-BE49-F238E27FC236}">
              <a16:creationId xmlns:a16="http://schemas.microsoft.com/office/drawing/2014/main" id="{4F52F92F-5D89-4C15-95A5-C3F9DDF574F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4" name="Text Box 15">
          <a:extLst>
            <a:ext uri="{FF2B5EF4-FFF2-40B4-BE49-F238E27FC236}">
              <a16:creationId xmlns:a16="http://schemas.microsoft.com/office/drawing/2014/main" id="{C28B580D-A7A4-4968-A7C2-45F8AB8619F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5" name="Text Box 15">
          <a:extLst>
            <a:ext uri="{FF2B5EF4-FFF2-40B4-BE49-F238E27FC236}">
              <a16:creationId xmlns:a16="http://schemas.microsoft.com/office/drawing/2014/main" id="{B64A1078-626D-459E-A448-2E3325C27AE4}"/>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6" name="Text Box 15">
          <a:extLst>
            <a:ext uri="{FF2B5EF4-FFF2-40B4-BE49-F238E27FC236}">
              <a16:creationId xmlns:a16="http://schemas.microsoft.com/office/drawing/2014/main" id="{D28B6987-1BEC-4BB9-9784-EB4B0AD89EF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7" name="Text Box 15">
          <a:extLst>
            <a:ext uri="{FF2B5EF4-FFF2-40B4-BE49-F238E27FC236}">
              <a16:creationId xmlns:a16="http://schemas.microsoft.com/office/drawing/2014/main" id="{42A45797-A501-41FA-A451-3749DBDC859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148" name="Text Box 15">
          <a:extLst>
            <a:ext uri="{FF2B5EF4-FFF2-40B4-BE49-F238E27FC236}">
              <a16:creationId xmlns:a16="http://schemas.microsoft.com/office/drawing/2014/main" id="{19D10766-1A75-4DB2-A2F9-05A3C0D85DE7}"/>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49" name="Text Box 15">
          <a:extLst>
            <a:ext uri="{FF2B5EF4-FFF2-40B4-BE49-F238E27FC236}">
              <a16:creationId xmlns:a16="http://schemas.microsoft.com/office/drawing/2014/main" id="{3AE7F375-9453-4C08-849D-AFC3BEEB849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0" name="Text Box 15">
          <a:extLst>
            <a:ext uri="{FF2B5EF4-FFF2-40B4-BE49-F238E27FC236}">
              <a16:creationId xmlns:a16="http://schemas.microsoft.com/office/drawing/2014/main" id="{542B0E3F-73F7-461F-9F73-A5F61BF4300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1" name="Text Box 15">
          <a:extLst>
            <a:ext uri="{FF2B5EF4-FFF2-40B4-BE49-F238E27FC236}">
              <a16:creationId xmlns:a16="http://schemas.microsoft.com/office/drawing/2014/main" id="{79C9ACE9-BE22-4BFB-97ED-9088B03CE4A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2" name="Text Box 15">
          <a:extLst>
            <a:ext uri="{FF2B5EF4-FFF2-40B4-BE49-F238E27FC236}">
              <a16:creationId xmlns:a16="http://schemas.microsoft.com/office/drawing/2014/main" id="{742418AC-66C7-4CCE-B230-79C73E11806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3" name="Text Box 15">
          <a:extLst>
            <a:ext uri="{FF2B5EF4-FFF2-40B4-BE49-F238E27FC236}">
              <a16:creationId xmlns:a16="http://schemas.microsoft.com/office/drawing/2014/main" id="{20CBD73D-FC2D-41B7-8C0E-7AB05C5E58E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4" name="Text Box 15">
          <a:extLst>
            <a:ext uri="{FF2B5EF4-FFF2-40B4-BE49-F238E27FC236}">
              <a16:creationId xmlns:a16="http://schemas.microsoft.com/office/drawing/2014/main" id="{EB33E8CD-D145-43B3-A639-0719314B1D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5" name="Text Box 15">
          <a:extLst>
            <a:ext uri="{FF2B5EF4-FFF2-40B4-BE49-F238E27FC236}">
              <a16:creationId xmlns:a16="http://schemas.microsoft.com/office/drawing/2014/main" id="{C544FD49-43A9-4CEF-9289-C00D025232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6" name="Text Box 15">
          <a:extLst>
            <a:ext uri="{FF2B5EF4-FFF2-40B4-BE49-F238E27FC236}">
              <a16:creationId xmlns:a16="http://schemas.microsoft.com/office/drawing/2014/main" id="{CE481D55-D6E0-4814-BC6B-AE0CD40425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7" name="Text Box 15">
          <a:extLst>
            <a:ext uri="{FF2B5EF4-FFF2-40B4-BE49-F238E27FC236}">
              <a16:creationId xmlns:a16="http://schemas.microsoft.com/office/drawing/2014/main" id="{E1DAFBF1-0990-456B-A26E-650F3F4527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8" name="Text Box 15">
          <a:extLst>
            <a:ext uri="{FF2B5EF4-FFF2-40B4-BE49-F238E27FC236}">
              <a16:creationId xmlns:a16="http://schemas.microsoft.com/office/drawing/2014/main" id="{A9F88304-3612-4830-9066-7C9E448BD7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59" name="Text Box 15">
          <a:extLst>
            <a:ext uri="{FF2B5EF4-FFF2-40B4-BE49-F238E27FC236}">
              <a16:creationId xmlns:a16="http://schemas.microsoft.com/office/drawing/2014/main" id="{B074479C-8F53-44A4-9CEC-19EECC739A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0" name="Text Box 15">
          <a:extLst>
            <a:ext uri="{FF2B5EF4-FFF2-40B4-BE49-F238E27FC236}">
              <a16:creationId xmlns:a16="http://schemas.microsoft.com/office/drawing/2014/main" id="{38089AD9-8F4F-4DD1-89E1-5FC7B8A2170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1" name="Text Box 15">
          <a:extLst>
            <a:ext uri="{FF2B5EF4-FFF2-40B4-BE49-F238E27FC236}">
              <a16:creationId xmlns:a16="http://schemas.microsoft.com/office/drawing/2014/main" id="{92098030-099D-403E-9729-E9B9A8FF91C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2" name="Text Box 15">
          <a:extLst>
            <a:ext uri="{FF2B5EF4-FFF2-40B4-BE49-F238E27FC236}">
              <a16:creationId xmlns:a16="http://schemas.microsoft.com/office/drawing/2014/main" id="{2FCC2CB1-8DA0-4F06-8D5F-B088308D43E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3" name="Text Box 15">
          <a:extLst>
            <a:ext uri="{FF2B5EF4-FFF2-40B4-BE49-F238E27FC236}">
              <a16:creationId xmlns:a16="http://schemas.microsoft.com/office/drawing/2014/main" id="{CB509FFA-BCE3-48B8-A067-6CAF13DE57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4" name="Text Box 15">
          <a:extLst>
            <a:ext uri="{FF2B5EF4-FFF2-40B4-BE49-F238E27FC236}">
              <a16:creationId xmlns:a16="http://schemas.microsoft.com/office/drawing/2014/main" id="{0966CAC7-9771-4C5B-8AAF-803C067F6D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5" name="Text Box 15">
          <a:extLst>
            <a:ext uri="{FF2B5EF4-FFF2-40B4-BE49-F238E27FC236}">
              <a16:creationId xmlns:a16="http://schemas.microsoft.com/office/drawing/2014/main" id="{1D39CC6E-B548-4D12-9DC0-46EDBB36D3E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6" name="Text Box 15">
          <a:extLst>
            <a:ext uri="{FF2B5EF4-FFF2-40B4-BE49-F238E27FC236}">
              <a16:creationId xmlns:a16="http://schemas.microsoft.com/office/drawing/2014/main" id="{79467EA0-22DE-420E-8ADB-71469CD00F5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7" name="Text Box 15">
          <a:extLst>
            <a:ext uri="{FF2B5EF4-FFF2-40B4-BE49-F238E27FC236}">
              <a16:creationId xmlns:a16="http://schemas.microsoft.com/office/drawing/2014/main" id="{61B3A692-2F3B-4DD1-BC77-848AE4AE5C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8" name="Text Box 15">
          <a:extLst>
            <a:ext uri="{FF2B5EF4-FFF2-40B4-BE49-F238E27FC236}">
              <a16:creationId xmlns:a16="http://schemas.microsoft.com/office/drawing/2014/main" id="{C567FD19-2315-4D13-9D9F-4DCC62B6267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69" name="Text Box 15">
          <a:extLst>
            <a:ext uri="{FF2B5EF4-FFF2-40B4-BE49-F238E27FC236}">
              <a16:creationId xmlns:a16="http://schemas.microsoft.com/office/drawing/2014/main" id="{8BDF79E4-E23A-4743-8AEB-8688B52F697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0" name="Text Box 15">
          <a:extLst>
            <a:ext uri="{FF2B5EF4-FFF2-40B4-BE49-F238E27FC236}">
              <a16:creationId xmlns:a16="http://schemas.microsoft.com/office/drawing/2014/main" id="{3CC89BCF-6336-4B15-B4E5-2FAB4C57F8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1" name="Text Box 15">
          <a:extLst>
            <a:ext uri="{FF2B5EF4-FFF2-40B4-BE49-F238E27FC236}">
              <a16:creationId xmlns:a16="http://schemas.microsoft.com/office/drawing/2014/main" id="{26EDD239-D53B-4888-BD0F-6FC0855251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2" name="Text Box 15">
          <a:extLst>
            <a:ext uri="{FF2B5EF4-FFF2-40B4-BE49-F238E27FC236}">
              <a16:creationId xmlns:a16="http://schemas.microsoft.com/office/drawing/2014/main" id="{9A6285D3-49EB-4F29-B953-A20829B2FCE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3" name="Text Box 15">
          <a:extLst>
            <a:ext uri="{FF2B5EF4-FFF2-40B4-BE49-F238E27FC236}">
              <a16:creationId xmlns:a16="http://schemas.microsoft.com/office/drawing/2014/main" id="{338C82ED-FF8D-4B7A-A4BF-DFB17520121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4" name="Text Box 15">
          <a:extLst>
            <a:ext uri="{FF2B5EF4-FFF2-40B4-BE49-F238E27FC236}">
              <a16:creationId xmlns:a16="http://schemas.microsoft.com/office/drawing/2014/main" id="{F7C32812-0FAF-4099-9D7B-FF47AB2A0E2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5" name="Text Box 15">
          <a:extLst>
            <a:ext uri="{FF2B5EF4-FFF2-40B4-BE49-F238E27FC236}">
              <a16:creationId xmlns:a16="http://schemas.microsoft.com/office/drawing/2014/main" id="{AA62D82A-F3DA-45DD-BA08-0AE6602729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6" name="Text Box 15">
          <a:extLst>
            <a:ext uri="{FF2B5EF4-FFF2-40B4-BE49-F238E27FC236}">
              <a16:creationId xmlns:a16="http://schemas.microsoft.com/office/drawing/2014/main" id="{F7EA630D-8F62-4464-90E4-FBC3B4C9F6A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7" name="Text Box 15">
          <a:extLst>
            <a:ext uri="{FF2B5EF4-FFF2-40B4-BE49-F238E27FC236}">
              <a16:creationId xmlns:a16="http://schemas.microsoft.com/office/drawing/2014/main" id="{CB8893F2-8167-4110-800D-2FD7CC55074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8" name="Text Box 15">
          <a:extLst>
            <a:ext uri="{FF2B5EF4-FFF2-40B4-BE49-F238E27FC236}">
              <a16:creationId xmlns:a16="http://schemas.microsoft.com/office/drawing/2014/main" id="{577E59A4-EC17-44D5-8133-A1DB2A525A5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79" name="Text Box 15">
          <a:extLst>
            <a:ext uri="{FF2B5EF4-FFF2-40B4-BE49-F238E27FC236}">
              <a16:creationId xmlns:a16="http://schemas.microsoft.com/office/drawing/2014/main" id="{C31CD4CF-74AA-40D0-9C87-C2FC2FF65D0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0" name="Text Box 15">
          <a:extLst>
            <a:ext uri="{FF2B5EF4-FFF2-40B4-BE49-F238E27FC236}">
              <a16:creationId xmlns:a16="http://schemas.microsoft.com/office/drawing/2014/main" id="{801ED63F-21A0-4705-8026-C6B2BE7225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1" name="Text Box 15">
          <a:extLst>
            <a:ext uri="{FF2B5EF4-FFF2-40B4-BE49-F238E27FC236}">
              <a16:creationId xmlns:a16="http://schemas.microsoft.com/office/drawing/2014/main" id="{FD52756A-F3E1-471E-A311-583319A404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2" name="Text Box 15">
          <a:extLst>
            <a:ext uri="{FF2B5EF4-FFF2-40B4-BE49-F238E27FC236}">
              <a16:creationId xmlns:a16="http://schemas.microsoft.com/office/drawing/2014/main" id="{8572794C-4F5C-4D57-AC70-744CEBA4D73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3" name="Text Box 15">
          <a:extLst>
            <a:ext uri="{FF2B5EF4-FFF2-40B4-BE49-F238E27FC236}">
              <a16:creationId xmlns:a16="http://schemas.microsoft.com/office/drawing/2014/main" id="{842E9C34-80C0-4CF8-96FB-86A4BA25C0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4" name="Text Box 15">
          <a:extLst>
            <a:ext uri="{FF2B5EF4-FFF2-40B4-BE49-F238E27FC236}">
              <a16:creationId xmlns:a16="http://schemas.microsoft.com/office/drawing/2014/main" id="{410AF094-1D8A-4AA0-A50F-0E9D682851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5" name="Text Box 15">
          <a:extLst>
            <a:ext uri="{FF2B5EF4-FFF2-40B4-BE49-F238E27FC236}">
              <a16:creationId xmlns:a16="http://schemas.microsoft.com/office/drawing/2014/main" id="{141BAC56-FF48-433C-95DA-E1CFF07C36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6" name="Text Box 15">
          <a:extLst>
            <a:ext uri="{FF2B5EF4-FFF2-40B4-BE49-F238E27FC236}">
              <a16:creationId xmlns:a16="http://schemas.microsoft.com/office/drawing/2014/main" id="{B24738A6-976E-4DCD-A66B-C12DC99684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7" name="Text Box 15">
          <a:extLst>
            <a:ext uri="{FF2B5EF4-FFF2-40B4-BE49-F238E27FC236}">
              <a16:creationId xmlns:a16="http://schemas.microsoft.com/office/drawing/2014/main" id="{91AB409C-1BB9-4BCB-A272-842235EBD4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8" name="Text Box 15">
          <a:extLst>
            <a:ext uri="{FF2B5EF4-FFF2-40B4-BE49-F238E27FC236}">
              <a16:creationId xmlns:a16="http://schemas.microsoft.com/office/drawing/2014/main" id="{B9530919-42BA-4122-9B69-624FC7442B8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89" name="Text Box 15">
          <a:extLst>
            <a:ext uri="{FF2B5EF4-FFF2-40B4-BE49-F238E27FC236}">
              <a16:creationId xmlns:a16="http://schemas.microsoft.com/office/drawing/2014/main" id="{B4E0402D-BDD3-4338-B732-7A8F88AAD31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0" name="Text Box 15">
          <a:extLst>
            <a:ext uri="{FF2B5EF4-FFF2-40B4-BE49-F238E27FC236}">
              <a16:creationId xmlns:a16="http://schemas.microsoft.com/office/drawing/2014/main" id="{93C98091-C923-4A19-A201-0D3E5871E5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1" name="Text Box 15">
          <a:extLst>
            <a:ext uri="{FF2B5EF4-FFF2-40B4-BE49-F238E27FC236}">
              <a16:creationId xmlns:a16="http://schemas.microsoft.com/office/drawing/2014/main" id="{7A5EEDF3-1C02-4718-8EBC-CBF0FB2661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2" name="Text Box 15">
          <a:extLst>
            <a:ext uri="{FF2B5EF4-FFF2-40B4-BE49-F238E27FC236}">
              <a16:creationId xmlns:a16="http://schemas.microsoft.com/office/drawing/2014/main" id="{CB900474-272B-403D-B7E0-07E5A5F487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3" name="Text Box 15">
          <a:extLst>
            <a:ext uri="{FF2B5EF4-FFF2-40B4-BE49-F238E27FC236}">
              <a16:creationId xmlns:a16="http://schemas.microsoft.com/office/drawing/2014/main" id="{0D0529A0-43A5-4BFA-BEC1-92BA34D72A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4" name="Text Box 15">
          <a:extLst>
            <a:ext uri="{FF2B5EF4-FFF2-40B4-BE49-F238E27FC236}">
              <a16:creationId xmlns:a16="http://schemas.microsoft.com/office/drawing/2014/main" id="{E7AAF38D-5FC4-40EF-A631-412E9DB113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5" name="Text Box 15">
          <a:extLst>
            <a:ext uri="{FF2B5EF4-FFF2-40B4-BE49-F238E27FC236}">
              <a16:creationId xmlns:a16="http://schemas.microsoft.com/office/drawing/2014/main" id="{F68669E4-3F9A-4B68-B305-2A7C6197B5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6" name="Text Box 15">
          <a:extLst>
            <a:ext uri="{FF2B5EF4-FFF2-40B4-BE49-F238E27FC236}">
              <a16:creationId xmlns:a16="http://schemas.microsoft.com/office/drawing/2014/main" id="{60BBD34E-789F-4B8B-978E-8E00710164F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7" name="Text Box 15">
          <a:extLst>
            <a:ext uri="{FF2B5EF4-FFF2-40B4-BE49-F238E27FC236}">
              <a16:creationId xmlns:a16="http://schemas.microsoft.com/office/drawing/2014/main" id="{757F9FD1-BF7D-47BD-9435-7241E84FB68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8" name="Text Box 15">
          <a:extLst>
            <a:ext uri="{FF2B5EF4-FFF2-40B4-BE49-F238E27FC236}">
              <a16:creationId xmlns:a16="http://schemas.microsoft.com/office/drawing/2014/main" id="{B6EF94F5-E274-47CD-81D1-D6FCAD6B35C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199" name="Text Box 15">
          <a:extLst>
            <a:ext uri="{FF2B5EF4-FFF2-40B4-BE49-F238E27FC236}">
              <a16:creationId xmlns:a16="http://schemas.microsoft.com/office/drawing/2014/main" id="{CC8A87BE-38B8-4102-93FF-21A59F2B433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0" name="Text Box 15">
          <a:extLst>
            <a:ext uri="{FF2B5EF4-FFF2-40B4-BE49-F238E27FC236}">
              <a16:creationId xmlns:a16="http://schemas.microsoft.com/office/drawing/2014/main" id="{6AD724F6-A67B-4792-A7AE-FE40C4DC4F8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1" name="Text Box 15">
          <a:extLst>
            <a:ext uri="{FF2B5EF4-FFF2-40B4-BE49-F238E27FC236}">
              <a16:creationId xmlns:a16="http://schemas.microsoft.com/office/drawing/2014/main" id="{AF0153E9-C5C8-4530-931B-28B06D0EB4C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2" name="Text Box 15">
          <a:extLst>
            <a:ext uri="{FF2B5EF4-FFF2-40B4-BE49-F238E27FC236}">
              <a16:creationId xmlns:a16="http://schemas.microsoft.com/office/drawing/2014/main" id="{83409426-BA45-47EA-8862-1CDA700A76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3" name="Text Box 15">
          <a:extLst>
            <a:ext uri="{FF2B5EF4-FFF2-40B4-BE49-F238E27FC236}">
              <a16:creationId xmlns:a16="http://schemas.microsoft.com/office/drawing/2014/main" id="{78E6EB89-2F9D-4B5B-BC67-556B6ABC2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4" name="Text Box 15">
          <a:extLst>
            <a:ext uri="{FF2B5EF4-FFF2-40B4-BE49-F238E27FC236}">
              <a16:creationId xmlns:a16="http://schemas.microsoft.com/office/drawing/2014/main" id="{C7D234F8-6F5E-4543-8E2F-03C12973A1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5" name="Text Box 15">
          <a:extLst>
            <a:ext uri="{FF2B5EF4-FFF2-40B4-BE49-F238E27FC236}">
              <a16:creationId xmlns:a16="http://schemas.microsoft.com/office/drawing/2014/main" id="{E367BCFB-6ABD-4376-A99A-CE42943888D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6" name="Text Box 15">
          <a:extLst>
            <a:ext uri="{FF2B5EF4-FFF2-40B4-BE49-F238E27FC236}">
              <a16:creationId xmlns:a16="http://schemas.microsoft.com/office/drawing/2014/main" id="{D88D2FD3-76DD-4475-98A8-6FED2BC07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7" name="Text Box 15">
          <a:extLst>
            <a:ext uri="{FF2B5EF4-FFF2-40B4-BE49-F238E27FC236}">
              <a16:creationId xmlns:a16="http://schemas.microsoft.com/office/drawing/2014/main" id="{6C9AAC17-B8E0-46C2-B49E-2065AD09B12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8" name="Text Box 15">
          <a:extLst>
            <a:ext uri="{FF2B5EF4-FFF2-40B4-BE49-F238E27FC236}">
              <a16:creationId xmlns:a16="http://schemas.microsoft.com/office/drawing/2014/main" id="{5AEBA15A-0BF9-461E-A435-F88D4CD698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09" name="Text Box 15">
          <a:extLst>
            <a:ext uri="{FF2B5EF4-FFF2-40B4-BE49-F238E27FC236}">
              <a16:creationId xmlns:a16="http://schemas.microsoft.com/office/drawing/2014/main" id="{2F1FD38B-E31D-471C-9B57-BC3E0D22E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0" name="Text Box 15">
          <a:extLst>
            <a:ext uri="{FF2B5EF4-FFF2-40B4-BE49-F238E27FC236}">
              <a16:creationId xmlns:a16="http://schemas.microsoft.com/office/drawing/2014/main" id="{083E6786-DD04-45AF-9F1C-B6AFC9D6BB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1" name="Text Box 15">
          <a:extLst>
            <a:ext uri="{FF2B5EF4-FFF2-40B4-BE49-F238E27FC236}">
              <a16:creationId xmlns:a16="http://schemas.microsoft.com/office/drawing/2014/main" id="{DF0189B2-7024-4D5F-8006-08ED32BA49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2" name="Text Box 15">
          <a:extLst>
            <a:ext uri="{FF2B5EF4-FFF2-40B4-BE49-F238E27FC236}">
              <a16:creationId xmlns:a16="http://schemas.microsoft.com/office/drawing/2014/main" id="{069604C5-C1AB-44A1-AEAA-E7A5E496F2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3" name="Text Box 15">
          <a:extLst>
            <a:ext uri="{FF2B5EF4-FFF2-40B4-BE49-F238E27FC236}">
              <a16:creationId xmlns:a16="http://schemas.microsoft.com/office/drawing/2014/main" id="{729E8DA0-092C-4C9F-8299-CD2ECC502D0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4" name="Text Box 15">
          <a:extLst>
            <a:ext uri="{FF2B5EF4-FFF2-40B4-BE49-F238E27FC236}">
              <a16:creationId xmlns:a16="http://schemas.microsoft.com/office/drawing/2014/main" id="{1DBA0753-7FDE-4E1F-8028-2146CCDC279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5" name="Text Box 15">
          <a:extLst>
            <a:ext uri="{FF2B5EF4-FFF2-40B4-BE49-F238E27FC236}">
              <a16:creationId xmlns:a16="http://schemas.microsoft.com/office/drawing/2014/main" id="{5369DF8C-2712-4C45-8EBA-716A6BE8093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6" name="Text Box 15">
          <a:extLst>
            <a:ext uri="{FF2B5EF4-FFF2-40B4-BE49-F238E27FC236}">
              <a16:creationId xmlns:a16="http://schemas.microsoft.com/office/drawing/2014/main" id="{C25F81E0-DD6B-42F1-A597-45B3FDC292E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7" name="Text Box 15">
          <a:extLst>
            <a:ext uri="{FF2B5EF4-FFF2-40B4-BE49-F238E27FC236}">
              <a16:creationId xmlns:a16="http://schemas.microsoft.com/office/drawing/2014/main" id="{5C86B5F1-94B5-4C62-B4B1-5B6630DACDE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8" name="Text Box 15">
          <a:extLst>
            <a:ext uri="{FF2B5EF4-FFF2-40B4-BE49-F238E27FC236}">
              <a16:creationId xmlns:a16="http://schemas.microsoft.com/office/drawing/2014/main" id="{78FF3AB5-60FB-4CDF-8633-EB384B750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19" name="Text Box 15">
          <a:extLst>
            <a:ext uri="{FF2B5EF4-FFF2-40B4-BE49-F238E27FC236}">
              <a16:creationId xmlns:a16="http://schemas.microsoft.com/office/drawing/2014/main" id="{4FEEAF95-A1A5-4D07-910C-14A36C560FF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20" name="Text Box 15">
          <a:extLst>
            <a:ext uri="{FF2B5EF4-FFF2-40B4-BE49-F238E27FC236}">
              <a16:creationId xmlns:a16="http://schemas.microsoft.com/office/drawing/2014/main" id="{C5F4DF3B-D14F-4375-B3E0-5AFEB18D21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1" name="Text Box 15">
          <a:extLst>
            <a:ext uri="{FF2B5EF4-FFF2-40B4-BE49-F238E27FC236}">
              <a16:creationId xmlns:a16="http://schemas.microsoft.com/office/drawing/2014/main" id="{4ECFEA24-883A-4426-94B4-2D644E575867}"/>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2" name="Text Box 15">
          <a:extLst>
            <a:ext uri="{FF2B5EF4-FFF2-40B4-BE49-F238E27FC236}">
              <a16:creationId xmlns:a16="http://schemas.microsoft.com/office/drawing/2014/main" id="{DC6F06A5-360E-4C84-84A7-BB8B2EF0CDF2}"/>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3" name="Text Box 15">
          <a:extLst>
            <a:ext uri="{FF2B5EF4-FFF2-40B4-BE49-F238E27FC236}">
              <a16:creationId xmlns:a16="http://schemas.microsoft.com/office/drawing/2014/main" id="{C3BF61FD-F633-4D4A-B9B1-EA52C0037D66}"/>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224" name="Text Box 15">
          <a:extLst>
            <a:ext uri="{FF2B5EF4-FFF2-40B4-BE49-F238E27FC236}">
              <a16:creationId xmlns:a16="http://schemas.microsoft.com/office/drawing/2014/main" id="{FED70516-2166-4604-88B8-EE0C49BEE303}"/>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5" name="Text Box 15">
          <a:extLst>
            <a:ext uri="{FF2B5EF4-FFF2-40B4-BE49-F238E27FC236}">
              <a16:creationId xmlns:a16="http://schemas.microsoft.com/office/drawing/2014/main" id="{1F376D71-E31F-4970-A94C-E9B1941C7C4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6" name="Text Box 15">
          <a:extLst>
            <a:ext uri="{FF2B5EF4-FFF2-40B4-BE49-F238E27FC236}">
              <a16:creationId xmlns:a16="http://schemas.microsoft.com/office/drawing/2014/main" id="{BA10DF35-91C4-430B-815E-FB93E739B86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7" name="Text Box 15">
          <a:extLst>
            <a:ext uri="{FF2B5EF4-FFF2-40B4-BE49-F238E27FC236}">
              <a16:creationId xmlns:a16="http://schemas.microsoft.com/office/drawing/2014/main" id="{572BE44D-B609-412C-8506-AA7AD3DE8C7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8" name="Text Box 15">
          <a:extLst>
            <a:ext uri="{FF2B5EF4-FFF2-40B4-BE49-F238E27FC236}">
              <a16:creationId xmlns:a16="http://schemas.microsoft.com/office/drawing/2014/main" id="{DC913D9C-FA32-4628-A3FC-4217C9B64B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29" name="Text Box 15">
          <a:extLst>
            <a:ext uri="{FF2B5EF4-FFF2-40B4-BE49-F238E27FC236}">
              <a16:creationId xmlns:a16="http://schemas.microsoft.com/office/drawing/2014/main" id="{09CAE301-E6BD-4C35-AA4D-B0D0659014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0" name="Text Box 15">
          <a:extLst>
            <a:ext uri="{FF2B5EF4-FFF2-40B4-BE49-F238E27FC236}">
              <a16:creationId xmlns:a16="http://schemas.microsoft.com/office/drawing/2014/main" id="{7489ED66-A500-41CC-BAEE-F27EA48A90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1" name="Text Box 15">
          <a:extLst>
            <a:ext uri="{FF2B5EF4-FFF2-40B4-BE49-F238E27FC236}">
              <a16:creationId xmlns:a16="http://schemas.microsoft.com/office/drawing/2014/main" id="{D943350F-8C6D-4F08-81B7-0E6969835850}"/>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2" name="Text Box 15">
          <a:extLst>
            <a:ext uri="{FF2B5EF4-FFF2-40B4-BE49-F238E27FC236}">
              <a16:creationId xmlns:a16="http://schemas.microsoft.com/office/drawing/2014/main" id="{9A8F0736-C5FC-4C00-89A8-EB3D1CE9D03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3" name="Text Box 15">
          <a:extLst>
            <a:ext uri="{FF2B5EF4-FFF2-40B4-BE49-F238E27FC236}">
              <a16:creationId xmlns:a16="http://schemas.microsoft.com/office/drawing/2014/main" id="{1914172F-1702-4185-8573-361AC23503E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4" name="Text Box 15">
          <a:extLst>
            <a:ext uri="{FF2B5EF4-FFF2-40B4-BE49-F238E27FC236}">
              <a16:creationId xmlns:a16="http://schemas.microsoft.com/office/drawing/2014/main" id="{ACBBE191-54AE-4513-8701-6E756E7E1E2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5" name="Text Box 15">
          <a:extLst>
            <a:ext uri="{FF2B5EF4-FFF2-40B4-BE49-F238E27FC236}">
              <a16:creationId xmlns:a16="http://schemas.microsoft.com/office/drawing/2014/main" id="{B6C5F0CD-37F3-4968-BA85-F3206FE1B5C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6" name="Text Box 15">
          <a:extLst>
            <a:ext uri="{FF2B5EF4-FFF2-40B4-BE49-F238E27FC236}">
              <a16:creationId xmlns:a16="http://schemas.microsoft.com/office/drawing/2014/main" id="{4E0839BC-E08D-47E5-9E29-C4A1945F756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7" name="Text Box 15">
          <a:extLst>
            <a:ext uri="{FF2B5EF4-FFF2-40B4-BE49-F238E27FC236}">
              <a16:creationId xmlns:a16="http://schemas.microsoft.com/office/drawing/2014/main" id="{AB186A08-2BD7-49B6-A812-E9C44EA2F91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8" name="Text Box 15">
          <a:extLst>
            <a:ext uri="{FF2B5EF4-FFF2-40B4-BE49-F238E27FC236}">
              <a16:creationId xmlns:a16="http://schemas.microsoft.com/office/drawing/2014/main" id="{8AD2C195-B674-4485-817A-3A25E12706A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39" name="Text Box 15">
          <a:extLst>
            <a:ext uri="{FF2B5EF4-FFF2-40B4-BE49-F238E27FC236}">
              <a16:creationId xmlns:a16="http://schemas.microsoft.com/office/drawing/2014/main" id="{F8A742CC-350D-474F-9D40-4750602D8E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0" name="Text Box 15">
          <a:extLst>
            <a:ext uri="{FF2B5EF4-FFF2-40B4-BE49-F238E27FC236}">
              <a16:creationId xmlns:a16="http://schemas.microsoft.com/office/drawing/2014/main" id="{4CBDAE0C-07F9-418E-A216-8906A6D3077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1" name="Text Box 15">
          <a:extLst>
            <a:ext uri="{FF2B5EF4-FFF2-40B4-BE49-F238E27FC236}">
              <a16:creationId xmlns:a16="http://schemas.microsoft.com/office/drawing/2014/main" id="{4A7D5950-6A59-455E-887C-C872FEA5D541}"/>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2" name="Text Box 15">
          <a:extLst>
            <a:ext uri="{FF2B5EF4-FFF2-40B4-BE49-F238E27FC236}">
              <a16:creationId xmlns:a16="http://schemas.microsoft.com/office/drawing/2014/main" id="{998B615D-FFA6-46E6-B617-26C2F6FAA7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3" name="Text Box 15">
          <a:extLst>
            <a:ext uri="{FF2B5EF4-FFF2-40B4-BE49-F238E27FC236}">
              <a16:creationId xmlns:a16="http://schemas.microsoft.com/office/drawing/2014/main" id="{93DE1C6B-C606-4DE5-828B-B7C97BEBEFE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4" name="Text Box 15">
          <a:extLst>
            <a:ext uri="{FF2B5EF4-FFF2-40B4-BE49-F238E27FC236}">
              <a16:creationId xmlns:a16="http://schemas.microsoft.com/office/drawing/2014/main" id="{D564AF75-CD0E-40D9-AE43-203C6D9330F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5" name="Text Box 15">
          <a:extLst>
            <a:ext uri="{FF2B5EF4-FFF2-40B4-BE49-F238E27FC236}">
              <a16:creationId xmlns:a16="http://schemas.microsoft.com/office/drawing/2014/main" id="{F20DC929-A572-4C2A-80D8-30B007076F1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6" name="Text Box 15">
          <a:extLst>
            <a:ext uri="{FF2B5EF4-FFF2-40B4-BE49-F238E27FC236}">
              <a16:creationId xmlns:a16="http://schemas.microsoft.com/office/drawing/2014/main" id="{15FEED55-6E0B-49ED-B7E7-D062EB1D59A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7" name="Text Box 15">
          <a:extLst>
            <a:ext uri="{FF2B5EF4-FFF2-40B4-BE49-F238E27FC236}">
              <a16:creationId xmlns:a16="http://schemas.microsoft.com/office/drawing/2014/main" id="{E3A208CE-F9FC-4AEA-A28E-02CA5E19621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248" name="Text Box 15">
          <a:extLst>
            <a:ext uri="{FF2B5EF4-FFF2-40B4-BE49-F238E27FC236}">
              <a16:creationId xmlns:a16="http://schemas.microsoft.com/office/drawing/2014/main" id="{42FEC2EA-BB5B-493A-B4E1-6A90B4B55A3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49" name="Text Box 16">
          <a:extLst>
            <a:ext uri="{FF2B5EF4-FFF2-40B4-BE49-F238E27FC236}">
              <a16:creationId xmlns:a16="http://schemas.microsoft.com/office/drawing/2014/main" id="{58CB9831-C5E8-48E5-9B02-4AD32BA2C44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50" name="Text Box 17">
          <a:extLst>
            <a:ext uri="{FF2B5EF4-FFF2-40B4-BE49-F238E27FC236}">
              <a16:creationId xmlns:a16="http://schemas.microsoft.com/office/drawing/2014/main" id="{1A6AFAA2-37D2-4EA5-A935-E5E82D52024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51" name="Text Box 18">
          <a:extLst>
            <a:ext uri="{FF2B5EF4-FFF2-40B4-BE49-F238E27FC236}">
              <a16:creationId xmlns:a16="http://schemas.microsoft.com/office/drawing/2014/main" id="{B96E6FD0-3CEF-43F4-BE73-C7B116878BB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52" name="Text Box 19">
          <a:extLst>
            <a:ext uri="{FF2B5EF4-FFF2-40B4-BE49-F238E27FC236}">
              <a16:creationId xmlns:a16="http://schemas.microsoft.com/office/drawing/2014/main" id="{5C51A529-E5EF-4049-AEF8-F705D6053D2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53" name="Text Box 15">
          <a:extLst>
            <a:ext uri="{FF2B5EF4-FFF2-40B4-BE49-F238E27FC236}">
              <a16:creationId xmlns:a16="http://schemas.microsoft.com/office/drawing/2014/main" id="{B8ADAF85-C06F-480A-AD97-C3005C30C0F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54" name="Text Box 16">
          <a:extLst>
            <a:ext uri="{FF2B5EF4-FFF2-40B4-BE49-F238E27FC236}">
              <a16:creationId xmlns:a16="http://schemas.microsoft.com/office/drawing/2014/main" id="{E0ECCE0F-88EA-439A-9172-38F867017EA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55" name="Text Box 17">
          <a:extLst>
            <a:ext uri="{FF2B5EF4-FFF2-40B4-BE49-F238E27FC236}">
              <a16:creationId xmlns:a16="http://schemas.microsoft.com/office/drawing/2014/main" id="{5925DE41-44B1-412C-A78B-819BA78F3FF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256" name="Text Box 18">
          <a:extLst>
            <a:ext uri="{FF2B5EF4-FFF2-40B4-BE49-F238E27FC236}">
              <a16:creationId xmlns:a16="http://schemas.microsoft.com/office/drawing/2014/main" id="{ACBAC712-AB96-4E1E-9F41-6C76D2BBED51}"/>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257" name="Text Box 15">
          <a:extLst>
            <a:ext uri="{FF2B5EF4-FFF2-40B4-BE49-F238E27FC236}">
              <a16:creationId xmlns:a16="http://schemas.microsoft.com/office/drawing/2014/main" id="{8A241517-317A-4E09-BD88-610B0B75B90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258" name="Text Box 16">
          <a:extLst>
            <a:ext uri="{FF2B5EF4-FFF2-40B4-BE49-F238E27FC236}">
              <a16:creationId xmlns:a16="http://schemas.microsoft.com/office/drawing/2014/main" id="{4C9B0B80-6E32-471F-95F2-6EE9DB0C325A}"/>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259" name="Text Box 17">
          <a:extLst>
            <a:ext uri="{FF2B5EF4-FFF2-40B4-BE49-F238E27FC236}">
              <a16:creationId xmlns:a16="http://schemas.microsoft.com/office/drawing/2014/main" id="{545894AE-91EB-47E4-A923-DD8ABE79D462}"/>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260" name="Text Box 18">
          <a:extLst>
            <a:ext uri="{FF2B5EF4-FFF2-40B4-BE49-F238E27FC236}">
              <a16:creationId xmlns:a16="http://schemas.microsoft.com/office/drawing/2014/main" id="{F694C5AD-B09B-4F5B-9E3B-581659778083}"/>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261" name="Text Box 19">
          <a:extLst>
            <a:ext uri="{FF2B5EF4-FFF2-40B4-BE49-F238E27FC236}">
              <a16:creationId xmlns:a16="http://schemas.microsoft.com/office/drawing/2014/main" id="{EB8345E5-CE73-4674-AEA8-E01BD0143C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262" name="Text Box 16">
          <a:extLst>
            <a:ext uri="{FF2B5EF4-FFF2-40B4-BE49-F238E27FC236}">
              <a16:creationId xmlns:a16="http://schemas.microsoft.com/office/drawing/2014/main" id="{22A366E9-171A-4C28-AAA9-8052D603044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63" name="Text Box 15">
          <a:extLst>
            <a:ext uri="{FF2B5EF4-FFF2-40B4-BE49-F238E27FC236}">
              <a16:creationId xmlns:a16="http://schemas.microsoft.com/office/drawing/2014/main" id="{262C131C-BB4B-4F2F-942B-A7C5F22AD31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4" name="Text Box 15">
          <a:extLst>
            <a:ext uri="{FF2B5EF4-FFF2-40B4-BE49-F238E27FC236}">
              <a16:creationId xmlns:a16="http://schemas.microsoft.com/office/drawing/2014/main" id="{F2F034BD-6B4C-4762-8F79-A48816D883B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5" name="Text Box 15">
          <a:extLst>
            <a:ext uri="{FF2B5EF4-FFF2-40B4-BE49-F238E27FC236}">
              <a16:creationId xmlns:a16="http://schemas.microsoft.com/office/drawing/2014/main" id="{6E540558-B9FF-4054-B095-6AC5A1764EE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266" name="Text Box 15">
          <a:extLst>
            <a:ext uri="{FF2B5EF4-FFF2-40B4-BE49-F238E27FC236}">
              <a16:creationId xmlns:a16="http://schemas.microsoft.com/office/drawing/2014/main" id="{39F6482C-1C5C-4C77-9112-AE34D6A46DA8}"/>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67" name="Text Box 15">
          <a:extLst>
            <a:ext uri="{FF2B5EF4-FFF2-40B4-BE49-F238E27FC236}">
              <a16:creationId xmlns:a16="http://schemas.microsoft.com/office/drawing/2014/main" id="{ECCD8E36-9E46-490C-8CB8-75D755540C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268" name="Text Box 15">
          <a:extLst>
            <a:ext uri="{FF2B5EF4-FFF2-40B4-BE49-F238E27FC236}">
              <a16:creationId xmlns:a16="http://schemas.microsoft.com/office/drawing/2014/main" id="{D643C4F2-8A5C-4282-B8F0-172E2E24BD3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269" name="Text Box 15">
          <a:extLst>
            <a:ext uri="{FF2B5EF4-FFF2-40B4-BE49-F238E27FC236}">
              <a16:creationId xmlns:a16="http://schemas.microsoft.com/office/drawing/2014/main" id="{4D84EA73-9751-4696-A993-C586F218E0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70" name="Text Box 16">
          <a:extLst>
            <a:ext uri="{FF2B5EF4-FFF2-40B4-BE49-F238E27FC236}">
              <a16:creationId xmlns:a16="http://schemas.microsoft.com/office/drawing/2014/main" id="{ADE50EC2-DED8-40F7-B531-18F14A3B1AB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71" name="Text Box 17">
          <a:extLst>
            <a:ext uri="{FF2B5EF4-FFF2-40B4-BE49-F238E27FC236}">
              <a16:creationId xmlns:a16="http://schemas.microsoft.com/office/drawing/2014/main" id="{C934C79C-D6AB-477A-8065-759FE5EA1C18}"/>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72" name="Text Box 18">
          <a:extLst>
            <a:ext uri="{FF2B5EF4-FFF2-40B4-BE49-F238E27FC236}">
              <a16:creationId xmlns:a16="http://schemas.microsoft.com/office/drawing/2014/main" id="{8986B843-C862-4188-83E4-E76F5BF56839}"/>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73" name="Text Box 19">
          <a:extLst>
            <a:ext uri="{FF2B5EF4-FFF2-40B4-BE49-F238E27FC236}">
              <a16:creationId xmlns:a16="http://schemas.microsoft.com/office/drawing/2014/main" id="{84661EFB-1C62-4615-997A-8371B7D94DE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74" name="Text Box 16">
          <a:extLst>
            <a:ext uri="{FF2B5EF4-FFF2-40B4-BE49-F238E27FC236}">
              <a16:creationId xmlns:a16="http://schemas.microsoft.com/office/drawing/2014/main" id="{1FDA1816-DD53-4BB2-B471-40F0FFBF81C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75" name="Text Box 17">
          <a:extLst>
            <a:ext uri="{FF2B5EF4-FFF2-40B4-BE49-F238E27FC236}">
              <a16:creationId xmlns:a16="http://schemas.microsoft.com/office/drawing/2014/main" id="{D3A79DA4-1BDC-4651-A569-B71296713D23}"/>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276" name="Text Box 18">
          <a:extLst>
            <a:ext uri="{FF2B5EF4-FFF2-40B4-BE49-F238E27FC236}">
              <a16:creationId xmlns:a16="http://schemas.microsoft.com/office/drawing/2014/main" id="{779E1452-625C-4422-B2C1-03CBD7CC7EA3}"/>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77" name="Text Box 15">
          <a:extLst>
            <a:ext uri="{FF2B5EF4-FFF2-40B4-BE49-F238E27FC236}">
              <a16:creationId xmlns:a16="http://schemas.microsoft.com/office/drawing/2014/main" id="{98871002-1BD5-47E1-8632-0EE584F7B94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78" name="Text Box 15">
          <a:extLst>
            <a:ext uri="{FF2B5EF4-FFF2-40B4-BE49-F238E27FC236}">
              <a16:creationId xmlns:a16="http://schemas.microsoft.com/office/drawing/2014/main" id="{9144F0B9-D015-4CFC-B023-02E05D44E408}"/>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279" name="Text Box 15">
          <a:extLst>
            <a:ext uri="{FF2B5EF4-FFF2-40B4-BE49-F238E27FC236}">
              <a16:creationId xmlns:a16="http://schemas.microsoft.com/office/drawing/2014/main" id="{EBCE6474-B6CF-4FF0-8CD4-5A3531508425}"/>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80" name="Text Box 15">
          <a:extLst>
            <a:ext uri="{FF2B5EF4-FFF2-40B4-BE49-F238E27FC236}">
              <a16:creationId xmlns:a16="http://schemas.microsoft.com/office/drawing/2014/main" id="{F2FC58D1-CF5C-4197-8934-16E8654FF13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81" name="Text Box 16">
          <a:extLst>
            <a:ext uri="{FF2B5EF4-FFF2-40B4-BE49-F238E27FC236}">
              <a16:creationId xmlns:a16="http://schemas.microsoft.com/office/drawing/2014/main" id="{28079D02-7C72-43C8-BECA-561A0D2D69D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82" name="Text Box 17">
          <a:extLst>
            <a:ext uri="{FF2B5EF4-FFF2-40B4-BE49-F238E27FC236}">
              <a16:creationId xmlns:a16="http://schemas.microsoft.com/office/drawing/2014/main" id="{C44A1520-9DF6-451C-AC69-CC6431BB1E2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83" name="Text Box 18">
          <a:extLst>
            <a:ext uri="{FF2B5EF4-FFF2-40B4-BE49-F238E27FC236}">
              <a16:creationId xmlns:a16="http://schemas.microsoft.com/office/drawing/2014/main" id="{BDF5B9F0-F4B5-4E43-886B-A4F5A3D5A88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84" name="Text Box 19">
          <a:extLst>
            <a:ext uri="{FF2B5EF4-FFF2-40B4-BE49-F238E27FC236}">
              <a16:creationId xmlns:a16="http://schemas.microsoft.com/office/drawing/2014/main" id="{42E42C0A-35A5-467E-9708-5438B1DD212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85" name="Text Box 16">
          <a:extLst>
            <a:ext uri="{FF2B5EF4-FFF2-40B4-BE49-F238E27FC236}">
              <a16:creationId xmlns:a16="http://schemas.microsoft.com/office/drawing/2014/main" id="{E2A1DA01-341B-4178-A68C-1A9D59C3F5A5}"/>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86" name="Text Box 17">
          <a:extLst>
            <a:ext uri="{FF2B5EF4-FFF2-40B4-BE49-F238E27FC236}">
              <a16:creationId xmlns:a16="http://schemas.microsoft.com/office/drawing/2014/main" id="{1FF9EF19-EF27-4BE2-B07C-2BAEA27FE6CC}"/>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36</xdr:row>
      <xdr:rowOff>0</xdr:rowOff>
    </xdr:from>
    <xdr:ext cx="95250" cy="171450"/>
    <xdr:sp macro="" textlink="">
      <xdr:nvSpPr>
        <xdr:cNvPr id="3287" name="Text Box 18">
          <a:extLst>
            <a:ext uri="{FF2B5EF4-FFF2-40B4-BE49-F238E27FC236}">
              <a16:creationId xmlns:a16="http://schemas.microsoft.com/office/drawing/2014/main" id="{908D0295-7AF7-4535-A251-7A97BC329EC6}"/>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88" name="Text Box 15">
          <a:extLst>
            <a:ext uri="{FF2B5EF4-FFF2-40B4-BE49-F238E27FC236}">
              <a16:creationId xmlns:a16="http://schemas.microsoft.com/office/drawing/2014/main" id="{425AA695-CE75-44CA-B365-8D358DA3922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289" name="Text Box 15">
          <a:extLst>
            <a:ext uri="{FF2B5EF4-FFF2-40B4-BE49-F238E27FC236}">
              <a16:creationId xmlns:a16="http://schemas.microsoft.com/office/drawing/2014/main" id="{E6F2C1A3-6DEB-4CA3-A56D-288880111D0B}"/>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90" name="Text Box 16">
          <a:extLst>
            <a:ext uri="{FF2B5EF4-FFF2-40B4-BE49-F238E27FC236}">
              <a16:creationId xmlns:a16="http://schemas.microsoft.com/office/drawing/2014/main" id="{1C6A38AB-67B1-4CB4-8328-D8D22FD4C5BC}"/>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91" name="Text Box 17">
          <a:extLst>
            <a:ext uri="{FF2B5EF4-FFF2-40B4-BE49-F238E27FC236}">
              <a16:creationId xmlns:a16="http://schemas.microsoft.com/office/drawing/2014/main" id="{8BCD790D-4857-43A6-A6EA-16488A59BD6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92" name="Text Box 18">
          <a:extLst>
            <a:ext uri="{FF2B5EF4-FFF2-40B4-BE49-F238E27FC236}">
              <a16:creationId xmlns:a16="http://schemas.microsoft.com/office/drawing/2014/main" id="{4E9974A4-93CB-40C9-9A62-2FBC12069F6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93" name="Text Box 19">
          <a:extLst>
            <a:ext uri="{FF2B5EF4-FFF2-40B4-BE49-F238E27FC236}">
              <a16:creationId xmlns:a16="http://schemas.microsoft.com/office/drawing/2014/main" id="{D510C72E-16B4-473A-BAFA-5ADD7DE2381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94" name="Text Box 16">
          <a:extLst>
            <a:ext uri="{FF2B5EF4-FFF2-40B4-BE49-F238E27FC236}">
              <a16:creationId xmlns:a16="http://schemas.microsoft.com/office/drawing/2014/main" id="{AEE60476-3DE2-420F-AD15-D9DCB84534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295" name="Text Box 17">
          <a:extLst>
            <a:ext uri="{FF2B5EF4-FFF2-40B4-BE49-F238E27FC236}">
              <a16:creationId xmlns:a16="http://schemas.microsoft.com/office/drawing/2014/main" id="{3E5117FA-EB43-4277-A3A1-ACE1E5222515}"/>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296" name="Text Box 18">
          <a:extLst>
            <a:ext uri="{FF2B5EF4-FFF2-40B4-BE49-F238E27FC236}">
              <a16:creationId xmlns:a16="http://schemas.microsoft.com/office/drawing/2014/main" id="{AC7D986C-661E-40CC-9E85-9BF0168C3317}"/>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97" name="Text Box 15">
          <a:extLst>
            <a:ext uri="{FF2B5EF4-FFF2-40B4-BE49-F238E27FC236}">
              <a16:creationId xmlns:a16="http://schemas.microsoft.com/office/drawing/2014/main" id="{2DCD1AEA-16C7-4401-9E2D-1F3DD70531E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298" name="Text Box 15">
          <a:extLst>
            <a:ext uri="{FF2B5EF4-FFF2-40B4-BE49-F238E27FC236}">
              <a16:creationId xmlns:a16="http://schemas.microsoft.com/office/drawing/2014/main" id="{19D87107-C8D4-483F-9B54-B1FDE5571AD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299" name="Text Box 15">
          <a:extLst>
            <a:ext uri="{FF2B5EF4-FFF2-40B4-BE49-F238E27FC236}">
              <a16:creationId xmlns:a16="http://schemas.microsoft.com/office/drawing/2014/main" id="{B29335E7-E7D0-4EA4-A96B-CB4C26122815}"/>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00" name="Text Box 15">
          <a:extLst>
            <a:ext uri="{FF2B5EF4-FFF2-40B4-BE49-F238E27FC236}">
              <a16:creationId xmlns:a16="http://schemas.microsoft.com/office/drawing/2014/main" id="{6AD24FF4-AFBE-4340-B162-1049EB0D3E3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01" name="Text Box 16">
          <a:extLst>
            <a:ext uri="{FF2B5EF4-FFF2-40B4-BE49-F238E27FC236}">
              <a16:creationId xmlns:a16="http://schemas.microsoft.com/office/drawing/2014/main" id="{7D409CF1-1343-447A-85CD-A10D37739EA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02" name="Text Box 17">
          <a:extLst>
            <a:ext uri="{FF2B5EF4-FFF2-40B4-BE49-F238E27FC236}">
              <a16:creationId xmlns:a16="http://schemas.microsoft.com/office/drawing/2014/main" id="{FB18D920-AAA1-4497-B88E-3E3566F47B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03" name="Text Box 18">
          <a:extLst>
            <a:ext uri="{FF2B5EF4-FFF2-40B4-BE49-F238E27FC236}">
              <a16:creationId xmlns:a16="http://schemas.microsoft.com/office/drawing/2014/main" id="{C90EF5FB-0100-4D22-8725-EFCA2EFEDA1E}"/>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04" name="Text Box 19">
          <a:extLst>
            <a:ext uri="{FF2B5EF4-FFF2-40B4-BE49-F238E27FC236}">
              <a16:creationId xmlns:a16="http://schemas.microsoft.com/office/drawing/2014/main" id="{149C5785-B774-4C61-A1C7-89F1C5234151}"/>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05" name="Text Box 16">
          <a:extLst>
            <a:ext uri="{FF2B5EF4-FFF2-40B4-BE49-F238E27FC236}">
              <a16:creationId xmlns:a16="http://schemas.microsoft.com/office/drawing/2014/main" id="{9C829C31-384D-4282-BC4B-8651A86510FF}"/>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06" name="Text Box 17">
          <a:extLst>
            <a:ext uri="{FF2B5EF4-FFF2-40B4-BE49-F238E27FC236}">
              <a16:creationId xmlns:a16="http://schemas.microsoft.com/office/drawing/2014/main" id="{8F308B15-D6AC-4E64-A8AA-85769A9173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307" name="Text Box 18">
          <a:extLst>
            <a:ext uri="{FF2B5EF4-FFF2-40B4-BE49-F238E27FC236}">
              <a16:creationId xmlns:a16="http://schemas.microsoft.com/office/drawing/2014/main" id="{7CD2B706-0764-4051-9A1C-26C03DC0543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08" name="Text Box 15">
          <a:extLst>
            <a:ext uri="{FF2B5EF4-FFF2-40B4-BE49-F238E27FC236}">
              <a16:creationId xmlns:a16="http://schemas.microsoft.com/office/drawing/2014/main" id="{EE33AF5A-F4BA-4E6B-8ACC-F928D4C22C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309" name="Text Box 15">
          <a:extLst>
            <a:ext uri="{FF2B5EF4-FFF2-40B4-BE49-F238E27FC236}">
              <a16:creationId xmlns:a16="http://schemas.microsoft.com/office/drawing/2014/main" id="{45C5D4F8-D098-429E-8440-B171E1BB9238}"/>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10" name="Text Box 16">
          <a:extLst>
            <a:ext uri="{FF2B5EF4-FFF2-40B4-BE49-F238E27FC236}">
              <a16:creationId xmlns:a16="http://schemas.microsoft.com/office/drawing/2014/main" id="{BF63FF7F-92AD-4A31-AA55-7322F9DEC60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11" name="Text Box 17">
          <a:extLst>
            <a:ext uri="{FF2B5EF4-FFF2-40B4-BE49-F238E27FC236}">
              <a16:creationId xmlns:a16="http://schemas.microsoft.com/office/drawing/2014/main" id="{5E9863D9-5A3D-4272-995F-FF296198D63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12" name="Text Box 18">
          <a:extLst>
            <a:ext uri="{FF2B5EF4-FFF2-40B4-BE49-F238E27FC236}">
              <a16:creationId xmlns:a16="http://schemas.microsoft.com/office/drawing/2014/main" id="{A0F5FADB-4627-4669-B988-7F45188268B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13" name="Text Box 19">
          <a:extLst>
            <a:ext uri="{FF2B5EF4-FFF2-40B4-BE49-F238E27FC236}">
              <a16:creationId xmlns:a16="http://schemas.microsoft.com/office/drawing/2014/main" id="{66FC5127-702C-4F2D-B6B1-DE53DA93AAE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14" name="Text Box 16">
          <a:extLst>
            <a:ext uri="{FF2B5EF4-FFF2-40B4-BE49-F238E27FC236}">
              <a16:creationId xmlns:a16="http://schemas.microsoft.com/office/drawing/2014/main" id="{3CB3BEBF-EA7F-4C57-83A1-3602675CDCD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15" name="Text Box 17">
          <a:extLst>
            <a:ext uri="{FF2B5EF4-FFF2-40B4-BE49-F238E27FC236}">
              <a16:creationId xmlns:a16="http://schemas.microsoft.com/office/drawing/2014/main" id="{23D50B35-86ED-4466-9708-9407C9FFE96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316" name="Text Box 18">
          <a:extLst>
            <a:ext uri="{FF2B5EF4-FFF2-40B4-BE49-F238E27FC236}">
              <a16:creationId xmlns:a16="http://schemas.microsoft.com/office/drawing/2014/main" id="{A2CB1CBC-E683-4296-9120-337F77DD2409}"/>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17" name="Text Box 15">
          <a:extLst>
            <a:ext uri="{FF2B5EF4-FFF2-40B4-BE49-F238E27FC236}">
              <a16:creationId xmlns:a16="http://schemas.microsoft.com/office/drawing/2014/main" id="{F7D004DC-1FEB-4602-B57C-71F801C0D9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18" name="Text Box 15">
          <a:extLst>
            <a:ext uri="{FF2B5EF4-FFF2-40B4-BE49-F238E27FC236}">
              <a16:creationId xmlns:a16="http://schemas.microsoft.com/office/drawing/2014/main" id="{C317A558-3E08-4442-A766-851677A0FD9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319" name="Text Box 15">
          <a:extLst>
            <a:ext uri="{FF2B5EF4-FFF2-40B4-BE49-F238E27FC236}">
              <a16:creationId xmlns:a16="http://schemas.microsoft.com/office/drawing/2014/main" id="{A7A773DD-EC28-4D47-B5F1-264C5FE2FC2E}"/>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20" name="Text Box 15">
          <a:extLst>
            <a:ext uri="{FF2B5EF4-FFF2-40B4-BE49-F238E27FC236}">
              <a16:creationId xmlns:a16="http://schemas.microsoft.com/office/drawing/2014/main" id="{9D2E9711-E8D6-46A8-A119-93DE40C9E727}"/>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21" name="Text Box 16">
          <a:extLst>
            <a:ext uri="{FF2B5EF4-FFF2-40B4-BE49-F238E27FC236}">
              <a16:creationId xmlns:a16="http://schemas.microsoft.com/office/drawing/2014/main" id="{47E3F3CC-6952-4B1A-9DEB-78B50F50F025}"/>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22" name="Text Box 17">
          <a:extLst>
            <a:ext uri="{FF2B5EF4-FFF2-40B4-BE49-F238E27FC236}">
              <a16:creationId xmlns:a16="http://schemas.microsoft.com/office/drawing/2014/main" id="{5C80DCAB-CC9E-4770-96E9-512E9CE34596}"/>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23" name="Text Box 18">
          <a:extLst>
            <a:ext uri="{FF2B5EF4-FFF2-40B4-BE49-F238E27FC236}">
              <a16:creationId xmlns:a16="http://schemas.microsoft.com/office/drawing/2014/main" id="{78E4E835-2271-40A7-BE53-295075A11D5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24" name="Text Box 19">
          <a:extLst>
            <a:ext uri="{FF2B5EF4-FFF2-40B4-BE49-F238E27FC236}">
              <a16:creationId xmlns:a16="http://schemas.microsoft.com/office/drawing/2014/main" id="{CFCBB26B-BC2C-4B0E-B2EA-9B05B66E5B3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25" name="Text Box 16">
          <a:extLst>
            <a:ext uri="{FF2B5EF4-FFF2-40B4-BE49-F238E27FC236}">
              <a16:creationId xmlns:a16="http://schemas.microsoft.com/office/drawing/2014/main" id="{87390298-A135-4240-84BF-F645021C7F4B}"/>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326" name="Text Box 17">
          <a:extLst>
            <a:ext uri="{FF2B5EF4-FFF2-40B4-BE49-F238E27FC236}">
              <a16:creationId xmlns:a16="http://schemas.microsoft.com/office/drawing/2014/main" id="{5C22EBBF-D1DE-467A-AB51-4170EE260E6F}"/>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327" name="Text Box 18">
          <a:extLst>
            <a:ext uri="{FF2B5EF4-FFF2-40B4-BE49-F238E27FC236}">
              <a16:creationId xmlns:a16="http://schemas.microsoft.com/office/drawing/2014/main" id="{812E0864-C10F-4D35-8DE7-0B782E2E7E41}"/>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28" name="Text Box 15">
          <a:extLst>
            <a:ext uri="{FF2B5EF4-FFF2-40B4-BE49-F238E27FC236}">
              <a16:creationId xmlns:a16="http://schemas.microsoft.com/office/drawing/2014/main" id="{92B38F05-7EE3-486B-BF72-46A31892D08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329" name="Text Box 15">
          <a:extLst>
            <a:ext uri="{FF2B5EF4-FFF2-40B4-BE49-F238E27FC236}">
              <a16:creationId xmlns:a16="http://schemas.microsoft.com/office/drawing/2014/main" id="{22B4E727-E552-4E20-B233-68BAAF5F3E59}"/>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30" name="Text Box 16">
          <a:extLst>
            <a:ext uri="{FF2B5EF4-FFF2-40B4-BE49-F238E27FC236}">
              <a16:creationId xmlns:a16="http://schemas.microsoft.com/office/drawing/2014/main" id="{6A8EE8E3-5A74-47A4-A900-0B9634450BE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31" name="Text Box 17">
          <a:extLst>
            <a:ext uri="{FF2B5EF4-FFF2-40B4-BE49-F238E27FC236}">
              <a16:creationId xmlns:a16="http://schemas.microsoft.com/office/drawing/2014/main" id="{A242C93E-BD81-4452-9E57-7073564C0F2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32" name="Text Box 18">
          <a:extLst>
            <a:ext uri="{FF2B5EF4-FFF2-40B4-BE49-F238E27FC236}">
              <a16:creationId xmlns:a16="http://schemas.microsoft.com/office/drawing/2014/main" id="{003D9C30-F082-4133-B506-063B99AFBF2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33" name="Text Box 19">
          <a:extLst>
            <a:ext uri="{FF2B5EF4-FFF2-40B4-BE49-F238E27FC236}">
              <a16:creationId xmlns:a16="http://schemas.microsoft.com/office/drawing/2014/main" id="{8FCD15E9-E232-4814-B642-F6F92FB0A59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34" name="Text Box 16">
          <a:extLst>
            <a:ext uri="{FF2B5EF4-FFF2-40B4-BE49-F238E27FC236}">
              <a16:creationId xmlns:a16="http://schemas.microsoft.com/office/drawing/2014/main" id="{0B15BF63-9996-4B10-BD68-A5787D3DE85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35" name="Text Box 17">
          <a:extLst>
            <a:ext uri="{FF2B5EF4-FFF2-40B4-BE49-F238E27FC236}">
              <a16:creationId xmlns:a16="http://schemas.microsoft.com/office/drawing/2014/main" id="{7AF8B20D-6CB6-498B-A2B1-9D13D33DABA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36</xdr:row>
      <xdr:rowOff>0</xdr:rowOff>
    </xdr:from>
    <xdr:ext cx="95250" cy="171450"/>
    <xdr:sp macro="" textlink="">
      <xdr:nvSpPr>
        <xdr:cNvPr id="3336" name="Text Box 18">
          <a:extLst>
            <a:ext uri="{FF2B5EF4-FFF2-40B4-BE49-F238E27FC236}">
              <a16:creationId xmlns:a16="http://schemas.microsoft.com/office/drawing/2014/main" id="{DB722D8C-7003-41E1-BAD1-21FDB2CB05F7}"/>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0</xdr:rowOff>
    </xdr:from>
    <xdr:ext cx="95250" cy="442269"/>
    <xdr:sp macro="" textlink="">
      <xdr:nvSpPr>
        <xdr:cNvPr id="3337" name="Text Box 15">
          <a:extLst>
            <a:ext uri="{FF2B5EF4-FFF2-40B4-BE49-F238E27FC236}">
              <a16:creationId xmlns:a16="http://schemas.microsoft.com/office/drawing/2014/main" id="{23769DD5-8FB3-4B0F-8447-1C6C92C31820}"/>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38" name="Text Box 15">
          <a:extLst>
            <a:ext uri="{FF2B5EF4-FFF2-40B4-BE49-F238E27FC236}">
              <a16:creationId xmlns:a16="http://schemas.microsoft.com/office/drawing/2014/main" id="{03C737A4-CE20-4C77-82DD-4204B133A1B2}"/>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213632"/>
    <xdr:sp macro="" textlink="">
      <xdr:nvSpPr>
        <xdr:cNvPr id="3339" name="Text Box 15">
          <a:extLst>
            <a:ext uri="{FF2B5EF4-FFF2-40B4-BE49-F238E27FC236}">
              <a16:creationId xmlns:a16="http://schemas.microsoft.com/office/drawing/2014/main" id="{94F3C80E-ED06-45CE-A1F7-A65C034870DF}"/>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40" name="Text Box 15">
          <a:extLst>
            <a:ext uri="{FF2B5EF4-FFF2-40B4-BE49-F238E27FC236}">
              <a16:creationId xmlns:a16="http://schemas.microsoft.com/office/drawing/2014/main" id="{EAAAB2CF-C35A-4D97-9A3A-B98F2CC7F2CF}"/>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41" name="Text Box 16">
          <a:extLst>
            <a:ext uri="{FF2B5EF4-FFF2-40B4-BE49-F238E27FC236}">
              <a16:creationId xmlns:a16="http://schemas.microsoft.com/office/drawing/2014/main" id="{941A3EAB-D1E8-43F8-9397-3A545CEE1E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42" name="Text Box 17">
          <a:extLst>
            <a:ext uri="{FF2B5EF4-FFF2-40B4-BE49-F238E27FC236}">
              <a16:creationId xmlns:a16="http://schemas.microsoft.com/office/drawing/2014/main" id="{B2755B58-379E-4016-8BE5-106571018312}"/>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43" name="Text Box 18">
          <a:extLst>
            <a:ext uri="{FF2B5EF4-FFF2-40B4-BE49-F238E27FC236}">
              <a16:creationId xmlns:a16="http://schemas.microsoft.com/office/drawing/2014/main" id="{BE3022FB-51FC-4BA4-84CF-D5E468F40318}"/>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44" name="Text Box 19">
          <a:extLst>
            <a:ext uri="{FF2B5EF4-FFF2-40B4-BE49-F238E27FC236}">
              <a16:creationId xmlns:a16="http://schemas.microsoft.com/office/drawing/2014/main" id="{919D1611-D503-48FC-B3DD-708F09AFFB2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45" name="Text Box 16">
          <a:extLst>
            <a:ext uri="{FF2B5EF4-FFF2-40B4-BE49-F238E27FC236}">
              <a16:creationId xmlns:a16="http://schemas.microsoft.com/office/drawing/2014/main" id="{6EFFDD50-8CB9-47E2-9447-C8984A94B119}"/>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346" name="Text Box 17">
          <a:extLst>
            <a:ext uri="{FF2B5EF4-FFF2-40B4-BE49-F238E27FC236}">
              <a16:creationId xmlns:a16="http://schemas.microsoft.com/office/drawing/2014/main" id="{C3500EB4-0D07-489B-9E0B-F45EDC8B63A7}"/>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36</xdr:row>
      <xdr:rowOff>0</xdr:rowOff>
    </xdr:from>
    <xdr:ext cx="95250" cy="171450"/>
    <xdr:sp macro="" textlink="">
      <xdr:nvSpPr>
        <xdr:cNvPr id="3347" name="Text Box 18">
          <a:extLst>
            <a:ext uri="{FF2B5EF4-FFF2-40B4-BE49-F238E27FC236}">
              <a16:creationId xmlns:a16="http://schemas.microsoft.com/office/drawing/2014/main" id="{F4100A38-126C-497F-8C61-D4169594F10A}"/>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48" name="Text Box 15">
          <a:extLst>
            <a:ext uri="{FF2B5EF4-FFF2-40B4-BE49-F238E27FC236}">
              <a16:creationId xmlns:a16="http://schemas.microsoft.com/office/drawing/2014/main" id="{448A0BA6-D866-4B48-B68D-4EBB1D362BD0}"/>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213632"/>
    <xdr:sp macro="" textlink="">
      <xdr:nvSpPr>
        <xdr:cNvPr id="3349" name="Text Box 15">
          <a:extLst>
            <a:ext uri="{FF2B5EF4-FFF2-40B4-BE49-F238E27FC236}">
              <a16:creationId xmlns:a16="http://schemas.microsoft.com/office/drawing/2014/main" id="{56230BED-399D-4F1A-8DF5-E1A6F12E83D0}"/>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350" name="Text Box 15">
          <a:extLst>
            <a:ext uri="{FF2B5EF4-FFF2-40B4-BE49-F238E27FC236}">
              <a16:creationId xmlns:a16="http://schemas.microsoft.com/office/drawing/2014/main" id="{F9378C64-A51E-4448-B5CE-9E2D322C1F9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351" name="Text Box 15">
          <a:extLst>
            <a:ext uri="{FF2B5EF4-FFF2-40B4-BE49-F238E27FC236}">
              <a16:creationId xmlns:a16="http://schemas.microsoft.com/office/drawing/2014/main" id="{90D26B8C-380E-4C1E-A83E-D261B0F50175}"/>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352" name="Text Box 15">
          <a:extLst>
            <a:ext uri="{FF2B5EF4-FFF2-40B4-BE49-F238E27FC236}">
              <a16:creationId xmlns:a16="http://schemas.microsoft.com/office/drawing/2014/main" id="{C2CE4A78-E494-424D-B367-9FE5BAAEF47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353" name="Text Box 15">
          <a:extLst>
            <a:ext uri="{FF2B5EF4-FFF2-40B4-BE49-F238E27FC236}">
              <a16:creationId xmlns:a16="http://schemas.microsoft.com/office/drawing/2014/main" id="{8A3D1E31-CB72-4081-A468-A6E82C72308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354" name="Text Box 15">
          <a:extLst>
            <a:ext uri="{FF2B5EF4-FFF2-40B4-BE49-F238E27FC236}">
              <a16:creationId xmlns:a16="http://schemas.microsoft.com/office/drawing/2014/main" id="{09AE140E-A826-4F94-B4EB-EAE346023CDA}"/>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355" name="Text Box 15">
          <a:extLst>
            <a:ext uri="{FF2B5EF4-FFF2-40B4-BE49-F238E27FC236}">
              <a16:creationId xmlns:a16="http://schemas.microsoft.com/office/drawing/2014/main" id="{C8B6A660-68E5-4BFE-BD2E-09EBAB8056A2}"/>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356" name="Text Box 15">
          <a:extLst>
            <a:ext uri="{FF2B5EF4-FFF2-40B4-BE49-F238E27FC236}">
              <a16:creationId xmlns:a16="http://schemas.microsoft.com/office/drawing/2014/main" id="{925FBFD3-C823-4DF7-B4B0-8552590DF4D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357" name="Text Box 15">
          <a:extLst>
            <a:ext uri="{FF2B5EF4-FFF2-40B4-BE49-F238E27FC236}">
              <a16:creationId xmlns:a16="http://schemas.microsoft.com/office/drawing/2014/main" id="{20DB9279-AA93-476B-AFDA-D6903C4ABF28}"/>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58" name="Text Box 15">
          <a:extLst>
            <a:ext uri="{FF2B5EF4-FFF2-40B4-BE49-F238E27FC236}">
              <a16:creationId xmlns:a16="http://schemas.microsoft.com/office/drawing/2014/main" id="{D258B891-043D-4F59-9DF7-CEE19C6B158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59" name="Text Box 15">
          <a:extLst>
            <a:ext uri="{FF2B5EF4-FFF2-40B4-BE49-F238E27FC236}">
              <a16:creationId xmlns:a16="http://schemas.microsoft.com/office/drawing/2014/main" id="{F362849F-243F-4378-A6B3-C611D181693D}"/>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0" name="Text Box 15">
          <a:extLst>
            <a:ext uri="{FF2B5EF4-FFF2-40B4-BE49-F238E27FC236}">
              <a16:creationId xmlns:a16="http://schemas.microsoft.com/office/drawing/2014/main" id="{90EB791B-3C68-4DA6-9A13-BDD09745F8D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1" name="Text Box 15">
          <a:extLst>
            <a:ext uri="{FF2B5EF4-FFF2-40B4-BE49-F238E27FC236}">
              <a16:creationId xmlns:a16="http://schemas.microsoft.com/office/drawing/2014/main" id="{FA4A2C70-21BE-40BA-B9E4-D64DF0E0B12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2" name="Text Box 15">
          <a:extLst>
            <a:ext uri="{FF2B5EF4-FFF2-40B4-BE49-F238E27FC236}">
              <a16:creationId xmlns:a16="http://schemas.microsoft.com/office/drawing/2014/main" id="{F85148AB-CC16-4DEA-8D21-AF0F64930C1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3" name="Text Box 15">
          <a:extLst>
            <a:ext uri="{FF2B5EF4-FFF2-40B4-BE49-F238E27FC236}">
              <a16:creationId xmlns:a16="http://schemas.microsoft.com/office/drawing/2014/main" id="{267AF617-3F24-4757-A9EA-1ADE527C1872}"/>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4" name="Text Box 15">
          <a:extLst>
            <a:ext uri="{FF2B5EF4-FFF2-40B4-BE49-F238E27FC236}">
              <a16:creationId xmlns:a16="http://schemas.microsoft.com/office/drawing/2014/main" id="{86DE4DDB-0952-48BA-92C9-49F12B131411}"/>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5" name="Text Box 15">
          <a:extLst>
            <a:ext uri="{FF2B5EF4-FFF2-40B4-BE49-F238E27FC236}">
              <a16:creationId xmlns:a16="http://schemas.microsoft.com/office/drawing/2014/main" id="{5568669E-08CC-45F0-9C7F-E062C713FC3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6" name="Text Box 15">
          <a:extLst>
            <a:ext uri="{FF2B5EF4-FFF2-40B4-BE49-F238E27FC236}">
              <a16:creationId xmlns:a16="http://schemas.microsoft.com/office/drawing/2014/main" id="{FAA850DC-842B-4ACA-9C5D-69D193FF1369}"/>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7" name="Text Box 15">
          <a:extLst>
            <a:ext uri="{FF2B5EF4-FFF2-40B4-BE49-F238E27FC236}">
              <a16:creationId xmlns:a16="http://schemas.microsoft.com/office/drawing/2014/main" id="{FA48DA9F-8249-4443-9A13-C6C08D73EA5B}"/>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8" name="Text Box 15">
          <a:extLst>
            <a:ext uri="{FF2B5EF4-FFF2-40B4-BE49-F238E27FC236}">
              <a16:creationId xmlns:a16="http://schemas.microsoft.com/office/drawing/2014/main" id="{18D7FAAB-BBB6-4101-B833-2836DB36AFC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69" name="Text Box 15">
          <a:extLst>
            <a:ext uri="{FF2B5EF4-FFF2-40B4-BE49-F238E27FC236}">
              <a16:creationId xmlns:a16="http://schemas.microsoft.com/office/drawing/2014/main" id="{E672F09E-B88C-401C-BCE5-316982B878F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0" name="Text Box 15">
          <a:extLst>
            <a:ext uri="{FF2B5EF4-FFF2-40B4-BE49-F238E27FC236}">
              <a16:creationId xmlns:a16="http://schemas.microsoft.com/office/drawing/2014/main" id="{22963749-8DFD-4A78-B99E-2740F0B06B56}"/>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1" name="Text Box 15">
          <a:extLst>
            <a:ext uri="{FF2B5EF4-FFF2-40B4-BE49-F238E27FC236}">
              <a16:creationId xmlns:a16="http://schemas.microsoft.com/office/drawing/2014/main" id="{E476895D-3739-4F87-BAC8-1B48EE9C5C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2" name="Text Box 15">
          <a:extLst>
            <a:ext uri="{FF2B5EF4-FFF2-40B4-BE49-F238E27FC236}">
              <a16:creationId xmlns:a16="http://schemas.microsoft.com/office/drawing/2014/main" id="{6E76EC71-CFD5-4ED2-AA0A-6C872CF5A1A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3" name="Text Box 15">
          <a:extLst>
            <a:ext uri="{FF2B5EF4-FFF2-40B4-BE49-F238E27FC236}">
              <a16:creationId xmlns:a16="http://schemas.microsoft.com/office/drawing/2014/main" id="{378F45B7-54B4-47A2-963A-B23C8E6F608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4" name="Text Box 15">
          <a:extLst>
            <a:ext uri="{FF2B5EF4-FFF2-40B4-BE49-F238E27FC236}">
              <a16:creationId xmlns:a16="http://schemas.microsoft.com/office/drawing/2014/main" id="{D0AD8C10-3E57-4FC4-98BC-9042BD339D0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5" name="Text Box 15">
          <a:extLst>
            <a:ext uri="{FF2B5EF4-FFF2-40B4-BE49-F238E27FC236}">
              <a16:creationId xmlns:a16="http://schemas.microsoft.com/office/drawing/2014/main" id="{96643413-122B-4C44-B80E-E0E248A5C4FF}"/>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6" name="Text Box 15">
          <a:extLst>
            <a:ext uri="{FF2B5EF4-FFF2-40B4-BE49-F238E27FC236}">
              <a16:creationId xmlns:a16="http://schemas.microsoft.com/office/drawing/2014/main" id="{7B3A59DE-8411-4349-8099-F806B88B7AB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7" name="Text Box 15">
          <a:extLst>
            <a:ext uri="{FF2B5EF4-FFF2-40B4-BE49-F238E27FC236}">
              <a16:creationId xmlns:a16="http://schemas.microsoft.com/office/drawing/2014/main" id="{B56454B2-830B-4C7F-B742-60F21176A71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8" name="Text Box 15">
          <a:extLst>
            <a:ext uri="{FF2B5EF4-FFF2-40B4-BE49-F238E27FC236}">
              <a16:creationId xmlns:a16="http://schemas.microsoft.com/office/drawing/2014/main" id="{EE4687D1-556B-490D-903D-21196E207EC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79" name="Text Box 15">
          <a:extLst>
            <a:ext uri="{FF2B5EF4-FFF2-40B4-BE49-F238E27FC236}">
              <a16:creationId xmlns:a16="http://schemas.microsoft.com/office/drawing/2014/main" id="{0E325CB0-2233-4F19-AAA1-10DB605189D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0" name="Text Box 15">
          <a:extLst>
            <a:ext uri="{FF2B5EF4-FFF2-40B4-BE49-F238E27FC236}">
              <a16:creationId xmlns:a16="http://schemas.microsoft.com/office/drawing/2014/main" id="{59B35A3B-5BF9-4EAD-96AB-A9F24F9B31A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1" name="Text Box 15">
          <a:extLst>
            <a:ext uri="{FF2B5EF4-FFF2-40B4-BE49-F238E27FC236}">
              <a16:creationId xmlns:a16="http://schemas.microsoft.com/office/drawing/2014/main" id="{9C923D3B-3391-4898-9E04-0E8B33D6F874}"/>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2" name="Text Box 15">
          <a:extLst>
            <a:ext uri="{FF2B5EF4-FFF2-40B4-BE49-F238E27FC236}">
              <a16:creationId xmlns:a16="http://schemas.microsoft.com/office/drawing/2014/main" id="{09E39DBA-C5B2-4CAE-80B6-1C962B5D1A2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3" name="Text Box 15">
          <a:extLst>
            <a:ext uri="{FF2B5EF4-FFF2-40B4-BE49-F238E27FC236}">
              <a16:creationId xmlns:a16="http://schemas.microsoft.com/office/drawing/2014/main" id="{E04B5F7F-53E8-4450-A256-490BF60A187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4" name="Text Box 15">
          <a:extLst>
            <a:ext uri="{FF2B5EF4-FFF2-40B4-BE49-F238E27FC236}">
              <a16:creationId xmlns:a16="http://schemas.microsoft.com/office/drawing/2014/main" id="{38852F79-3A49-4530-BB21-66DBD4C0739B}"/>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5" name="Text Box 15">
          <a:extLst>
            <a:ext uri="{FF2B5EF4-FFF2-40B4-BE49-F238E27FC236}">
              <a16:creationId xmlns:a16="http://schemas.microsoft.com/office/drawing/2014/main" id="{3EC84E92-3095-4ADB-A18F-FDD02A57B790}"/>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6" name="Text Box 15">
          <a:extLst>
            <a:ext uri="{FF2B5EF4-FFF2-40B4-BE49-F238E27FC236}">
              <a16:creationId xmlns:a16="http://schemas.microsoft.com/office/drawing/2014/main" id="{AF29B9FE-B25D-489D-8758-8C3108E5DD6C}"/>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7" name="Text Box 15">
          <a:extLst>
            <a:ext uri="{FF2B5EF4-FFF2-40B4-BE49-F238E27FC236}">
              <a16:creationId xmlns:a16="http://schemas.microsoft.com/office/drawing/2014/main" id="{35509F13-08E5-4916-80A5-0C68C015DED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388" name="Text Box 15">
          <a:extLst>
            <a:ext uri="{FF2B5EF4-FFF2-40B4-BE49-F238E27FC236}">
              <a16:creationId xmlns:a16="http://schemas.microsoft.com/office/drawing/2014/main" id="{1A6CB56F-9E9C-4957-A1F0-54251C5EA24D}"/>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89" name="Text Box 15">
          <a:extLst>
            <a:ext uri="{FF2B5EF4-FFF2-40B4-BE49-F238E27FC236}">
              <a16:creationId xmlns:a16="http://schemas.microsoft.com/office/drawing/2014/main" id="{73A95E3F-F656-4D0E-9A0B-68BDAC46D10A}"/>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0" name="Text Box 15">
          <a:extLst>
            <a:ext uri="{FF2B5EF4-FFF2-40B4-BE49-F238E27FC236}">
              <a16:creationId xmlns:a16="http://schemas.microsoft.com/office/drawing/2014/main" id="{B05B5E25-BA07-4D49-8C93-FFD58BF365C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36</xdr:row>
      <xdr:rowOff>0</xdr:rowOff>
    </xdr:from>
    <xdr:ext cx="95250" cy="442269"/>
    <xdr:sp macro="" textlink="">
      <xdr:nvSpPr>
        <xdr:cNvPr id="3391" name="Text Box 15">
          <a:extLst>
            <a:ext uri="{FF2B5EF4-FFF2-40B4-BE49-F238E27FC236}">
              <a16:creationId xmlns:a16="http://schemas.microsoft.com/office/drawing/2014/main" id="{5DFAE6AC-36C5-4646-8D33-4A9CB226E3A7}"/>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36</xdr:row>
      <xdr:rowOff>0</xdr:rowOff>
    </xdr:from>
    <xdr:ext cx="95250" cy="442269"/>
    <xdr:sp macro="" textlink="">
      <xdr:nvSpPr>
        <xdr:cNvPr id="3392" name="Text Box 15">
          <a:extLst>
            <a:ext uri="{FF2B5EF4-FFF2-40B4-BE49-F238E27FC236}">
              <a16:creationId xmlns:a16="http://schemas.microsoft.com/office/drawing/2014/main" id="{E28F225E-335A-483F-A5AE-5A39327EFB62}"/>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3" name="Text Box 15">
          <a:extLst>
            <a:ext uri="{FF2B5EF4-FFF2-40B4-BE49-F238E27FC236}">
              <a16:creationId xmlns:a16="http://schemas.microsoft.com/office/drawing/2014/main" id="{6B72C98D-C3FA-4FBF-A32D-DFB012546833}"/>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4" name="Text Box 15">
          <a:extLst>
            <a:ext uri="{FF2B5EF4-FFF2-40B4-BE49-F238E27FC236}">
              <a16:creationId xmlns:a16="http://schemas.microsoft.com/office/drawing/2014/main" id="{A9873A8E-9B21-4434-B183-A6A1A42F977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5" name="Text Box 15">
          <a:extLst>
            <a:ext uri="{FF2B5EF4-FFF2-40B4-BE49-F238E27FC236}">
              <a16:creationId xmlns:a16="http://schemas.microsoft.com/office/drawing/2014/main" id="{39753DBC-6915-4480-A4EF-726B117EB2B7}"/>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6" name="Text Box 15">
          <a:extLst>
            <a:ext uri="{FF2B5EF4-FFF2-40B4-BE49-F238E27FC236}">
              <a16:creationId xmlns:a16="http://schemas.microsoft.com/office/drawing/2014/main" id="{D16C5D4E-2D36-48AF-BAA3-503CF702454B}"/>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7" name="Text Box 15">
          <a:extLst>
            <a:ext uri="{FF2B5EF4-FFF2-40B4-BE49-F238E27FC236}">
              <a16:creationId xmlns:a16="http://schemas.microsoft.com/office/drawing/2014/main" id="{353E820E-FB99-4718-9C09-06748845415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8" name="Text Box 15">
          <a:extLst>
            <a:ext uri="{FF2B5EF4-FFF2-40B4-BE49-F238E27FC236}">
              <a16:creationId xmlns:a16="http://schemas.microsoft.com/office/drawing/2014/main" id="{A9D8AEE4-8EA8-4D1B-A9BD-144D63F278E8}"/>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399" name="Text Box 15">
          <a:extLst>
            <a:ext uri="{FF2B5EF4-FFF2-40B4-BE49-F238E27FC236}">
              <a16:creationId xmlns:a16="http://schemas.microsoft.com/office/drawing/2014/main" id="{FE2ABFDA-7FB0-4E45-8AE0-17E88B962C84}"/>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400" name="Text Box 15">
          <a:extLst>
            <a:ext uri="{FF2B5EF4-FFF2-40B4-BE49-F238E27FC236}">
              <a16:creationId xmlns:a16="http://schemas.microsoft.com/office/drawing/2014/main" id="{565BBA6A-01BC-4CA3-B45F-083B9008867C}"/>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401" name="Text Box 15">
          <a:extLst>
            <a:ext uri="{FF2B5EF4-FFF2-40B4-BE49-F238E27FC236}">
              <a16:creationId xmlns:a16="http://schemas.microsoft.com/office/drawing/2014/main" id="{75CA038B-BA02-42A7-B8FD-DEBDB240F2A4}"/>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402" name="Text Box 15">
          <a:extLst>
            <a:ext uri="{FF2B5EF4-FFF2-40B4-BE49-F238E27FC236}">
              <a16:creationId xmlns:a16="http://schemas.microsoft.com/office/drawing/2014/main" id="{29AC6048-AE73-41F9-B354-3C0B304EEC17}"/>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403" name="Text Box 15">
          <a:extLst>
            <a:ext uri="{FF2B5EF4-FFF2-40B4-BE49-F238E27FC236}">
              <a16:creationId xmlns:a16="http://schemas.microsoft.com/office/drawing/2014/main" id="{14FBB54F-F30C-4E1C-A829-DBA2C3FC39CA}"/>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404" name="Text Box 15">
          <a:extLst>
            <a:ext uri="{FF2B5EF4-FFF2-40B4-BE49-F238E27FC236}">
              <a16:creationId xmlns:a16="http://schemas.microsoft.com/office/drawing/2014/main" id="{A549D53B-350E-42F2-9168-195F2863BEC6}"/>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5" name="Text Box 16">
          <a:extLst>
            <a:ext uri="{FF2B5EF4-FFF2-40B4-BE49-F238E27FC236}">
              <a16:creationId xmlns:a16="http://schemas.microsoft.com/office/drawing/2014/main" id="{F1DC7E79-12AB-43A6-84E3-6C54BB1E871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6" name="Text Box 17">
          <a:extLst>
            <a:ext uri="{FF2B5EF4-FFF2-40B4-BE49-F238E27FC236}">
              <a16:creationId xmlns:a16="http://schemas.microsoft.com/office/drawing/2014/main" id="{E3AD2DBE-66BC-4309-B730-8A03BADCA25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7" name="Text Box 18">
          <a:extLst>
            <a:ext uri="{FF2B5EF4-FFF2-40B4-BE49-F238E27FC236}">
              <a16:creationId xmlns:a16="http://schemas.microsoft.com/office/drawing/2014/main" id="{CAF09700-D529-4FF2-9644-DCEEF94F2D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08" name="Text Box 19">
          <a:extLst>
            <a:ext uri="{FF2B5EF4-FFF2-40B4-BE49-F238E27FC236}">
              <a16:creationId xmlns:a16="http://schemas.microsoft.com/office/drawing/2014/main" id="{51DAFF88-8EAF-4A55-A8CE-2E419D10C4A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09" name="Text Box 15">
          <a:extLst>
            <a:ext uri="{FF2B5EF4-FFF2-40B4-BE49-F238E27FC236}">
              <a16:creationId xmlns:a16="http://schemas.microsoft.com/office/drawing/2014/main" id="{8E4B6A55-2656-45FA-A47D-5616565E13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10" name="Text Box 16">
          <a:extLst>
            <a:ext uri="{FF2B5EF4-FFF2-40B4-BE49-F238E27FC236}">
              <a16:creationId xmlns:a16="http://schemas.microsoft.com/office/drawing/2014/main" id="{7093E8D7-00CE-49C7-8B48-2E9C6233D9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11" name="Text Box 17">
          <a:extLst>
            <a:ext uri="{FF2B5EF4-FFF2-40B4-BE49-F238E27FC236}">
              <a16:creationId xmlns:a16="http://schemas.microsoft.com/office/drawing/2014/main" id="{50A969E6-9263-4BD1-B8CA-6366A855D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12" name="Text Box 18">
          <a:extLst>
            <a:ext uri="{FF2B5EF4-FFF2-40B4-BE49-F238E27FC236}">
              <a16:creationId xmlns:a16="http://schemas.microsoft.com/office/drawing/2014/main" id="{2241CEA8-C723-4DA7-A20C-0088BC14E43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13" name="Text Box 15">
          <a:extLst>
            <a:ext uri="{FF2B5EF4-FFF2-40B4-BE49-F238E27FC236}">
              <a16:creationId xmlns:a16="http://schemas.microsoft.com/office/drawing/2014/main" id="{9BA75CA8-B534-48F9-BC74-D009574CABDD}"/>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4" name="Text Box 16">
          <a:extLst>
            <a:ext uri="{FF2B5EF4-FFF2-40B4-BE49-F238E27FC236}">
              <a16:creationId xmlns:a16="http://schemas.microsoft.com/office/drawing/2014/main" id="{A6212D97-6700-481D-8671-7185F0672FE0}"/>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5" name="Text Box 17">
          <a:extLst>
            <a:ext uri="{FF2B5EF4-FFF2-40B4-BE49-F238E27FC236}">
              <a16:creationId xmlns:a16="http://schemas.microsoft.com/office/drawing/2014/main" id="{3952B009-E84A-4BAC-B725-823D34B93FA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6" name="Text Box 18">
          <a:extLst>
            <a:ext uri="{FF2B5EF4-FFF2-40B4-BE49-F238E27FC236}">
              <a16:creationId xmlns:a16="http://schemas.microsoft.com/office/drawing/2014/main" id="{41D80678-CF0B-4691-981E-667BD09030C8}"/>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7" name="Text Box 19">
          <a:extLst>
            <a:ext uri="{FF2B5EF4-FFF2-40B4-BE49-F238E27FC236}">
              <a16:creationId xmlns:a16="http://schemas.microsoft.com/office/drawing/2014/main" id="{2E007A72-9EA1-4127-B804-517C8A26C91A}"/>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418" name="Text Box 16">
          <a:extLst>
            <a:ext uri="{FF2B5EF4-FFF2-40B4-BE49-F238E27FC236}">
              <a16:creationId xmlns:a16="http://schemas.microsoft.com/office/drawing/2014/main" id="{F3E2D302-109F-471A-A859-6FAA4A2B4ECD}"/>
            </a:ext>
          </a:extLst>
        </xdr:cNvPr>
        <xdr:cNvSpPr txBox="1">
          <a:spLocks noChangeArrowheads="1"/>
        </xdr:cNvSpPr>
      </xdr:nvSpPr>
      <xdr:spPr bwMode="auto">
        <a:xfrm>
          <a:off x="3538537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19" name="Text Box 15">
          <a:extLst>
            <a:ext uri="{FF2B5EF4-FFF2-40B4-BE49-F238E27FC236}">
              <a16:creationId xmlns:a16="http://schemas.microsoft.com/office/drawing/2014/main" id="{91083E20-0D90-4890-AC05-9799AF183D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0" name="Text Box 16">
          <a:extLst>
            <a:ext uri="{FF2B5EF4-FFF2-40B4-BE49-F238E27FC236}">
              <a16:creationId xmlns:a16="http://schemas.microsoft.com/office/drawing/2014/main" id="{1281B480-DE43-4E03-8D5D-A9452DFF6D4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1" name="Text Box 17">
          <a:extLst>
            <a:ext uri="{FF2B5EF4-FFF2-40B4-BE49-F238E27FC236}">
              <a16:creationId xmlns:a16="http://schemas.microsoft.com/office/drawing/2014/main" id="{F922CE35-B248-4B5D-ABD7-DC661CABC32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2" name="Text Box 18">
          <a:extLst>
            <a:ext uri="{FF2B5EF4-FFF2-40B4-BE49-F238E27FC236}">
              <a16:creationId xmlns:a16="http://schemas.microsoft.com/office/drawing/2014/main" id="{40AFE5EF-CEB9-4CDA-B670-986C961FF1D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3" name="Text Box 19">
          <a:extLst>
            <a:ext uri="{FF2B5EF4-FFF2-40B4-BE49-F238E27FC236}">
              <a16:creationId xmlns:a16="http://schemas.microsoft.com/office/drawing/2014/main" id="{F51F5CD9-20F2-4650-A16D-4B6313967CD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4" name="Text Box 16">
          <a:extLst>
            <a:ext uri="{FF2B5EF4-FFF2-40B4-BE49-F238E27FC236}">
              <a16:creationId xmlns:a16="http://schemas.microsoft.com/office/drawing/2014/main" id="{CE4C61D5-D97C-4FB9-AEB5-686C6BBF41B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25" name="Text Box 17">
          <a:extLst>
            <a:ext uri="{FF2B5EF4-FFF2-40B4-BE49-F238E27FC236}">
              <a16:creationId xmlns:a16="http://schemas.microsoft.com/office/drawing/2014/main" id="{0672BB58-F1E1-4814-AE32-6278E444CE1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26" name="Text Box 18">
          <a:extLst>
            <a:ext uri="{FF2B5EF4-FFF2-40B4-BE49-F238E27FC236}">
              <a16:creationId xmlns:a16="http://schemas.microsoft.com/office/drawing/2014/main" id="{3B3D7328-A49B-45CA-84FF-4079E81018E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427" name="Text Box 15">
          <a:extLst>
            <a:ext uri="{FF2B5EF4-FFF2-40B4-BE49-F238E27FC236}">
              <a16:creationId xmlns:a16="http://schemas.microsoft.com/office/drawing/2014/main" id="{063534ED-6B48-44D5-BF9A-23087E127CFD}"/>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28" name="Text Box 15">
          <a:extLst>
            <a:ext uri="{FF2B5EF4-FFF2-40B4-BE49-F238E27FC236}">
              <a16:creationId xmlns:a16="http://schemas.microsoft.com/office/drawing/2014/main" id="{C9DCEB7B-7C7D-4875-A473-96E658BD1E9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29" name="Text Box 15">
          <a:extLst>
            <a:ext uri="{FF2B5EF4-FFF2-40B4-BE49-F238E27FC236}">
              <a16:creationId xmlns:a16="http://schemas.microsoft.com/office/drawing/2014/main" id="{23793814-ADC0-4F47-A11E-A93C869D98D4}"/>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430" name="Text Box 15">
          <a:extLst>
            <a:ext uri="{FF2B5EF4-FFF2-40B4-BE49-F238E27FC236}">
              <a16:creationId xmlns:a16="http://schemas.microsoft.com/office/drawing/2014/main" id="{AB407A6B-5375-427C-ACCF-3494B55FFBFF}"/>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1" name="Text Box 16">
          <a:extLst>
            <a:ext uri="{FF2B5EF4-FFF2-40B4-BE49-F238E27FC236}">
              <a16:creationId xmlns:a16="http://schemas.microsoft.com/office/drawing/2014/main" id="{72505DF0-3A2C-41B2-A4F0-20DED464E6F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2" name="Text Box 17">
          <a:extLst>
            <a:ext uri="{FF2B5EF4-FFF2-40B4-BE49-F238E27FC236}">
              <a16:creationId xmlns:a16="http://schemas.microsoft.com/office/drawing/2014/main" id="{C07230AB-F7F0-4E40-A444-A1C1FFB50AA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3" name="Text Box 18">
          <a:extLst>
            <a:ext uri="{FF2B5EF4-FFF2-40B4-BE49-F238E27FC236}">
              <a16:creationId xmlns:a16="http://schemas.microsoft.com/office/drawing/2014/main" id="{F96F307B-E52C-42BC-A2AD-27D45AB026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4" name="Text Box 19">
          <a:extLst>
            <a:ext uri="{FF2B5EF4-FFF2-40B4-BE49-F238E27FC236}">
              <a16:creationId xmlns:a16="http://schemas.microsoft.com/office/drawing/2014/main" id="{E23E3DA9-B209-484C-8B0F-EF8D98B55D0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5" name="Text Box 16">
          <a:extLst>
            <a:ext uri="{FF2B5EF4-FFF2-40B4-BE49-F238E27FC236}">
              <a16:creationId xmlns:a16="http://schemas.microsoft.com/office/drawing/2014/main" id="{70ABE8FC-CCEA-4AAE-BBCE-D525985B79A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36" name="Text Box 17">
          <a:extLst>
            <a:ext uri="{FF2B5EF4-FFF2-40B4-BE49-F238E27FC236}">
              <a16:creationId xmlns:a16="http://schemas.microsoft.com/office/drawing/2014/main" id="{D4282489-EFBA-49D6-AA94-B629A62287E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37" name="Text Box 18">
          <a:extLst>
            <a:ext uri="{FF2B5EF4-FFF2-40B4-BE49-F238E27FC236}">
              <a16:creationId xmlns:a16="http://schemas.microsoft.com/office/drawing/2014/main" id="{4EDD905F-1F87-4E41-A414-7069AD2DC8F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38" name="Text Box 15">
          <a:extLst>
            <a:ext uri="{FF2B5EF4-FFF2-40B4-BE49-F238E27FC236}">
              <a16:creationId xmlns:a16="http://schemas.microsoft.com/office/drawing/2014/main" id="{313B093F-9495-4F35-8E2F-DD5E9E74B7E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39" name="Text Box 15">
          <a:extLst>
            <a:ext uri="{FF2B5EF4-FFF2-40B4-BE49-F238E27FC236}">
              <a16:creationId xmlns:a16="http://schemas.microsoft.com/office/drawing/2014/main" id="{606D4E55-3AA7-4C4B-AAF4-D85818EDE23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0" name="Text Box 15">
          <a:extLst>
            <a:ext uri="{FF2B5EF4-FFF2-40B4-BE49-F238E27FC236}">
              <a16:creationId xmlns:a16="http://schemas.microsoft.com/office/drawing/2014/main" id="{64258D42-BE02-4A02-9D9B-727ECEAFF3B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1" name="Text Box 15">
          <a:extLst>
            <a:ext uri="{FF2B5EF4-FFF2-40B4-BE49-F238E27FC236}">
              <a16:creationId xmlns:a16="http://schemas.microsoft.com/office/drawing/2014/main" id="{727FFAA0-EA44-410C-8B30-38FE03BFB94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42" name="Text Box 15">
          <a:extLst>
            <a:ext uri="{FF2B5EF4-FFF2-40B4-BE49-F238E27FC236}">
              <a16:creationId xmlns:a16="http://schemas.microsoft.com/office/drawing/2014/main" id="{9605BD35-01AF-4CB3-8743-615E7B330E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3" name="Text Box 16">
          <a:extLst>
            <a:ext uri="{FF2B5EF4-FFF2-40B4-BE49-F238E27FC236}">
              <a16:creationId xmlns:a16="http://schemas.microsoft.com/office/drawing/2014/main" id="{C624DFB1-837B-44E1-90E4-D24CA4A5116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4" name="Text Box 17">
          <a:extLst>
            <a:ext uri="{FF2B5EF4-FFF2-40B4-BE49-F238E27FC236}">
              <a16:creationId xmlns:a16="http://schemas.microsoft.com/office/drawing/2014/main" id="{BD806CCB-6764-4B7B-B1B9-A778242E0A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5" name="Text Box 18">
          <a:extLst>
            <a:ext uri="{FF2B5EF4-FFF2-40B4-BE49-F238E27FC236}">
              <a16:creationId xmlns:a16="http://schemas.microsoft.com/office/drawing/2014/main" id="{5C2E17CA-2EDF-4BF7-AA5F-361BF93366B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6" name="Text Box 19">
          <a:extLst>
            <a:ext uri="{FF2B5EF4-FFF2-40B4-BE49-F238E27FC236}">
              <a16:creationId xmlns:a16="http://schemas.microsoft.com/office/drawing/2014/main" id="{AF184F7C-9839-4416-982B-58D7DA55209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7" name="Text Box 16">
          <a:extLst>
            <a:ext uri="{FF2B5EF4-FFF2-40B4-BE49-F238E27FC236}">
              <a16:creationId xmlns:a16="http://schemas.microsoft.com/office/drawing/2014/main" id="{AEF92469-82BA-424E-99FB-0B366A09605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48" name="Text Box 17">
          <a:extLst>
            <a:ext uri="{FF2B5EF4-FFF2-40B4-BE49-F238E27FC236}">
              <a16:creationId xmlns:a16="http://schemas.microsoft.com/office/drawing/2014/main" id="{76DEE04D-6F60-42CF-8180-BCCB54B0820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49" name="Text Box 18">
          <a:extLst>
            <a:ext uri="{FF2B5EF4-FFF2-40B4-BE49-F238E27FC236}">
              <a16:creationId xmlns:a16="http://schemas.microsoft.com/office/drawing/2014/main" id="{0B32A87C-EB59-4688-83ED-EF2B675F8B4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0" name="Text Box 15">
          <a:extLst>
            <a:ext uri="{FF2B5EF4-FFF2-40B4-BE49-F238E27FC236}">
              <a16:creationId xmlns:a16="http://schemas.microsoft.com/office/drawing/2014/main" id="{B2B40611-1DF1-439D-9FFB-154B58DD7A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1" name="Text Box 15">
          <a:extLst>
            <a:ext uri="{FF2B5EF4-FFF2-40B4-BE49-F238E27FC236}">
              <a16:creationId xmlns:a16="http://schemas.microsoft.com/office/drawing/2014/main" id="{A988D81C-DF40-4E40-B969-D9BB883D95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52" name="Text Box 15">
          <a:extLst>
            <a:ext uri="{FF2B5EF4-FFF2-40B4-BE49-F238E27FC236}">
              <a16:creationId xmlns:a16="http://schemas.microsoft.com/office/drawing/2014/main" id="{77CE8C16-3275-4DF6-A4E4-700A159F2E9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53" name="Text Box 15">
          <a:extLst>
            <a:ext uri="{FF2B5EF4-FFF2-40B4-BE49-F238E27FC236}">
              <a16:creationId xmlns:a16="http://schemas.microsoft.com/office/drawing/2014/main" id="{65FA3266-55F3-4BFD-8DCA-B082615FD51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4" name="Text Box 16">
          <a:extLst>
            <a:ext uri="{FF2B5EF4-FFF2-40B4-BE49-F238E27FC236}">
              <a16:creationId xmlns:a16="http://schemas.microsoft.com/office/drawing/2014/main" id="{02720939-CB0D-41BD-A59D-CFC3E00029E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5" name="Text Box 17">
          <a:extLst>
            <a:ext uri="{FF2B5EF4-FFF2-40B4-BE49-F238E27FC236}">
              <a16:creationId xmlns:a16="http://schemas.microsoft.com/office/drawing/2014/main" id="{614B0452-204D-4653-B6DD-E35DDE8A5A9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6" name="Text Box 18">
          <a:extLst>
            <a:ext uri="{FF2B5EF4-FFF2-40B4-BE49-F238E27FC236}">
              <a16:creationId xmlns:a16="http://schemas.microsoft.com/office/drawing/2014/main" id="{1A6DD158-232A-4A1E-9AF2-814E019FE532}"/>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7" name="Text Box 19">
          <a:extLst>
            <a:ext uri="{FF2B5EF4-FFF2-40B4-BE49-F238E27FC236}">
              <a16:creationId xmlns:a16="http://schemas.microsoft.com/office/drawing/2014/main" id="{6353ECCE-E1FE-4C98-B25A-6FE419BEF6F7}"/>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8" name="Text Box 16">
          <a:extLst>
            <a:ext uri="{FF2B5EF4-FFF2-40B4-BE49-F238E27FC236}">
              <a16:creationId xmlns:a16="http://schemas.microsoft.com/office/drawing/2014/main" id="{C269194B-02F4-4920-AA7D-1E4E832CC20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59" name="Text Box 17">
          <a:extLst>
            <a:ext uri="{FF2B5EF4-FFF2-40B4-BE49-F238E27FC236}">
              <a16:creationId xmlns:a16="http://schemas.microsoft.com/office/drawing/2014/main" id="{FCCAEB11-3CA5-4959-8A0F-04D7FD4F9CC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60" name="Text Box 18">
          <a:extLst>
            <a:ext uri="{FF2B5EF4-FFF2-40B4-BE49-F238E27FC236}">
              <a16:creationId xmlns:a16="http://schemas.microsoft.com/office/drawing/2014/main" id="{F2CB0510-E81D-4C63-9562-1DE45D0DCF7E}"/>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1" name="Text Box 15">
          <a:extLst>
            <a:ext uri="{FF2B5EF4-FFF2-40B4-BE49-F238E27FC236}">
              <a16:creationId xmlns:a16="http://schemas.microsoft.com/office/drawing/2014/main" id="{347CADF0-52C8-4A45-BAA0-50CCB22800C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62" name="Text Box 15">
          <a:extLst>
            <a:ext uri="{FF2B5EF4-FFF2-40B4-BE49-F238E27FC236}">
              <a16:creationId xmlns:a16="http://schemas.microsoft.com/office/drawing/2014/main" id="{181E0AAB-C795-49B2-827D-BC0A35C1EDBE}"/>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3" name="Text Box 15">
          <a:extLst>
            <a:ext uri="{FF2B5EF4-FFF2-40B4-BE49-F238E27FC236}">
              <a16:creationId xmlns:a16="http://schemas.microsoft.com/office/drawing/2014/main" id="{78D92A9F-0B4F-478D-ACBE-79216EE322D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4" name="Text Box 15">
          <a:extLst>
            <a:ext uri="{FF2B5EF4-FFF2-40B4-BE49-F238E27FC236}">
              <a16:creationId xmlns:a16="http://schemas.microsoft.com/office/drawing/2014/main" id="{C30A09C5-204F-4543-A648-1A9AFD42CF0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65" name="Text Box 15">
          <a:extLst>
            <a:ext uri="{FF2B5EF4-FFF2-40B4-BE49-F238E27FC236}">
              <a16:creationId xmlns:a16="http://schemas.microsoft.com/office/drawing/2014/main" id="{B71FE3BC-7A39-4478-A797-B592854299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6" name="Text Box 16">
          <a:extLst>
            <a:ext uri="{FF2B5EF4-FFF2-40B4-BE49-F238E27FC236}">
              <a16:creationId xmlns:a16="http://schemas.microsoft.com/office/drawing/2014/main" id="{8574E445-8CE2-42D2-8679-E076B9EA226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7" name="Text Box 17">
          <a:extLst>
            <a:ext uri="{FF2B5EF4-FFF2-40B4-BE49-F238E27FC236}">
              <a16:creationId xmlns:a16="http://schemas.microsoft.com/office/drawing/2014/main" id="{B302B45E-6301-409B-A495-C1F2D0E6B4A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8" name="Text Box 18">
          <a:extLst>
            <a:ext uri="{FF2B5EF4-FFF2-40B4-BE49-F238E27FC236}">
              <a16:creationId xmlns:a16="http://schemas.microsoft.com/office/drawing/2014/main" id="{1A548FF4-EDB3-4771-98E5-78C4DB0D6CC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69" name="Text Box 19">
          <a:extLst>
            <a:ext uri="{FF2B5EF4-FFF2-40B4-BE49-F238E27FC236}">
              <a16:creationId xmlns:a16="http://schemas.microsoft.com/office/drawing/2014/main" id="{1CA1CB5E-4F91-4FE4-9CD4-FD3A7063988E}"/>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0" name="Text Box 16">
          <a:extLst>
            <a:ext uri="{FF2B5EF4-FFF2-40B4-BE49-F238E27FC236}">
              <a16:creationId xmlns:a16="http://schemas.microsoft.com/office/drawing/2014/main" id="{73B22E30-224E-4A69-A328-01961E0BA3D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1" name="Text Box 17">
          <a:extLst>
            <a:ext uri="{FF2B5EF4-FFF2-40B4-BE49-F238E27FC236}">
              <a16:creationId xmlns:a16="http://schemas.microsoft.com/office/drawing/2014/main" id="{B8C64D6F-789A-43A5-B695-61EF6BF6C8D9}"/>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72" name="Text Box 18">
          <a:extLst>
            <a:ext uri="{FF2B5EF4-FFF2-40B4-BE49-F238E27FC236}">
              <a16:creationId xmlns:a16="http://schemas.microsoft.com/office/drawing/2014/main" id="{3AC3128E-0E88-4430-993E-A12DD68DD783}"/>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3" name="Text Box 15">
          <a:extLst>
            <a:ext uri="{FF2B5EF4-FFF2-40B4-BE49-F238E27FC236}">
              <a16:creationId xmlns:a16="http://schemas.microsoft.com/office/drawing/2014/main" id="{EE67A1AC-5ACA-49BE-B263-6E7F5A9A56B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4" name="Text Box 15">
          <a:extLst>
            <a:ext uri="{FF2B5EF4-FFF2-40B4-BE49-F238E27FC236}">
              <a16:creationId xmlns:a16="http://schemas.microsoft.com/office/drawing/2014/main" id="{B931645A-50FF-4E92-BFE4-5018A77913B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75" name="Text Box 15">
          <a:extLst>
            <a:ext uri="{FF2B5EF4-FFF2-40B4-BE49-F238E27FC236}">
              <a16:creationId xmlns:a16="http://schemas.microsoft.com/office/drawing/2014/main" id="{83943700-C3C6-4F3A-94FD-19B15E5BCBF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76" name="Text Box 15">
          <a:extLst>
            <a:ext uri="{FF2B5EF4-FFF2-40B4-BE49-F238E27FC236}">
              <a16:creationId xmlns:a16="http://schemas.microsoft.com/office/drawing/2014/main" id="{A6EFB38F-687E-4838-BDCD-A777005A99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7" name="Text Box 16">
          <a:extLst>
            <a:ext uri="{FF2B5EF4-FFF2-40B4-BE49-F238E27FC236}">
              <a16:creationId xmlns:a16="http://schemas.microsoft.com/office/drawing/2014/main" id="{0B0989F5-1F16-42B6-A90F-BDB54A3760DC}"/>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8" name="Text Box 17">
          <a:extLst>
            <a:ext uri="{FF2B5EF4-FFF2-40B4-BE49-F238E27FC236}">
              <a16:creationId xmlns:a16="http://schemas.microsoft.com/office/drawing/2014/main" id="{05758F98-846E-46E1-8907-4BB723B34D7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79" name="Text Box 18">
          <a:extLst>
            <a:ext uri="{FF2B5EF4-FFF2-40B4-BE49-F238E27FC236}">
              <a16:creationId xmlns:a16="http://schemas.microsoft.com/office/drawing/2014/main" id="{33D9E258-4907-4FE6-A16E-04426AE7CEB8}"/>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0" name="Text Box 19">
          <a:extLst>
            <a:ext uri="{FF2B5EF4-FFF2-40B4-BE49-F238E27FC236}">
              <a16:creationId xmlns:a16="http://schemas.microsoft.com/office/drawing/2014/main" id="{363E0EF2-2782-4396-B931-4B80F8F6BE13}"/>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1" name="Text Box 16">
          <a:extLst>
            <a:ext uri="{FF2B5EF4-FFF2-40B4-BE49-F238E27FC236}">
              <a16:creationId xmlns:a16="http://schemas.microsoft.com/office/drawing/2014/main" id="{824B344C-0FD4-4AA9-AB1A-378A1BC52231}"/>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2" name="Text Box 17">
          <a:extLst>
            <a:ext uri="{FF2B5EF4-FFF2-40B4-BE49-F238E27FC236}">
              <a16:creationId xmlns:a16="http://schemas.microsoft.com/office/drawing/2014/main" id="{32740D17-3EC6-49DF-AD9C-80078BB914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83" name="Text Box 18">
          <a:extLst>
            <a:ext uri="{FF2B5EF4-FFF2-40B4-BE49-F238E27FC236}">
              <a16:creationId xmlns:a16="http://schemas.microsoft.com/office/drawing/2014/main" id="{60372EEF-5427-482C-81BC-230D60CF0E6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4" name="Text Box 15">
          <a:extLst>
            <a:ext uri="{FF2B5EF4-FFF2-40B4-BE49-F238E27FC236}">
              <a16:creationId xmlns:a16="http://schemas.microsoft.com/office/drawing/2014/main" id="{9E63C824-8CD2-4E4A-B8D1-35EF34B4A2B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85" name="Text Box 15">
          <a:extLst>
            <a:ext uri="{FF2B5EF4-FFF2-40B4-BE49-F238E27FC236}">
              <a16:creationId xmlns:a16="http://schemas.microsoft.com/office/drawing/2014/main" id="{E67356A9-EF7C-410E-95B6-7B037C3DE9F5}"/>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6" name="Text Box 15">
          <a:extLst>
            <a:ext uri="{FF2B5EF4-FFF2-40B4-BE49-F238E27FC236}">
              <a16:creationId xmlns:a16="http://schemas.microsoft.com/office/drawing/2014/main" id="{7E740E6D-074E-48A7-AC3E-A51783C1D79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7" name="Text Box 15">
          <a:extLst>
            <a:ext uri="{FF2B5EF4-FFF2-40B4-BE49-F238E27FC236}">
              <a16:creationId xmlns:a16="http://schemas.microsoft.com/office/drawing/2014/main" id="{C201EDA9-00C4-469A-BB2E-013E0F27167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88" name="Text Box 15">
          <a:extLst>
            <a:ext uri="{FF2B5EF4-FFF2-40B4-BE49-F238E27FC236}">
              <a16:creationId xmlns:a16="http://schemas.microsoft.com/office/drawing/2014/main" id="{AD3762BA-10F0-404E-9515-77F14002E30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89" name="Text Box 16">
          <a:extLst>
            <a:ext uri="{FF2B5EF4-FFF2-40B4-BE49-F238E27FC236}">
              <a16:creationId xmlns:a16="http://schemas.microsoft.com/office/drawing/2014/main" id="{D6CF934B-CD77-4EA0-B94D-D0744FC80B7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0" name="Text Box 17">
          <a:extLst>
            <a:ext uri="{FF2B5EF4-FFF2-40B4-BE49-F238E27FC236}">
              <a16:creationId xmlns:a16="http://schemas.microsoft.com/office/drawing/2014/main" id="{7F33CBA4-B003-4C2D-936E-F4D92F9D8CA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1" name="Text Box 18">
          <a:extLst>
            <a:ext uri="{FF2B5EF4-FFF2-40B4-BE49-F238E27FC236}">
              <a16:creationId xmlns:a16="http://schemas.microsoft.com/office/drawing/2014/main" id="{FF9337C5-138D-472F-944B-F2E554816AE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2" name="Text Box 19">
          <a:extLst>
            <a:ext uri="{FF2B5EF4-FFF2-40B4-BE49-F238E27FC236}">
              <a16:creationId xmlns:a16="http://schemas.microsoft.com/office/drawing/2014/main" id="{B05EEA75-D966-4C2A-AB61-8606D6A19626}"/>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3" name="Text Box 16">
          <a:extLst>
            <a:ext uri="{FF2B5EF4-FFF2-40B4-BE49-F238E27FC236}">
              <a16:creationId xmlns:a16="http://schemas.microsoft.com/office/drawing/2014/main" id="{4428FAB3-34AC-48CD-A6F5-C2C25758DD8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494" name="Text Box 17">
          <a:extLst>
            <a:ext uri="{FF2B5EF4-FFF2-40B4-BE49-F238E27FC236}">
              <a16:creationId xmlns:a16="http://schemas.microsoft.com/office/drawing/2014/main" id="{91103DB7-3A11-4DA6-89B2-5B45E5129D1A}"/>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495" name="Text Box 18">
          <a:extLst>
            <a:ext uri="{FF2B5EF4-FFF2-40B4-BE49-F238E27FC236}">
              <a16:creationId xmlns:a16="http://schemas.microsoft.com/office/drawing/2014/main" id="{7B250E58-70FA-4BE6-9840-35E3342E3241}"/>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6" name="Text Box 15">
          <a:extLst>
            <a:ext uri="{FF2B5EF4-FFF2-40B4-BE49-F238E27FC236}">
              <a16:creationId xmlns:a16="http://schemas.microsoft.com/office/drawing/2014/main" id="{1FE2CA85-10F8-4434-9207-4628E1A9C3D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7" name="Text Box 15">
          <a:extLst>
            <a:ext uri="{FF2B5EF4-FFF2-40B4-BE49-F238E27FC236}">
              <a16:creationId xmlns:a16="http://schemas.microsoft.com/office/drawing/2014/main" id="{645F3C45-070A-4A24-AAC7-35A7E6718EB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498" name="Text Box 15">
          <a:extLst>
            <a:ext uri="{FF2B5EF4-FFF2-40B4-BE49-F238E27FC236}">
              <a16:creationId xmlns:a16="http://schemas.microsoft.com/office/drawing/2014/main" id="{59A2CEE2-3808-4A57-B28F-E5A6774DFBA1}"/>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499" name="Text Box 15">
          <a:extLst>
            <a:ext uri="{FF2B5EF4-FFF2-40B4-BE49-F238E27FC236}">
              <a16:creationId xmlns:a16="http://schemas.microsoft.com/office/drawing/2014/main" id="{DD3286DE-849E-45EC-9C86-E7EBE3A6DDC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0" name="Text Box 16">
          <a:extLst>
            <a:ext uri="{FF2B5EF4-FFF2-40B4-BE49-F238E27FC236}">
              <a16:creationId xmlns:a16="http://schemas.microsoft.com/office/drawing/2014/main" id="{BD4FA099-62C3-4E88-BC1D-12BF6CF7953B}"/>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1" name="Text Box 17">
          <a:extLst>
            <a:ext uri="{FF2B5EF4-FFF2-40B4-BE49-F238E27FC236}">
              <a16:creationId xmlns:a16="http://schemas.microsoft.com/office/drawing/2014/main" id="{B47C6219-CBC7-45B2-8DB1-8CC2C1A0C2E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2" name="Text Box 18">
          <a:extLst>
            <a:ext uri="{FF2B5EF4-FFF2-40B4-BE49-F238E27FC236}">
              <a16:creationId xmlns:a16="http://schemas.microsoft.com/office/drawing/2014/main" id="{FCFD3EDE-215E-4B83-954A-9B421174710D}"/>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3" name="Text Box 19">
          <a:extLst>
            <a:ext uri="{FF2B5EF4-FFF2-40B4-BE49-F238E27FC236}">
              <a16:creationId xmlns:a16="http://schemas.microsoft.com/office/drawing/2014/main" id="{2D38D34A-92E0-4AB9-8A03-095A5231BB64}"/>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4" name="Text Box 16">
          <a:extLst>
            <a:ext uri="{FF2B5EF4-FFF2-40B4-BE49-F238E27FC236}">
              <a16:creationId xmlns:a16="http://schemas.microsoft.com/office/drawing/2014/main" id="{9E340DD2-59C2-42B5-AD79-C9B400C6B2B5}"/>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505" name="Text Box 17">
          <a:extLst>
            <a:ext uri="{FF2B5EF4-FFF2-40B4-BE49-F238E27FC236}">
              <a16:creationId xmlns:a16="http://schemas.microsoft.com/office/drawing/2014/main" id="{6BB9D34F-F991-4C78-A733-A2C0DD4A655F}"/>
            </a:ext>
          </a:extLst>
        </xdr:cNvPr>
        <xdr:cNvSpPr txBox="1">
          <a:spLocks noChangeArrowheads="1"/>
        </xdr:cNvSpPr>
      </xdr:nvSpPr>
      <xdr:spPr bwMode="auto">
        <a:xfrm>
          <a:off x="33054925"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506" name="Text Box 18">
          <a:extLst>
            <a:ext uri="{FF2B5EF4-FFF2-40B4-BE49-F238E27FC236}">
              <a16:creationId xmlns:a16="http://schemas.microsoft.com/office/drawing/2014/main" id="{8BD61B3A-66BF-4E35-8FD7-091457A22977}"/>
            </a:ext>
          </a:extLst>
        </xdr:cNvPr>
        <xdr:cNvSpPr txBox="1">
          <a:spLocks noChangeArrowheads="1"/>
        </xdr:cNvSpPr>
      </xdr:nvSpPr>
      <xdr:spPr bwMode="auto">
        <a:xfrm>
          <a:off x="3305651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07" name="Text Box 15">
          <a:extLst>
            <a:ext uri="{FF2B5EF4-FFF2-40B4-BE49-F238E27FC236}">
              <a16:creationId xmlns:a16="http://schemas.microsoft.com/office/drawing/2014/main" id="{128C4E16-565C-4E04-BFE6-AC3B6A01F5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508" name="Text Box 15">
          <a:extLst>
            <a:ext uri="{FF2B5EF4-FFF2-40B4-BE49-F238E27FC236}">
              <a16:creationId xmlns:a16="http://schemas.microsoft.com/office/drawing/2014/main" id="{D438B19C-7A1E-4B3E-9E52-6A3FEC4F5909}"/>
            </a:ext>
          </a:extLst>
        </xdr:cNvPr>
        <xdr:cNvSpPr txBox="1">
          <a:spLocks noChangeArrowheads="1"/>
        </xdr:cNvSpPr>
      </xdr:nvSpPr>
      <xdr:spPr bwMode="auto">
        <a:xfrm>
          <a:off x="33054925" y="169227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09" name="Text Box 15">
          <a:extLst>
            <a:ext uri="{FF2B5EF4-FFF2-40B4-BE49-F238E27FC236}">
              <a16:creationId xmlns:a16="http://schemas.microsoft.com/office/drawing/2014/main" id="{62AE1A6D-E3F4-425A-8187-F61FBFCB4A6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0" name="Text Box 15">
          <a:extLst>
            <a:ext uri="{FF2B5EF4-FFF2-40B4-BE49-F238E27FC236}">
              <a16:creationId xmlns:a16="http://schemas.microsoft.com/office/drawing/2014/main" id="{A9BDA92D-4B8D-4CB5-9D02-A2A7646999D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1" name="Text Box 15">
          <a:extLst>
            <a:ext uri="{FF2B5EF4-FFF2-40B4-BE49-F238E27FC236}">
              <a16:creationId xmlns:a16="http://schemas.microsoft.com/office/drawing/2014/main" id="{6EA21B5B-2B0B-4FC7-93C0-A67BC53CEB4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2" name="Text Box 15">
          <a:extLst>
            <a:ext uri="{FF2B5EF4-FFF2-40B4-BE49-F238E27FC236}">
              <a16:creationId xmlns:a16="http://schemas.microsoft.com/office/drawing/2014/main" id="{624843D0-C87C-43C3-ADDE-24E3A62139C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3" name="Text Box 15">
          <a:extLst>
            <a:ext uri="{FF2B5EF4-FFF2-40B4-BE49-F238E27FC236}">
              <a16:creationId xmlns:a16="http://schemas.microsoft.com/office/drawing/2014/main" id="{87A84EE4-77C9-447B-ABBF-A9CF3AF49BC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4" name="Text Box 15">
          <a:extLst>
            <a:ext uri="{FF2B5EF4-FFF2-40B4-BE49-F238E27FC236}">
              <a16:creationId xmlns:a16="http://schemas.microsoft.com/office/drawing/2014/main" id="{9DC11DFF-6229-4ACC-AE4C-BE4493900A13}"/>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5" name="Text Box 15">
          <a:extLst>
            <a:ext uri="{FF2B5EF4-FFF2-40B4-BE49-F238E27FC236}">
              <a16:creationId xmlns:a16="http://schemas.microsoft.com/office/drawing/2014/main" id="{B01196FB-D44C-4A3B-A3D4-0EC973507D8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16" name="Text Box 15">
          <a:extLst>
            <a:ext uri="{FF2B5EF4-FFF2-40B4-BE49-F238E27FC236}">
              <a16:creationId xmlns:a16="http://schemas.microsoft.com/office/drawing/2014/main" id="{C10D861E-C009-4239-91DE-0FDF891010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7" name="Text Box 15">
          <a:extLst>
            <a:ext uri="{FF2B5EF4-FFF2-40B4-BE49-F238E27FC236}">
              <a16:creationId xmlns:a16="http://schemas.microsoft.com/office/drawing/2014/main" id="{F1FEA834-0574-43B6-8FFC-4F1AAD300AB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8" name="Text Box 15">
          <a:extLst>
            <a:ext uri="{FF2B5EF4-FFF2-40B4-BE49-F238E27FC236}">
              <a16:creationId xmlns:a16="http://schemas.microsoft.com/office/drawing/2014/main" id="{BF8DE756-50D2-4E0D-88FF-30F3B95F2E4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19" name="Text Box 15">
          <a:extLst>
            <a:ext uri="{FF2B5EF4-FFF2-40B4-BE49-F238E27FC236}">
              <a16:creationId xmlns:a16="http://schemas.microsoft.com/office/drawing/2014/main" id="{8B071BC7-CDD4-4209-A298-32BEE9AC316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0" name="Text Box 15">
          <a:extLst>
            <a:ext uri="{FF2B5EF4-FFF2-40B4-BE49-F238E27FC236}">
              <a16:creationId xmlns:a16="http://schemas.microsoft.com/office/drawing/2014/main" id="{FBDEF28D-CDFF-4BD2-BCC8-59BBF7E039F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1" name="Text Box 15">
          <a:extLst>
            <a:ext uri="{FF2B5EF4-FFF2-40B4-BE49-F238E27FC236}">
              <a16:creationId xmlns:a16="http://schemas.microsoft.com/office/drawing/2014/main" id="{A298391A-97EC-44C5-8BB3-D015A9EC9270}"/>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2" name="Text Box 15">
          <a:extLst>
            <a:ext uri="{FF2B5EF4-FFF2-40B4-BE49-F238E27FC236}">
              <a16:creationId xmlns:a16="http://schemas.microsoft.com/office/drawing/2014/main" id="{7C67683A-6D34-447B-8D86-F8D39FBC806C}"/>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523" name="Text Box 15">
          <a:extLst>
            <a:ext uri="{FF2B5EF4-FFF2-40B4-BE49-F238E27FC236}">
              <a16:creationId xmlns:a16="http://schemas.microsoft.com/office/drawing/2014/main" id="{32F1E5D8-37F7-4946-9076-CA994BEE9EC2}"/>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4" name="Text Box 15">
          <a:extLst>
            <a:ext uri="{FF2B5EF4-FFF2-40B4-BE49-F238E27FC236}">
              <a16:creationId xmlns:a16="http://schemas.microsoft.com/office/drawing/2014/main" id="{B137B570-401F-48A6-9662-731869CFB8B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5" name="Text Box 15">
          <a:extLst>
            <a:ext uri="{FF2B5EF4-FFF2-40B4-BE49-F238E27FC236}">
              <a16:creationId xmlns:a16="http://schemas.microsoft.com/office/drawing/2014/main" id="{1CE99DDB-3590-4614-A277-02B0A21280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6" name="Text Box 15">
          <a:extLst>
            <a:ext uri="{FF2B5EF4-FFF2-40B4-BE49-F238E27FC236}">
              <a16:creationId xmlns:a16="http://schemas.microsoft.com/office/drawing/2014/main" id="{6683F763-F4CE-49CB-AEE4-D673D218BA7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7" name="Text Box 15">
          <a:extLst>
            <a:ext uri="{FF2B5EF4-FFF2-40B4-BE49-F238E27FC236}">
              <a16:creationId xmlns:a16="http://schemas.microsoft.com/office/drawing/2014/main" id="{7C69BE37-77FF-4AE9-B9D7-D300C6FEE17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8" name="Text Box 15">
          <a:extLst>
            <a:ext uri="{FF2B5EF4-FFF2-40B4-BE49-F238E27FC236}">
              <a16:creationId xmlns:a16="http://schemas.microsoft.com/office/drawing/2014/main" id="{6338F68E-28D4-4B50-A2D8-4A935B84ED9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29" name="Text Box 15">
          <a:extLst>
            <a:ext uri="{FF2B5EF4-FFF2-40B4-BE49-F238E27FC236}">
              <a16:creationId xmlns:a16="http://schemas.microsoft.com/office/drawing/2014/main" id="{6502F672-59F8-489C-878F-CE6A44B38B5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0" name="Text Box 15">
          <a:extLst>
            <a:ext uri="{FF2B5EF4-FFF2-40B4-BE49-F238E27FC236}">
              <a16:creationId xmlns:a16="http://schemas.microsoft.com/office/drawing/2014/main" id="{094306F7-7159-45DD-B750-6FCEAA21F34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1" name="Text Box 15">
          <a:extLst>
            <a:ext uri="{FF2B5EF4-FFF2-40B4-BE49-F238E27FC236}">
              <a16:creationId xmlns:a16="http://schemas.microsoft.com/office/drawing/2014/main" id="{4E303099-4869-4D9D-86E1-9E41B70863D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2" name="Text Box 15">
          <a:extLst>
            <a:ext uri="{FF2B5EF4-FFF2-40B4-BE49-F238E27FC236}">
              <a16:creationId xmlns:a16="http://schemas.microsoft.com/office/drawing/2014/main" id="{5042EF83-46DD-4E55-A42A-E3944871076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3" name="Text Box 15">
          <a:extLst>
            <a:ext uri="{FF2B5EF4-FFF2-40B4-BE49-F238E27FC236}">
              <a16:creationId xmlns:a16="http://schemas.microsoft.com/office/drawing/2014/main" id="{27617492-5C54-46A7-84D8-346E5B986D1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4" name="Text Box 15">
          <a:extLst>
            <a:ext uri="{FF2B5EF4-FFF2-40B4-BE49-F238E27FC236}">
              <a16:creationId xmlns:a16="http://schemas.microsoft.com/office/drawing/2014/main" id="{7BB4E358-2ACB-426D-AE1E-C9BF580BA84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5" name="Text Box 15">
          <a:extLst>
            <a:ext uri="{FF2B5EF4-FFF2-40B4-BE49-F238E27FC236}">
              <a16:creationId xmlns:a16="http://schemas.microsoft.com/office/drawing/2014/main" id="{E62D09E3-F9A0-464C-A25C-9755E252FFF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6" name="Text Box 15">
          <a:extLst>
            <a:ext uri="{FF2B5EF4-FFF2-40B4-BE49-F238E27FC236}">
              <a16:creationId xmlns:a16="http://schemas.microsoft.com/office/drawing/2014/main" id="{FA2DBC34-DEBD-48E7-B1E6-81269F4EA09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7" name="Text Box 15">
          <a:extLst>
            <a:ext uri="{FF2B5EF4-FFF2-40B4-BE49-F238E27FC236}">
              <a16:creationId xmlns:a16="http://schemas.microsoft.com/office/drawing/2014/main" id="{15424888-8858-49A3-AAFB-AA434E6287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8" name="Text Box 15">
          <a:extLst>
            <a:ext uri="{FF2B5EF4-FFF2-40B4-BE49-F238E27FC236}">
              <a16:creationId xmlns:a16="http://schemas.microsoft.com/office/drawing/2014/main" id="{0966D022-649C-4475-A486-E60C9EA5DFE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39" name="Text Box 15">
          <a:extLst>
            <a:ext uri="{FF2B5EF4-FFF2-40B4-BE49-F238E27FC236}">
              <a16:creationId xmlns:a16="http://schemas.microsoft.com/office/drawing/2014/main" id="{65C038DA-1F54-4072-AFE8-877FCC404C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0" name="Text Box 15">
          <a:extLst>
            <a:ext uri="{FF2B5EF4-FFF2-40B4-BE49-F238E27FC236}">
              <a16:creationId xmlns:a16="http://schemas.microsoft.com/office/drawing/2014/main" id="{1158F852-70CC-4BF4-9EE7-18754FAD39D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1" name="Text Box 15">
          <a:extLst>
            <a:ext uri="{FF2B5EF4-FFF2-40B4-BE49-F238E27FC236}">
              <a16:creationId xmlns:a16="http://schemas.microsoft.com/office/drawing/2014/main" id="{F7703DAD-9822-4446-823C-AC161B3428D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2" name="Text Box 15">
          <a:extLst>
            <a:ext uri="{FF2B5EF4-FFF2-40B4-BE49-F238E27FC236}">
              <a16:creationId xmlns:a16="http://schemas.microsoft.com/office/drawing/2014/main" id="{15C078A0-1F85-4950-8E0C-1E5BFE74322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3" name="Text Box 15">
          <a:extLst>
            <a:ext uri="{FF2B5EF4-FFF2-40B4-BE49-F238E27FC236}">
              <a16:creationId xmlns:a16="http://schemas.microsoft.com/office/drawing/2014/main" id="{348C68F9-9C77-42EA-AE0A-E7B6D728A6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4" name="Text Box 15">
          <a:extLst>
            <a:ext uri="{FF2B5EF4-FFF2-40B4-BE49-F238E27FC236}">
              <a16:creationId xmlns:a16="http://schemas.microsoft.com/office/drawing/2014/main" id="{E1B4B675-4ED0-43FB-B2B9-811B5177AD0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5" name="Text Box 15">
          <a:extLst>
            <a:ext uri="{FF2B5EF4-FFF2-40B4-BE49-F238E27FC236}">
              <a16:creationId xmlns:a16="http://schemas.microsoft.com/office/drawing/2014/main" id="{442B91E6-4BE5-48A4-8CD2-ACBCE371C31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6" name="Text Box 15">
          <a:extLst>
            <a:ext uri="{FF2B5EF4-FFF2-40B4-BE49-F238E27FC236}">
              <a16:creationId xmlns:a16="http://schemas.microsoft.com/office/drawing/2014/main" id="{E9742B9A-5B71-4C90-B2E3-E895DF7466B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7" name="Text Box 15">
          <a:extLst>
            <a:ext uri="{FF2B5EF4-FFF2-40B4-BE49-F238E27FC236}">
              <a16:creationId xmlns:a16="http://schemas.microsoft.com/office/drawing/2014/main" id="{5BDA2747-6D03-461B-9B96-6E273009579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8" name="Text Box 15">
          <a:extLst>
            <a:ext uri="{FF2B5EF4-FFF2-40B4-BE49-F238E27FC236}">
              <a16:creationId xmlns:a16="http://schemas.microsoft.com/office/drawing/2014/main" id="{EDD3D058-B21C-4080-B0FB-AADEB0610F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49" name="Text Box 15">
          <a:extLst>
            <a:ext uri="{FF2B5EF4-FFF2-40B4-BE49-F238E27FC236}">
              <a16:creationId xmlns:a16="http://schemas.microsoft.com/office/drawing/2014/main" id="{9B5C48E2-41D3-49FF-B45D-2A9254EB570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0" name="Text Box 15">
          <a:extLst>
            <a:ext uri="{FF2B5EF4-FFF2-40B4-BE49-F238E27FC236}">
              <a16:creationId xmlns:a16="http://schemas.microsoft.com/office/drawing/2014/main" id="{CC3E744E-772D-4FF7-A9D4-4FD0C181321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1" name="Text Box 15">
          <a:extLst>
            <a:ext uri="{FF2B5EF4-FFF2-40B4-BE49-F238E27FC236}">
              <a16:creationId xmlns:a16="http://schemas.microsoft.com/office/drawing/2014/main" id="{717CE86B-25B5-4543-92A3-80076047C48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2" name="Text Box 15">
          <a:extLst>
            <a:ext uri="{FF2B5EF4-FFF2-40B4-BE49-F238E27FC236}">
              <a16:creationId xmlns:a16="http://schemas.microsoft.com/office/drawing/2014/main" id="{1412BAEC-B13C-4526-B4AE-7EBA867790F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3" name="Text Box 15">
          <a:extLst>
            <a:ext uri="{FF2B5EF4-FFF2-40B4-BE49-F238E27FC236}">
              <a16:creationId xmlns:a16="http://schemas.microsoft.com/office/drawing/2014/main" id="{4347D8EB-C8DF-415A-B8FA-959CC555541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4" name="Text Box 15">
          <a:extLst>
            <a:ext uri="{FF2B5EF4-FFF2-40B4-BE49-F238E27FC236}">
              <a16:creationId xmlns:a16="http://schemas.microsoft.com/office/drawing/2014/main" id="{0E09B40A-68A4-481E-A914-5CD8DA2D20F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5" name="Text Box 15">
          <a:extLst>
            <a:ext uri="{FF2B5EF4-FFF2-40B4-BE49-F238E27FC236}">
              <a16:creationId xmlns:a16="http://schemas.microsoft.com/office/drawing/2014/main" id="{4F85A483-BF27-4BBE-9E19-EB12F438048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6" name="Text Box 15">
          <a:extLst>
            <a:ext uri="{FF2B5EF4-FFF2-40B4-BE49-F238E27FC236}">
              <a16:creationId xmlns:a16="http://schemas.microsoft.com/office/drawing/2014/main" id="{387B2895-3D52-405C-82EE-79A1FC47C717}"/>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7" name="Text Box 15">
          <a:extLst>
            <a:ext uri="{FF2B5EF4-FFF2-40B4-BE49-F238E27FC236}">
              <a16:creationId xmlns:a16="http://schemas.microsoft.com/office/drawing/2014/main" id="{2A8B9760-B5D4-4C87-AF81-EC39F31BC14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8" name="Text Box 15">
          <a:extLst>
            <a:ext uri="{FF2B5EF4-FFF2-40B4-BE49-F238E27FC236}">
              <a16:creationId xmlns:a16="http://schemas.microsoft.com/office/drawing/2014/main" id="{58C401BB-18B6-4461-A73C-F8A66707DD2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59" name="Text Box 15">
          <a:extLst>
            <a:ext uri="{FF2B5EF4-FFF2-40B4-BE49-F238E27FC236}">
              <a16:creationId xmlns:a16="http://schemas.microsoft.com/office/drawing/2014/main" id="{FDDCCBF1-CB87-4A18-9D60-9800D123C33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0" name="Text Box 15">
          <a:extLst>
            <a:ext uri="{FF2B5EF4-FFF2-40B4-BE49-F238E27FC236}">
              <a16:creationId xmlns:a16="http://schemas.microsoft.com/office/drawing/2014/main" id="{9635652C-6B01-4B65-9702-A188239C98A6}"/>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1" name="Text Box 15">
          <a:extLst>
            <a:ext uri="{FF2B5EF4-FFF2-40B4-BE49-F238E27FC236}">
              <a16:creationId xmlns:a16="http://schemas.microsoft.com/office/drawing/2014/main" id="{03CCECBF-9201-4658-A860-B3DF8E58724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2" name="Text Box 15">
          <a:extLst>
            <a:ext uri="{FF2B5EF4-FFF2-40B4-BE49-F238E27FC236}">
              <a16:creationId xmlns:a16="http://schemas.microsoft.com/office/drawing/2014/main" id="{FAFB0EA0-40A7-402F-A8E7-3A3E8DB9DCF5}"/>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3" name="Text Box 15">
          <a:extLst>
            <a:ext uri="{FF2B5EF4-FFF2-40B4-BE49-F238E27FC236}">
              <a16:creationId xmlns:a16="http://schemas.microsoft.com/office/drawing/2014/main" id="{595D5B2F-0A04-4018-AFBA-D252EC21F1E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4" name="Text Box 15">
          <a:extLst>
            <a:ext uri="{FF2B5EF4-FFF2-40B4-BE49-F238E27FC236}">
              <a16:creationId xmlns:a16="http://schemas.microsoft.com/office/drawing/2014/main" id="{818611A4-9D30-48FE-9B60-E9AF6A09283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5" name="Text Box 15">
          <a:extLst>
            <a:ext uri="{FF2B5EF4-FFF2-40B4-BE49-F238E27FC236}">
              <a16:creationId xmlns:a16="http://schemas.microsoft.com/office/drawing/2014/main" id="{B5372D16-C0FF-4B09-8989-FA3B9F28761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6" name="Text Box 15">
          <a:extLst>
            <a:ext uri="{FF2B5EF4-FFF2-40B4-BE49-F238E27FC236}">
              <a16:creationId xmlns:a16="http://schemas.microsoft.com/office/drawing/2014/main" id="{F00DB29E-0C41-4867-9BFD-6CE4E2EBABD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7" name="Text Box 15">
          <a:extLst>
            <a:ext uri="{FF2B5EF4-FFF2-40B4-BE49-F238E27FC236}">
              <a16:creationId xmlns:a16="http://schemas.microsoft.com/office/drawing/2014/main" id="{E1F594F2-58BB-40A2-9C73-D98B1A7A3AE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8" name="Text Box 15">
          <a:extLst>
            <a:ext uri="{FF2B5EF4-FFF2-40B4-BE49-F238E27FC236}">
              <a16:creationId xmlns:a16="http://schemas.microsoft.com/office/drawing/2014/main" id="{A3DBA535-5F84-49D8-B964-D0CB37041DA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69" name="Text Box 15">
          <a:extLst>
            <a:ext uri="{FF2B5EF4-FFF2-40B4-BE49-F238E27FC236}">
              <a16:creationId xmlns:a16="http://schemas.microsoft.com/office/drawing/2014/main" id="{DEE454D9-174E-46A5-A457-712021D6DC3C}"/>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0" name="Text Box 15">
          <a:extLst>
            <a:ext uri="{FF2B5EF4-FFF2-40B4-BE49-F238E27FC236}">
              <a16:creationId xmlns:a16="http://schemas.microsoft.com/office/drawing/2014/main" id="{8ADE0B97-E098-47CF-A92E-7E040C9DAB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1" name="Text Box 15">
          <a:extLst>
            <a:ext uri="{FF2B5EF4-FFF2-40B4-BE49-F238E27FC236}">
              <a16:creationId xmlns:a16="http://schemas.microsoft.com/office/drawing/2014/main" id="{7D3A8E7E-1665-450A-85B3-0DC9CF2F0FD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2" name="Text Box 15">
          <a:extLst>
            <a:ext uri="{FF2B5EF4-FFF2-40B4-BE49-F238E27FC236}">
              <a16:creationId xmlns:a16="http://schemas.microsoft.com/office/drawing/2014/main" id="{EBB0C1F7-68D5-4931-BB5A-6FA6E5C7B90E}"/>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3" name="Text Box 15">
          <a:extLst>
            <a:ext uri="{FF2B5EF4-FFF2-40B4-BE49-F238E27FC236}">
              <a16:creationId xmlns:a16="http://schemas.microsoft.com/office/drawing/2014/main" id="{3CFCD18F-AAC8-48AA-B6D7-9A9B29578CC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4" name="Text Box 15">
          <a:extLst>
            <a:ext uri="{FF2B5EF4-FFF2-40B4-BE49-F238E27FC236}">
              <a16:creationId xmlns:a16="http://schemas.microsoft.com/office/drawing/2014/main" id="{B9BDC394-D76F-421F-8950-92554EE0725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5" name="Text Box 15">
          <a:extLst>
            <a:ext uri="{FF2B5EF4-FFF2-40B4-BE49-F238E27FC236}">
              <a16:creationId xmlns:a16="http://schemas.microsoft.com/office/drawing/2014/main" id="{E658020D-94A5-40C2-ACBB-2BFF7E4C0F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6" name="Text Box 15">
          <a:extLst>
            <a:ext uri="{FF2B5EF4-FFF2-40B4-BE49-F238E27FC236}">
              <a16:creationId xmlns:a16="http://schemas.microsoft.com/office/drawing/2014/main" id="{CEAEA1A9-316A-45DC-BC04-A1CE44AF444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7" name="Text Box 15">
          <a:extLst>
            <a:ext uri="{FF2B5EF4-FFF2-40B4-BE49-F238E27FC236}">
              <a16:creationId xmlns:a16="http://schemas.microsoft.com/office/drawing/2014/main" id="{134D52E1-0776-4B83-8AF4-D3671A5BCD2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8" name="Text Box 15">
          <a:extLst>
            <a:ext uri="{FF2B5EF4-FFF2-40B4-BE49-F238E27FC236}">
              <a16:creationId xmlns:a16="http://schemas.microsoft.com/office/drawing/2014/main" id="{67895764-EEAB-4DED-BD8D-FC4441D9B4B9}"/>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79" name="Text Box 15">
          <a:extLst>
            <a:ext uri="{FF2B5EF4-FFF2-40B4-BE49-F238E27FC236}">
              <a16:creationId xmlns:a16="http://schemas.microsoft.com/office/drawing/2014/main" id="{B7F3A297-8115-4DC4-8C54-48D621CA95C2}"/>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0" name="Text Box 15">
          <a:extLst>
            <a:ext uri="{FF2B5EF4-FFF2-40B4-BE49-F238E27FC236}">
              <a16:creationId xmlns:a16="http://schemas.microsoft.com/office/drawing/2014/main" id="{DF16778B-FA08-47D8-8027-E9E46964F67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1" name="Text Box 15">
          <a:extLst>
            <a:ext uri="{FF2B5EF4-FFF2-40B4-BE49-F238E27FC236}">
              <a16:creationId xmlns:a16="http://schemas.microsoft.com/office/drawing/2014/main" id="{1B1AD6AE-57C3-45C8-A155-4CBF157AC9B4}"/>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2" name="Text Box 15">
          <a:extLst>
            <a:ext uri="{FF2B5EF4-FFF2-40B4-BE49-F238E27FC236}">
              <a16:creationId xmlns:a16="http://schemas.microsoft.com/office/drawing/2014/main" id="{02E966C5-C720-4B5A-84DD-FBCDB50E73D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3" name="Text Box 15">
          <a:extLst>
            <a:ext uri="{FF2B5EF4-FFF2-40B4-BE49-F238E27FC236}">
              <a16:creationId xmlns:a16="http://schemas.microsoft.com/office/drawing/2014/main" id="{F51B5135-4ED1-4167-84A4-8B94DCF0410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4" name="Text Box 15">
          <a:extLst>
            <a:ext uri="{FF2B5EF4-FFF2-40B4-BE49-F238E27FC236}">
              <a16:creationId xmlns:a16="http://schemas.microsoft.com/office/drawing/2014/main" id="{3E31FBF8-F42E-4F86-974A-AD356B144A5B}"/>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5" name="Text Box 15">
          <a:extLst>
            <a:ext uri="{FF2B5EF4-FFF2-40B4-BE49-F238E27FC236}">
              <a16:creationId xmlns:a16="http://schemas.microsoft.com/office/drawing/2014/main" id="{B7E092B2-B941-43EB-A562-366183C4C94D}"/>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6" name="Text Box 15">
          <a:extLst>
            <a:ext uri="{FF2B5EF4-FFF2-40B4-BE49-F238E27FC236}">
              <a16:creationId xmlns:a16="http://schemas.microsoft.com/office/drawing/2014/main" id="{1B04EEBD-71CD-4DD5-A76D-AA7F71F0B3F0}"/>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7" name="Text Box 15">
          <a:extLst>
            <a:ext uri="{FF2B5EF4-FFF2-40B4-BE49-F238E27FC236}">
              <a16:creationId xmlns:a16="http://schemas.microsoft.com/office/drawing/2014/main" id="{12E5806E-BAE7-43B1-96CF-742E14E7D0E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8" name="Text Box 15">
          <a:extLst>
            <a:ext uri="{FF2B5EF4-FFF2-40B4-BE49-F238E27FC236}">
              <a16:creationId xmlns:a16="http://schemas.microsoft.com/office/drawing/2014/main" id="{6479B3A3-2863-43EA-AAF9-B096587FDD88}"/>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89" name="Text Box 15">
          <a:extLst>
            <a:ext uri="{FF2B5EF4-FFF2-40B4-BE49-F238E27FC236}">
              <a16:creationId xmlns:a16="http://schemas.microsoft.com/office/drawing/2014/main" id="{6C0932EA-6A61-4F83-B831-707CB56E015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0" name="Text Box 15">
          <a:extLst>
            <a:ext uri="{FF2B5EF4-FFF2-40B4-BE49-F238E27FC236}">
              <a16:creationId xmlns:a16="http://schemas.microsoft.com/office/drawing/2014/main" id="{5D272FE4-0F25-44AA-9DDC-647EAA7742BF}"/>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1" name="Text Box 15">
          <a:extLst>
            <a:ext uri="{FF2B5EF4-FFF2-40B4-BE49-F238E27FC236}">
              <a16:creationId xmlns:a16="http://schemas.microsoft.com/office/drawing/2014/main" id="{DE02D064-BE9E-4804-AC87-1D02B18EA3A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2" name="Text Box 15">
          <a:extLst>
            <a:ext uri="{FF2B5EF4-FFF2-40B4-BE49-F238E27FC236}">
              <a16:creationId xmlns:a16="http://schemas.microsoft.com/office/drawing/2014/main" id="{FA05F8CE-1908-4EB6-BA26-A68AAB3C1A6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3" name="Text Box 15">
          <a:extLst>
            <a:ext uri="{FF2B5EF4-FFF2-40B4-BE49-F238E27FC236}">
              <a16:creationId xmlns:a16="http://schemas.microsoft.com/office/drawing/2014/main" id="{2A979544-0814-4804-9121-4F45BDE7CE2A}"/>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4" name="Text Box 15">
          <a:extLst>
            <a:ext uri="{FF2B5EF4-FFF2-40B4-BE49-F238E27FC236}">
              <a16:creationId xmlns:a16="http://schemas.microsoft.com/office/drawing/2014/main" id="{D49C6059-790F-4918-AA8A-2D9636F54411}"/>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595" name="Text Box 15">
          <a:extLst>
            <a:ext uri="{FF2B5EF4-FFF2-40B4-BE49-F238E27FC236}">
              <a16:creationId xmlns:a16="http://schemas.microsoft.com/office/drawing/2014/main" id="{7E61A93E-7449-44FC-9820-2B1251A95EF3}"/>
            </a:ext>
          </a:extLst>
        </xdr:cNvPr>
        <xdr:cNvSpPr txBox="1">
          <a:spLocks noChangeArrowheads="1"/>
        </xdr:cNvSpPr>
      </xdr:nvSpPr>
      <xdr:spPr bwMode="auto">
        <a:xfrm>
          <a:off x="3305492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6" name="Text Box 15">
          <a:extLst>
            <a:ext uri="{FF2B5EF4-FFF2-40B4-BE49-F238E27FC236}">
              <a16:creationId xmlns:a16="http://schemas.microsoft.com/office/drawing/2014/main" id="{6FE038A2-AE8A-4F23-A0E5-7239E14742B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7" name="Text Box 15">
          <a:extLst>
            <a:ext uri="{FF2B5EF4-FFF2-40B4-BE49-F238E27FC236}">
              <a16:creationId xmlns:a16="http://schemas.microsoft.com/office/drawing/2014/main" id="{69BE2D04-DFDC-4AE3-8377-2A3AFF76D9E5}"/>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8" name="Text Box 15">
          <a:extLst>
            <a:ext uri="{FF2B5EF4-FFF2-40B4-BE49-F238E27FC236}">
              <a16:creationId xmlns:a16="http://schemas.microsoft.com/office/drawing/2014/main" id="{7AEA0A6F-9399-42A5-B892-F41F9351F040}"/>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599" name="Text Box 15">
          <a:extLst>
            <a:ext uri="{FF2B5EF4-FFF2-40B4-BE49-F238E27FC236}">
              <a16:creationId xmlns:a16="http://schemas.microsoft.com/office/drawing/2014/main" id="{7536D17E-B29B-4CB1-8D18-32BA25623FF1}"/>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0" name="Text Box 15">
          <a:extLst>
            <a:ext uri="{FF2B5EF4-FFF2-40B4-BE49-F238E27FC236}">
              <a16:creationId xmlns:a16="http://schemas.microsoft.com/office/drawing/2014/main" id="{9CCF4D2F-100E-4C01-ACD3-4AEF884A94B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1" name="Text Box 15">
          <a:extLst>
            <a:ext uri="{FF2B5EF4-FFF2-40B4-BE49-F238E27FC236}">
              <a16:creationId xmlns:a16="http://schemas.microsoft.com/office/drawing/2014/main" id="{9F66BD9C-124F-4564-A155-13494BC214C8}"/>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2" name="Text Box 15">
          <a:extLst>
            <a:ext uri="{FF2B5EF4-FFF2-40B4-BE49-F238E27FC236}">
              <a16:creationId xmlns:a16="http://schemas.microsoft.com/office/drawing/2014/main" id="{9A29A24D-4559-48EA-8FF4-83844CF95EE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3" name="Text Box 15">
          <a:extLst>
            <a:ext uri="{FF2B5EF4-FFF2-40B4-BE49-F238E27FC236}">
              <a16:creationId xmlns:a16="http://schemas.microsoft.com/office/drawing/2014/main" id="{347CBCA2-D362-4781-8702-642C642DDCC7}"/>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4" name="Text Box 15">
          <a:extLst>
            <a:ext uri="{FF2B5EF4-FFF2-40B4-BE49-F238E27FC236}">
              <a16:creationId xmlns:a16="http://schemas.microsoft.com/office/drawing/2014/main" id="{7844EE0E-98D2-4174-8982-36868551686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5" name="Text Box 15">
          <a:extLst>
            <a:ext uri="{FF2B5EF4-FFF2-40B4-BE49-F238E27FC236}">
              <a16:creationId xmlns:a16="http://schemas.microsoft.com/office/drawing/2014/main" id="{EB3621FC-F5D0-4BE2-8BF4-207FB5400B1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6" name="Text Box 15">
          <a:extLst>
            <a:ext uri="{FF2B5EF4-FFF2-40B4-BE49-F238E27FC236}">
              <a16:creationId xmlns:a16="http://schemas.microsoft.com/office/drawing/2014/main" id="{242601C9-4D1C-4E3E-BF1F-994B97DEBDC6}"/>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7" name="Text Box 15">
          <a:extLst>
            <a:ext uri="{FF2B5EF4-FFF2-40B4-BE49-F238E27FC236}">
              <a16:creationId xmlns:a16="http://schemas.microsoft.com/office/drawing/2014/main" id="{A8098A52-DA18-4257-BE9C-68E7DE693F5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8" name="Text Box 15">
          <a:extLst>
            <a:ext uri="{FF2B5EF4-FFF2-40B4-BE49-F238E27FC236}">
              <a16:creationId xmlns:a16="http://schemas.microsoft.com/office/drawing/2014/main" id="{6D492C24-1047-430C-9D8D-39943432F39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09" name="Text Box 15">
          <a:extLst>
            <a:ext uri="{FF2B5EF4-FFF2-40B4-BE49-F238E27FC236}">
              <a16:creationId xmlns:a16="http://schemas.microsoft.com/office/drawing/2014/main" id="{126DECD2-0812-410F-B20D-A63A3DABFD1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0" name="Text Box 15">
          <a:extLst>
            <a:ext uri="{FF2B5EF4-FFF2-40B4-BE49-F238E27FC236}">
              <a16:creationId xmlns:a16="http://schemas.microsoft.com/office/drawing/2014/main" id="{8D45E362-6E0D-4C0B-B60E-BBADA0D2D4A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1" name="Text Box 15">
          <a:extLst>
            <a:ext uri="{FF2B5EF4-FFF2-40B4-BE49-F238E27FC236}">
              <a16:creationId xmlns:a16="http://schemas.microsoft.com/office/drawing/2014/main" id="{A92FC277-2EAF-4A9B-B6AE-6C4CA6697E0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2" name="Text Box 15">
          <a:extLst>
            <a:ext uri="{FF2B5EF4-FFF2-40B4-BE49-F238E27FC236}">
              <a16:creationId xmlns:a16="http://schemas.microsoft.com/office/drawing/2014/main" id="{FAFFCACA-7EAC-47E5-8E34-B75C739435C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3" name="Text Box 15">
          <a:extLst>
            <a:ext uri="{FF2B5EF4-FFF2-40B4-BE49-F238E27FC236}">
              <a16:creationId xmlns:a16="http://schemas.microsoft.com/office/drawing/2014/main" id="{7DEAE510-2442-4A3B-AFAA-4FB030180089}"/>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4" name="Text Box 15">
          <a:extLst>
            <a:ext uri="{FF2B5EF4-FFF2-40B4-BE49-F238E27FC236}">
              <a16:creationId xmlns:a16="http://schemas.microsoft.com/office/drawing/2014/main" id="{0A2A8FDC-8EFD-4D2E-AB71-B956FA24A02B}"/>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5" name="Text Box 15">
          <a:extLst>
            <a:ext uri="{FF2B5EF4-FFF2-40B4-BE49-F238E27FC236}">
              <a16:creationId xmlns:a16="http://schemas.microsoft.com/office/drawing/2014/main" id="{1F22673D-9F92-453E-A9E5-582E1EF7F48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6" name="Text Box 15">
          <a:extLst>
            <a:ext uri="{FF2B5EF4-FFF2-40B4-BE49-F238E27FC236}">
              <a16:creationId xmlns:a16="http://schemas.microsoft.com/office/drawing/2014/main" id="{259A7C96-8331-43BC-B422-3911B7DB7A7C}"/>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7" name="Text Box 15">
          <a:extLst>
            <a:ext uri="{FF2B5EF4-FFF2-40B4-BE49-F238E27FC236}">
              <a16:creationId xmlns:a16="http://schemas.microsoft.com/office/drawing/2014/main" id="{67C56C7C-FA53-44AF-998B-A71F9BC97C6D}"/>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8" name="Text Box 15">
          <a:extLst>
            <a:ext uri="{FF2B5EF4-FFF2-40B4-BE49-F238E27FC236}">
              <a16:creationId xmlns:a16="http://schemas.microsoft.com/office/drawing/2014/main" id="{2AFAE6C5-C508-48CB-B7F9-C4563FA3DC4A}"/>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19" name="Text Box 15">
          <a:extLst>
            <a:ext uri="{FF2B5EF4-FFF2-40B4-BE49-F238E27FC236}">
              <a16:creationId xmlns:a16="http://schemas.microsoft.com/office/drawing/2014/main" id="{A2B09C9D-525E-4E88-94E5-BC099EBF2672}"/>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0" name="Text Box 15">
          <a:extLst>
            <a:ext uri="{FF2B5EF4-FFF2-40B4-BE49-F238E27FC236}">
              <a16:creationId xmlns:a16="http://schemas.microsoft.com/office/drawing/2014/main" id="{DF0174C9-01CC-407B-835D-A3072268DEC3}"/>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1" name="Text Box 15">
          <a:extLst>
            <a:ext uri="{FF2B5EF4-FFF2-40B4-BE49-F238E27FC236}">
              <a16:creationId xmlns:a16="http://schemas.microsoft.com/office/drawing/2014/main" id="{383CA082-40B9-45CD-A18B-104768712504}"/>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2" name="Text Box 15">
          <a:extLst>
            <a:ext uri="{FF2B5EF4-FFF2-40B4-BE49-F238E27FC236}">
              <a16:creationId xmlns:a16="http://schemas.microsoft.com/office/drawing/2014/main" id="{FCB6D1E1-CD57-40F3-BDB6-358ED2489275}"/>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623" name="Text Box 15">
          <a:extLst>
            <a:ext uri="{FF2B5EF4-FFF2-40B4-BE49-F238E27FC236}">
              <a16:creationId xmlns:a16="http://schemas.microsoft.com/office/drawing/2014/main" id="{12928560-F310-40B3-9E4D-0E1B50FA7C8E}"/>
            </a:ext>
          </a:extLst>
        </xdr:cNvPr>
        <xdr:cNvSpPr txBox="1">
          <a:spLocks noChangeArrowheads="1"/>
        </xdr:cNvSpPr>
      </xdr:nvSpPr>
      <xdr:spPr bwMode="auto">
        <a:xfrm>
          <a:off x="35385375" y="169227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24" name="Text Box 16">
          <a:extLst>
            <a:ext uri="{FF2B5EF4-FFF2-40B4-BE49-F238E27FC236}">
              <a16:creationId xmlns:a16="http://schemas.microsoft.com/office/drawing/2014/main" id="{3BA71234-E6C8-433E-8A70-A390B08468E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25" name="Text Box 17">
          <a:extLst>
            <a:ext uri="{FF2B5EF4-FFF2-40B4-BE49-F238E27FC236}">
              <a16:creationId xmlns:a16="http://schemas.microsoft.com/office/drawing/2014/main" id="{7060E26A-9312-4AA6-8008-ACA8910EC9B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26" name="Text Box 18">
          <a:extLst>
            <a:ext uri="{FF2B5EF4-FFF2-40B4-BE49-F238E27FC236}">
              <a16:creationId xmlns:a16="http://schemas.microsoft.com/office/drawing/2014/main" id="{91F03B31-D924-4256-8D95-89460FCF05C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27" name="Text Box 19">
          <a:extLst>
            <a:ext uri="{FF2B5EF4-FFF2-40B4-BE49-F238E27FC236}">
              <a16:creationId xmlns:a16="http://schemas.microsoft.com/office/drawing/2014/main" id="{A9C79311-D803-4062-9FD8-A89D2340EC8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28" name="Text Box 15">
          <a:extLst>
            <a:ext uri="{FF2B5EF4-FFF2-40B4-BE49-F238E27FC236}">
              <a16:creationId xmlns:a16="http://schemas.microsoft.com/office/drawing/2014/main" id="{F575617E-E4D9-48DE-96B7-144CD4F870C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29" name="Text Box 16">
          <a:extLst>
            <a:ext uri="{FF2B5EF4-FFF2-40B4-BE49-F238E27FC236}">
              <a16:creationId xmlns:a16="http://schemas.microsoft.com/office/drawing/2014/main" id="{68FCF2E1-7356-4FD6-B174-AD311BE5765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30" name="Text Box 17">
          <a:extLst>
            <a:ext uri="{FF2B5EF4-FFF2-40B4-BE49-F238E27FC236}">
              <a16:creationId xmlns:a16="http://schemas.microsoft.com/office/drawing/2014/main" id="{EDB795EA-0325-45BE-BDF9-805C3918700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631" name="Text Box 18">
          <a:extLst>
            <a:ext uri="{FF2B5EF4-FFF2-40B4-BE49-F238E27FC236}">
              <a16:creationId xmlns:a16="http://schemas.microsoft.com/office/drawing/2014/main" id="{45A408F6-F090-41CE-8980-6AE249353EFE}"/>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632" name="Text Box 15">
          <a:extLst>
            <a:ext uri="{FF2B5EF4-FFF2-40B4-BE49-F238E27FC236}">
              <a16:creationId xmlns:a16="http://schemas.microsoft.com/office/drawing/2014/main" id="{EF452ACE-4813-4698-9114-863CD18BA11C}"/>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633" name="Text Box 16">
          <a:extLst>
            <a:ext uri="{FF2B5EF4-FFF2-40B4-BE49-F238E27FC236}">
              <a16:creationId xmlns:a16="http://schemas.microsoft.com/office/drawing/2014/main" id="{1ECCB45D-01E1-4CA3-941D-5E1DCC9BFA7F}"/>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634" name="Text Box 17">
          <a:extLst>
            <a:ext uri="{FF2B5EF4-FFF2-40B4-BE49-F238E27FC236}">
              <a16:creationId xmlns:a16="http://schemas.microsoft.com/office/drawing/2014/main" id="{2B9C9DE6-1300-4AC4-B23A-8E343478FB29}"/>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635" name="Text Box 18">
          <a:extLst>
            <a:ext uri="{FF2B5EF4-FFF2-40B4-BE49-F238E27FC236}">
              <a16:creationId xmlns:a16="http://schemas.microsoft.com/office/drawing/2014/main" id="{58D465F7-F834-42DA-828C-D449712A6C04}"/>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636" name="Text Box 19">
          <a:extLst>
            <a:ext uri="{FF2B5EF4-FFF2-40B4-BE49-F238E27FC236}">
              <a16:creationId xmlns:a16="http://schemas.microsoft.com/office/drawing/2014/main" id="{C23A47E6-F283-4D9E-A06A-2135FF58013B}"/>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637" name="Text Box 16">
          <a:extLst>
            <a:ext uri="{FF2B5EF4-FFF2-40B4-BE49-F238E27FC236}">
              <a16:creationId xmlns:a16="http://schemas.microsoft.com/office/drawing/2014/main" id="{A665C44E-07C7-47AA-99C5-81185148CEFD}"/>
            </a:ext>
          </a:extLst>
        </xdr:cNvPr>
        <xdr:cNvSpPr txBox="1">
          <a:spLocks noChangeArrowheads="1"/>
        </xdr:cNvSpPr>
      </xdr:nvSpPr>
      <xdr:spPr bwMode="auto">
        <a:xfrm>
          <a:off x="3538537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38" name="Text Box 15">
          <a:extLst>
            <a:ext uri="{FF2B5EF4-FFF2-40B4-BE49-F238E27FC236}">
              <a16:creationId xmlns:a16="http://schemas.microsoft.com/office/drawing/2014/main" id="{B34A7E50-97FC-42CB-B7B7-65232834C53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39" name="Text Box 15">
          <a:extLst>
            <a:ext uri="{FF2B5EF4-FFF2-40B4-BE49-F238E27FC236}">
              <a16:creationId xmlns:a16="http://schemas.microsoft.com/office/drawing/2014/main" id="{38F5BA9D-9DB9-4367-ADD3-B7B999FEF238}"/>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40" name="Text Box 15">
          <a:extLst>
            <a:ext uri="{FF2B5EF4-FFF2-40B4-BE49-F238E27FC236}">
              <a16:creationId xmlns:a16="http://schemas.microsoft.com/office/drawing/2014/main" id="{A9963948-CB3A-4376-8757-564C79D64B45}"/>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641" name="Text Box 15">
          <a:extLst>
            <a:ext uri="{FF2B5EF4-FFF2-40B4-BE49-F238E27FC236}">
              <a16:creationId xmlns:a16="http://schemas.microsoft.com/office/drawing/2014/main" id="{06A76FA9-25B4-44B2-95C9-61EA676E75E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42" name="Text Box 15">
          <a:extLst>
            <a:ext uri="{FF2B5EF4-FFF2-40B4-BE49-F238E27FC236}">
              <a16:creationId xmlns:a16="http://schemas.microsoft.com/office/drawing/2014/main" id="{8B85E552-46D3-4A5F-9269-24AF08C8FFA7}"/>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643" name="Text Box 15">
          <a:extLst>
            <a:ext uri="{FF2B5EF4-FFF2-40B4-BE49-F238E27FC236}">
              <a16:creationId xmlns:a16="http://schemas.microsoft.com/office/drawing/2014/main" id="{0A321B00-C86D-4EF7-A590-695E3F1AE23E}"/>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644" name="Text Box 15">
          <a:extLst>
            <a:ext uri="{FF2B5EF4-FFF2-40B4-BE49-F238E27FC236}">
              <a16:creationId xmlns:a16="http://schemas.microsoft.com/office/drawing/2014/main" id="{A780ECFA-5DDB-4172-AB3C-F7378AF2A019}"/>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45" name="Text Box 16">
          <a:extLst>
            <a:ext uri="{FF2B5EF4-FFF2-40B4-BE49-F238E27FC236}">
              <a16:creationId xmlns:a16="http://schemas.microsoft.com/office/drawing/2014/main" id="{19669E72-FFC2-489E-AC66-110DFC0BCE2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46" name="Text Box 17">
          <a:extLst>
            <a:ext uri="{FF2B5EF4-FFF2-40B4-BE49-F238E27FC236}">
              <a16:creationId xmlns:a16="http://schemas.microsoft.com/office/drawing/2014/main" id="{8BB5EE91-81E7-4FE3-893D-076C98C517A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47" name="Text Box 18">
          <a:extLst>
            <a:ext uri="{FF2B5EF4-FFF2-40B4-BE49-F238E27FC236}">
              <a16:creationId xmlns:a16="http://schemas.microsoft.com/office/drawing/2014/main" id="{253D2DC8-2AD6-4C6F-8669-33799CE58E64}"/>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48" name="Text Box 19">
          <a:extLst>
            <a:ext uri="{FF2B5EF4-FFF2-40B4-BE49-F238E27FC236}">
              <a16:creationId xmlns:a16="http://schemas.microsoft.com/office/drawing/2014/main" id="{0281DB21-EC7D-40F4-BB09-C7F6F9833F6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49" name="Text Box 16">
          <a:extLst>
            <a:ext uri="{FF2B5EF4-FFF2-40B4-BE49-F238E27FC236}">
              <a16:creationId xmlns:a16="http://schemas.microsoft.com/office/drawing/2014/main" id="{D0765855-00D7-4A40-A3BC-BDCFD92F8C3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50" name="Text Box 17">
          <a:extLst>
            <a:ext uri="{FF2B5EF4-FFF2-40B4-BE49-F238E27FC236}">
              <a16:creationId xmlns:a16="http://schemas.microsoft.com/office/drawing/2014/main" id="{C0A530C9-EF7F-4129-B3CD-89F7FE9E80D6}"/>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651" name="Text Box 18">
          <a:extLst>
            <a:ext uri="{FF2B5EF4-FFF2-40B4-BE49-F238E27FC236}">
              <a16:creationId xmlns:a16="http://schemas.microsoft.com/office/drawing/2014/main" id="{CFE81932-3799-4DED-A5A9-3C1DB32EA322}"/>
            </a:ext>
          </a:extLst>
        </xdr:cNvPr>
        <xdr:cNvSpPr txBox="1">
          <a:spLocks noChangeArrowheads="1"/>
        </xdr:cNvSpPr>
      </xdr:nvSpPr>
      <xdr:spPr bwMode="auto">
        <a:xfrm>
          <a:off x="3305651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52" name="Text Box 15">
          <a:extLst>
            <a:ext uri="{FF2B5EF4-FFF2-40B4-BE49-F238E27FC236}">
              <a16:creationId xmlns:a16="http://schemas.microsoft.com/office/drawing/2014/main" id="{03A5203F-477D-459B-9377-D10C3E768106}"/>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53" name="Text Box 15">
          <a:extLst>
            <a:ext uri="{FF2B5EF4-FFF2-40B4-BE49-F238E27FC236}">
              <a16:creationId xmlns:a16="http://schemas.microsoft.com/office/drawing/2014/main" id="{5E50C799-5715-4279-B9B8-A2159A822152}"/>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654" name="Text Box 15">
          <a:extLst>
            <a:ext uri="{FF2B5EF4-FFF2-40B4-BE49-F238E27FC236}">
              <a16:creationId xmlns:a16="http://schemas.microsoft.com/office/drawing/2014/main" id="{EDEB8A04-2C9F-4631-9B86-BDB24B6E9D2A}"/>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55" name="Text Box 15">
          <a:extLst>
            <a:ext uri="{FF2B5EF4-FFF2-40B4-BE49-F238E27FC236}">
              <a16:creationId xmlns:a16="http://schemas.microsoft.com/office/drawing/2014/main" id="{BC36CBAB-1415-4EDB-BFEE-12B16FB1FAC8}"/>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56" name="Text Box 16">
          <a:extLst>
            <a:ext uri="{FF2B5EF4-FFF2-40B4-BE49-F238E27FC236}">
              <a16:creationId xmlns:a16="http://schemas.microsoft.com/office/drawing/2014/main" id="{7909529C-88C6-49A0-AC2B-73DDEDEFEE52}"/>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57" name="Text Box 17">
          <a:extLst>
            <a:ext uri="{FF2B5EF4-FFF2-40B4-BE49-F238E27FC236}">
              <a16:creationId xmlns:a16="http://schemas.microsoft.com/office/drawing/2014/main" id="{BA341753-7FA6-4F73-A0EB-B8A6805A962F}"/>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58" name="Text Box 18">
          <a:extLst>
            <a:ext uri="{FF2B5EF4-FFF2-40B4-BE49-F238E27FC236}">
              <a16:creationId xmlns:a16="http://schemas.microsoft.com/office/drawing/2014/main" id="{36331727-64DF-4322-B56B-49C37FAE8CDB}"/>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59" name="Text Box 19">
          <a:extLst>
            <a:ext uri="{FF2B5EF4-FFF2-40B4-BE49-F238E27FC236}">
              <a16:creationId xmlns:a16="http://schemas.microsoft.com/office/drawing/2014/main" id="{C85B6ECD-611E-4775-92B5-104655051CA7}"/>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0" name="Text Box 16">
          <a:extLst>
            <a:ext uri="{FF2B5EF4-FFF2-40B4-BE49-F238E27FC236}">
              <a16:creationId xmlns:a16="http://schemas.microsoft.com/office/drawing/2014/main" id="{8C9AB8BC-078B-4545-855D-C787BA69258D}"/>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1" name="Text Box 17">
          <a:extLst>
            <a:ext uri="{FF2B5EF4-FFF2-40B4-BE49-F238E27FC236}">
              <a16:creationId xmlns:a16="http://schemas.microsoft.com/office/drawing/2014/main" id="{7028D423-2E37-458B-B189-9CA8BCFD321A}"/>
            </a:ext>
          </a:extLst>
        </xdr:cNvPr>
        <xdr:cNvSpPr txBox="1">
          <a:spLocks noChangeArrowheads="1"/>
        </xdr:cNvSpPr>
      </xdr:nvSpPr>
      <xdr:spPr bwMode="auto">
        <a:xfrm>
          <a:off x="3305492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36</xdr:row>
      <xdr:rowOff>0</xdr:rowOff>
    </xdr:from>
    <xdr:ext cx="95250" cy="171450"/>
    <xdr:sp macro="" textlink="">
      <xdr:nvSpPr>
        <xdr:cNvPr id="3662" name="Text Box 18">
          <a:extLst>
            <a:ext uri="{FF2B5EF4-FFF2-40B4-BE49-F238E27FC236}">
              <a16:creationId xmlns:a16="http://schemas.microsoft.com/office/drawing/2014/main" id="{5259A3D4-9F15-48C1-B461-8A7EB1BB5AE9}"/>
            </a:ext>
          </a:extLst>
        </xdr:cNvPr>
        <xdr:cNvSpPr txBox="1">
          <a:spLocks noChangeArrowheads="1"/>
        </xdr:cNvSpPr>
      </xdr:nvSpPr>
      <xdr:spPr bwMode="auto">
        <a:xfrm>
          <a:off x="32926337" y="184245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63" name="Text Box 15">
          <a:extLst>
            <a:ext uri="{FF2B5EF4-FFF2-40B4-BE49-F238E27FC236}">
              <a16:creationId xmlns:a16="http://schemas.microsoft.com/office/drawing/2014/main" id="{1FF1582D-1100-4DB3-A8D2-46C74CD9B98D}"/>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664" name="Text Box 15">
          <a:extLst>
            <a:ext uri="{FF2B5EF4-FFF2-40B4-BE49-F238E27FC236}">
              <a16:creationId xmlns:a16="http://schemas.microsoft.com/office/drawing/2014/main" id="{9F79FBE9-B952-4079-88B9-DC0A50DBD9DE}"/>
            </a:ext>
          </a:extLst>
        </xdr:cNvPr>
        <xdr:cNvSpPr txBox="1">
          <a:spLocks noChangeArrowheads="1"/>
        </xdr:cNvSpPr>
      </xdr:nvSpPr>
      <xdr:spPr bwMode="auto">
        <a:xfrm>
          <a:off x="3305492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5" name="Text Box 16">
          <a:extLst>
            <a:ext uri="{FF2B5EF4-FFF2-40B4-BE49-F238E27FC236}">
              <a16:creationId xmlns:a16="http://schemas.microsoft.com/office/drawing/2014/main" id="{C8CE580F-3537-46C0-AE54-12430A072FC0}"/>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6" name="Text Box 17">
          <a:extLst>
            <a:ext uri="{FF2B5EF4-FFF2-40B4-BE49-F238E27FC236}">
              <a16:creationId xmlns:a16="http://schemas.microsoft.com/office/drawing/2014/main" id="{DF794C17-C3FC-43B0-BF2D-6A2AD1623869}"/>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7" name="Text Box 18">
          <a:extLst>
            <a:ext uri="{FF2B5EF4-FFF2-40B4-BE49-F238E27FC236}">
              <a16:creationId xmlns:a16="http://schemas.microsoft.com/office/drawing/2014/main" id="{16A6FE7A-7F43-458C-B561-42893FDEB2B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8" name="Text Box 19">
          <a:extLst>
            <a:ext uri="{FF2B5EF4-FFF2-40B4-BE49-F238E27FC236}">
              <a16:creationId xmlns:a16="http://schemas.microsoft.com/office/drawing/2014/main" id="{E492B253-3D64-4A90-A1C6-3177DBA9F01B}"/>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69" name="Text Box 16">
          <a:extLst>
            <a:ext uri="{FF2B5EF4-FFF2-40B4-BE49-F238E27FC236}">
              <a16:creationId xmlns:a16="http://schemas.microsoft.com/office/drawing/2014/main" id="{1F80517A-8CC2-41A2-9198-B8794FB7D95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70" name="Text Box 17">
          <a:extLst>
            <a:ext uri="{FF2B5EF4-FFF2-40B4-BE49-F238E27FC236}">
              <a16:creationId xmlns:a16="http://schemas.microsoft.com/office/drawing/2014/main" id="{8EF7DB69-8E0B-460F-A29D-B4994CC14894}"/>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671" name="Text Box 18">
          <a:extLst>
            <a:ext uri="{FF2B5EF4-FFF2-40B4-BE49-F238E27FC236}">
              <a16:creationId xmlns:a16="http://schemas.microsoft.com/office/drawing/2014/main" id="{82CAEAF4-726A-4F29-8CB0-B150291B8E7C}"/>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72" name="Text Box 15">
          <a:extLst>
            <a:ext uri="{FF2B5EF4-FFF2-40B4-BE49-F238E27FC236}">
              <a16:creationId xmlns:a16="http://schemas.microsoft.com/office/drawing/2014/main" id="{6B7996AC-8C69-4A52-A938-622C947BFB3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73" name="Text Box 15">
          <a:extLst>
            <a:ext uri="{FF2B5EF4-FFF2-40B4-BE49-F238E27FC236}">
              <a16:creationId xmlns:a16="http://schemas.microsoft.com/office/drawing/2014/main" id="{EE20E346-16BE-424C-B999-3BF84CE06B7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674" name="Text Box 15">
          <a:extLst>
            <a:ext uri="{FF2B5EF4-FFF2-40B4-BE49-F238E27FC236}">
              <a16:creationId xmlns:a16="http://schemas.microsoft.com/office/drawing/2014/main" id="{7AA6F400-2E5B-4261-9F4B-CDC82FBE56D2}"/>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75" name="Text Box 15">
          <a:extLst>
            <a:ext uri="{FF2B5EF4-FFF2-40B4-BE49-F238E27FC236}">
              <a16:creationId xmlns:a16="http://schemas.microsoft.com/office/drawing/2014/main" id="{1477F71A-BD49-4435-A455-063340DCC245}"/>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76" name="Text Box 16">
          <a:extLst>
            <a:ext uri="{FF2B5EF4-FFF2-40B4-BE49-F238E27FC236}">
              <a16:creationId xmlns:a16="http://schemas.microsoft.com/office/drawing/2014/main" id="{DF9069A2-7BEF-43FE-A4EC-69C018EC5F7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77" name="Text Box 17">
          <a:extLst>
            <a:ext uri="{FF2B5EF4-FFF2-40B4-BE49-F238E27FC236}">
              <a16:creationId xmlns:a16="http://schemas.microsoft.com/office/drawing/2014/main" id="{0F0F74A8-B6E2-4C7E-B9AF-9FEED0FBB8B8}"/>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78" name="Text Box 18">
          <a:extLst>
            <a:ext uri="{FF2B5EF4-FFF2-40B4-BE49-F238E27FC236}">
              <a16:creationId xmlns:a16="http://schemas.microsoft.com/office/drawing/2014/main" id="{22CC140A-BEF9-4BDE-B47B-3683C3D9AB6D}"/>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79" name="Text Box 19">
          <a:extLst>
            <a:ext uri="{FF2B5EF4-FFF2-40B4-BE49-F238E27FC236}">
              <a16:creationId xmlns:a16="http://schemas.microsoft.com/office/drawing/2014/main" id="{C0C31330-84D7-438D-927B-61785375FC96}"/>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0" name="Text Box 16">
          <a:extLst>
            <a:ext uri="{FF2B5EF4-FFF2-40B4-BE49-F238E27FC236}">
              <a16:creationId xmlns:a16="http://schemas.microsoft.com/office/drawing/2014/main" id="{FE083264-CAE5-45EC-A9DE-36E9982AB8D7}"/>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1" name="Text Box 17">
          <a:extLst>
            <a:ext uri="{FF2B5EF4-FFF2-40B4-BE49-F238E27FC236}">
              <a16:creationId xmlns:a16="http://schemas.microsoft.com/office/drawing/2014/main" id="{26DCFBB7-37E8-4553-8897-E2185601B562}"/>
            </a:ext>
          </a:extLst>
        </xdr:cNvPr>
        <xdr:cNvSpPr txBox="1">
          <a:spLocks noChangeArrowheads="1"/>
        </xdr:cNvSpPr>
      </xdr:nvSpPr>
      <xdr:spPr bwMode="auto">
        <a:xfrm>
          <a:off x="33054925"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682" name="Text Box 18">
          <a:extLst>
            <a:ext uri="{FF2B5EF4-FFF2-40B4-BE49-F238E27FC236}">
              <a16:creationId xmlns:a16="http://schemas.microsoft.com/office/drawing/2014/main" id="{409C1F02-368B-4041-AA55-06F2A2F037CA}"/>
            </a:ext>
          </a:extLst>
        </xdr:cNvPr>
        <xdr:cNvSpPr txBox="1">
          <a:spLocks noChangeArrowheads="1"/>
        </xdr:cNvSpPr>
      </xdr:nvSpPr>
      <xdr:spPr bwMode="auto">
        <a:xfrm>
          <a:off x="33056512"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83" name="Text Box 15">
          <a:extLst>
            <a:ext uri="{FF2B5EF4-FFF2-40B4-BE49-F238E27FC236}">
              <a16:creationId xmlns:a16="http://schemas.microsoft.com/office/drawing/2014/main" id="{A3C4E7E4-72F7-440F-9FD2-0FC9A0E4334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684" name="Text Box 15">
          <a:extLst>
            <a:ext uri="{FF2B5EF4-FFF2-40B4-BE49-F238E27FC236}">
              <a16:creationId xmlns:a16="http://schemas.microsoft.com/office/drawing/2014/main" id="{F97C2CE2-DD30-488A-952D-02909EB68C37}"/>
            </a:ext>
          </a:extLst>
        </xdr:cNvPr>
        <xdr:cNvSpPr txBox="1">
          <a:spLocks noChangeArrowheads="1"/>
        </xdr:cNvSpPr>
      </xdr:nvSpPr>
      <xdr:spPr bwMode="auto">
        <a:xfrm>
          <a:off x="33054925" y="18424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5" name="Text Box 16">
          <a:extLst>
            <a:ext uri="{FF2B5EF4-FFF2-40B4-BE49-F238E27FC236}">
              <a16:creationId xmlns:a16="http://schemas.microsoft.com/office/drawing/2014/main" id="{2FC1C3B3-7620-4E53-8828-7168AAE80A84}"/>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6" name="Text Box 17">
          <a:extLst>
            <a:ext uri="{FF2B5EF4-FFF2-40B4-BE49-F238E27FC236}">
              <a16:creationId xmlns:a16="http://schemas.microsoft.com/office/drawing/2014/main" id="{A7CE9B09-2803-4B2C-9E8B-5FBFF0318773}"/>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7" name="Text Box 18">
          <a:extLst>
            <a:ext uri="{FF2B5EF4-FFF2-40B4-BE49-F238E27FC236}">
              <a16:creationId xmlns:a16="http://schemas.microsoft.com/office/drawing/2014/main" id="{2C2237D1-CBE2-412D-A1BD-7B7CE30EDF7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8" name="Text Box 19">
          <a:extLst>
            <a:ext uri="{FF2B5EF4-FFF2-40B4-BE49-F238E27FC236}">
              <a16:creationId xmlns:a16="http://schemas.microsoft.com/office/drawing/2014/main" id="{8103E642-BA1D-47B6-A426-A2BAA9B07B08}"/>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89" name="Text Box 16">
          <a:extLst>
            <a:ext uri="{FF2B5EF4-FFF2-40B4-BE49-F238E27FC236}">
              <a16:creationId xmlns:a16="http://schemas.microsoft.com/office/drawing/2014/main" id="{39E6E882-7923-4529-AAF1-4DDDDAC8EC2E}"/>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90" name="Text Box 17">
          <a:extLst>
            <a:ext uri="{FF2B5EF4-FFF2-40B4-BE49-F238E27FC236}">
              <a16:creationId xmlns:a16="http://schemas.microsoft.com/office/drawing/2014/main" id="{A37EE727-F348-4D24-8C3E-3226FD1795D2}"/>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691" name="Text Box 18">
          <a:extLst>
            <a:ext uri="{FF2B5EF4-FFF2-40B4-BE49-F238E27FC236}">
              <a16:creationId xmlns:a16="http://schemas.microsoft.com/office/drawing/2014/main" id="{FB5B5AAE-29D5-4B62-B3AC-781BA4B20232}"/>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92" name="Text Box 15">
          <a:extLst>
            <a:ext uri="{FF2B5EF4-FFF2-40B4-BE49-F238E27FC236}">
              <a16:creationId xmlns:a16="http://schemas.microsoft.com/office/drawing/2014/main" id="{F7AA1268-A378-41A4-A75D-43E88A7C75E4}"/>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93" name="Text Box 15">
          <a:extLst>
            <a:ext uri="{FF2B5EF4-FFF2-40B4-BE49-F238E27FC236}">
              <a16:creationId xmlns:a16="http://schemas.microsoft.com/office/drawing/2014/main" id="{355908A0-07F7-42C9-8968-8340263E5E78}"/>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694" name="Text Box 15">
          <a:extLst>
            <a:ext uri="{FF2B5EF4-FFF2-40B4-BE49-F238E27FC236}">
              <a16:creationId xmlns:a16="http://schemas.microsoft.com/office/drawing/2014/main" id="{43D25986-A1E4-4717-BE1B-533596B6822B}"/>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695" name="Text Box 15">
          <a:extLst>
            <a:ext uri="{FF2B5EF4-FFF2-40B4-BE49-F238E27FC236}">
              <a16:creationId xmlns:a16="http://schemas.microsoft.com/office/drawing/2014/main" id="{1A53B83C-DA60-45DC-8405-65C0A943CC66}"/>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96" name="Text Box 16">
          <a:extLst>
            <a:ext uri="{FF2B5EF4-FFF2-40B4-BE49-F238E27FC236}">
              <a16:creationId xmlns:a16="http://schemas.microsoft.com/office/drawing/2014/main" id="{1564E3F3-2EDC-4DF5-A6D3-64C2FE0FD36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97" name="Text Box 17">
          <a:extLst>
            <a:ext uri="{FF2B5EF4-FFF2-40B4-BE49-F238E27FC236}">
              <a16:creationId xmlns:a16="http://schemas.microsoft.com/office/drawing/2014/main" id="{D3A03886-F68A-43BD-8804-45A0B9E20B3D}"/>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98" name="Text Box 18">
          <a:extLst>
            <a:ext uri="{FF2B5EF4-FFF2-40B4-BE49-F238E27FC236}">
              <a16:creationId xmlns:a16="http://schemas.microsoft.com/office/drawing/2014/main" id="{E77C6761-C213-4264-948F-9A5D8A27D38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699" name="Text Box 19">
          <a:extLst>
            <a:ext uri="{FF2B5EF4-FFF2-40B4-BE49-F238E27FC236}">
              <a16:creationId xmlns:a16="http://schemas.microsoft.com/office/drawing/2014/main" id="{F62C1117-B5C9-4FB9-974F-F1EE2F7031B0}"/>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700" name="Text Box 16">
          <a:extLst>
            <a:ext uri="{FF2B5EF4-FFF2-40B4-BE49-F238E27FC236}">
              <a16:creationId xmlns:a16="http://schemas.microsoft.com/office/drawing/2014/main" id="{30FF3989-BD48-48B0-B92A-4A71A2BDA9C9}"/>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171450"/>
    <xdr:sp macro="" textlink="">
      <xdr:nvSpPr>
        <xdr:cNvPr id="3701" name="Text Box 17">
          <a:extLst>
            <a:ext uri="{FF2B5EF4-FFF2-40B4-BE49-F238E27FC236}">
              <a16:creationId xmlns:a16="http://schemas.microsoft.com/office/drawing/2014/main" id="{638D0CB5-A47F-44D5-8137-865F93D49A61}"/>
            </a:ext>
          </a:extLst>
        </xdr:cNvPr>
        <xdr:cNvSpPr txBox="1">
          <a:spLocks noChangeArrowheads="1"/>
        </xdr:cNvSpPr>
      </xdr:nvSpPr>
      <xdr:spPr bwMode="auto">
        <a:xfrm>
          <a:off x="33054925"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36</xdr:row>
      <xdr:rowOff>0</xdr:rowOff>
    </xdr:from>
    <xdr:ext cx="95250" cy="171450"/>
    <xdr:sp macro="" textlink="">
      <xdr:nvSpPr>
        <xdr:cNvPr id="3702" name="Text Box 18">
          <a:extLst>
            <a:ext uri="{FF2B5EF4-FFF2-40B4-BE49-F238E27FC236}">
              <a16:creationId xmlns:a16="http://schemas.microsoft.com/office/drawing/2014/main" id="{8DD1F6E6-B330-4A46-92DC-D007E46F50B6}"/>
            </a:ext>
          </a:extLst>
        </xdr:cNvPr>
        <xdr:cNvSpPr txBox="1">
          <a:spLocks noChangeArrowheads="1"/>
        </xdr:cNvSpPr>
      </xdr:nvSpPr>
      <xdr:spPr bwMode="auto">
        <a:xfrm>
          <a:off x="33056512"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03" name="Text Box 15">
          <a:extLst>
            <a:ext uri="{FF2B5EF4-FFF2-40B4-BE49-F238E27FC236}">
              <a16:creationId xmlns:a16="http://schemas.microsoft.com/office/drawing/2014/main" id="{DE79770C-CE4F-4E6F-88E5-CF79AD3E7FE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213632"/>
    <xdr:sp macro="" textlink="">
      <xdr:nvSpPr>
        <xdr:cNvPr id="3704" name="Text Box 15">
          <a:extLst>
            <a:ext uri="{FF2B5EF4-FFF2-40B4-BE49-F238E27FC236}">
              <a16:creationId xmlns:a16="http://schemas.microsoft.com/office/drawing/2014/main" id="{6FA23BDC-69F3-45E1-A0CD-677911D62FCF}"/>
            </a:ext>
          </a:extLst>
        </xdr:cNvPr>
        <xdr:cNvSpPr txBox="1">
          <a:spLocks noChangeArrowheads="1"/>
        </xdr:cNvSpPr>
      </xdr:nvSpPr>
      <xdr:spPr bwMode="auto">
        <a:xfrm>
          <a:off x="33054925" y="189261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05" name="Text Box 16">
          <a:extLst>
            <a:ext uri="{FF2B5EF4-FFF2-40B4-BE49-F238E27FC236}">
              <a16:creationId xmlns:a16="http://schemas.microsoft.com/office/drawing/2014/main" id="{F3766D9D-EAFF-4843-A4F8-4E18D5971B3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06" name="Text Box 17">
          <a:extLst>
            <a:ext uri="{FF2B5EF4-FFF2-40B4-BE49-F238E27FC236}">
              <a16:creationId xmlns:a16="http://schemas.microsoft.com/office/drawing/2014/main" id="{0D5090BE-45BE-4838-A9CB-C00D8668DBC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07" name="Text Box 18">
          <a:extLst>
            <a:ext uri="{FF2B5EF4-FFF2-40B4-BE49-F238E27FC236}">
              <a16:creationId xmlns:a16="http://schemas.microsoft.com/office/drawing/2014/main" id="{DAEC78EB-96C7-4DFD-8AC7-79E7538AD9D0}"/>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08" name="Text Box 19">
          <a:extLst>
            <a:ext uri="{FF2B5EF4-FFF2-40B4-BE49-F238E27FC236}">
              <a16:creationId xmlns:a16="http://schemas.microsoft.com/office/drawing/2014/main" id="{30AB5C44-511A-4DD6-847F-CEB0C48E9BE4}"/>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09" name="Text Box 16">
          <a:extLst>
            <a:ext uri="{FF2B5EF4-FFF2-40B4-BE49-F238E27FC236}">
              <a16:creationId xmlns:a16="http://schemas.microsoft.com/office/drawing/2014/main" id="{AFEA3417-B7E1-401E-9B67-340F9284F3BC}"/>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10" name="Text Box 17">
          <a:extLst>
            <a:ext uri="{FF2B5EF4-FFF2-40B4-BE49-F238E27FC236}">
              <a16:creationId xmlns:a16="http://schemas.microsoft.com/office/drawing/2014/main" id="{9B915926-BC46-4F96-8DCA-32B5253C636D}"/>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36</xdr:row>
      <xdr:rowOff>0</xdr:rowOff>
    </xdr:from>
    <xdr:ext cx="95250" cy="171450"/>
    <xdr:sp macro="" textlink="">
      <xdr:nvSpPr>
        <xdr:cNvPr id="3711" name="Text Box 18">
          <a:extLst>
            <a:ext uri="{FF2B5EF4-FFF2-40B4-BE49-F238E27FC236}">
              <a16:creationId xmlns:a16="http://schemas.microsoft.com/office/drawing/2014/main" id="{FD2CAAA6-99C9-4512-8C2A-733730BBDA25}"/>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36</xdr:row>
      <xdr:rowOff>0</xdr:rowOff>
    </xdr:from>
    <xdr:ext cx="95250" cy="442269"/>
    <xdr:sp macro="" textlink="">
      <xdr:nvSpPr>
        <xdr:cNvPr id="3712" name="Text Box 15">
          <a:extLst>
            <a:ext uri="{FF2B5EF4-FFF2-40B4-BE49-F238E27FC236}">
              <a16:creationId xmlns:a16="http://schemas.microsoft.com/office/drawing/2014/main" id="{6A6F4DBB-B766-4C39-AA4B-8F926F94C9F9}"/>
            </a:ext>
          </a:extLst>
        </xdr:cNvPr>
        <xdr:cNvSpPr txBox="1">
          <a:spLocks noChangeArrowheads="1"/>
        </xdr:cNvSpPr>
      </xdr:nvSpPr>
      <xdr:spPr bwMode="auto">
        <a:xfrm>
          <a:off x="35388550" y="17424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13" name="Text Box 15">
          <a:extLst>
            <a:ext uri="{FF2B5EF4-FFF2-40B4-BE49-F238E27FC236}">
              <a16:creationId xmlns:a16="http://schemas.microsoft.com/office/drawing/2014/main" id="{09111ACF-4E62-4B22-9C0D-03ADC5FAA45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213632"/>
    <xdr:sp macro="" textlink="">
      <xdr:nvSpPr>
        <xdr:cNvPr id="3714" name="Text Box 15">
          <a:extLst>
            <a:ext uri="{FF2B5EF4-FFF2-40B4-BE49-F238E27FC236}">
              <a16:creationId xmlns:a16="http://schemas.microsoft.com/office/drawing/2014/main" id="{4FF46F6F-C2B1-4CD5-BB54-35570626D50D}"/>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15" name="Text Box 15">
          <a:extLst>
            <a:ext uri="{FF2B5EF4-FFF2-40B4-BE49-F238E27FC236}">
              <a16:creationId xmlns:a16="http://schemas.microsoft.com/office/drawing/2014/main" id="{8BF3C2DE-21E5-47BF-AB4A-7E0607DCF54B}"/>
            </a:ext>
          </a:extLst>
        </xdr:cNvPr>
        <xdr:cNvSpPr txBox="1">
          <a:spLocks noChangeArrowheads="1"/>
        </xdr:cNvSpPr>
      </xdr:nvSpPr>
      <xdr:spPr bwMode="auto">
        <a:xfrm>
          <a:off x="3538537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16" name="Text Box 16">
          <a:extLst>
            <a:ext uri="{FF2B5EF4-FFF2-40B4-BE49-F238E27FC236}">
              <a16:creationId xmlns:a16="http://schemas.microsoft.com/office/drawing/2014/main" id="{9FCC8B01-2DF6-4CE1-87BB-607FDE34A1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17" name="Text Box 17">
          <a:extLst>
            <a:ext uri="{FF2B5EF4-FFF2-40B4-BE49-F238E27FC236}">
              <a16:creationId xmlns:a16="http://schemas.microsoft.com/office/drawing/2014/main" id="{7C0210EC-D975-4FD3-9E7A-E7CE9B671B5F}"/>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18" name="Text Box 18">
          <a:extLst>
            <a:ext uri="{FF2B5EF4-FFF2-40B4-BE49-F238E27FC236}">
              <a16:creationId xmlns:a16="http://schemas.microsoft.com/office/drawing/2014/main" id="{B2857A45-C2E3-4266-B3AF-98E2A1435271}"/>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19" name="Text Box 19">
          <a:extLst>
            <a:ext uri="{FF2B5EF4-FFF2-40B4-BE49-F238E27FC236}">
              <a16:creationId xmlns:a16="http://schemas.microsoft.com/office/drawing/2014/main" id="{C1E515F9-CA1B-46BC-A45B-911F2711EF6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20" name="Text Box 16">
          <a:extLst>
            <a:ext uri="{FF2B5EF4-FFF2-40B4-BE49-F238E27FC236}">
              <a16:creationId xmlns:a16="http://schemas.microsoft.com/office/drawing/2014/main" id="{80F6E0C9-A104-4DFC-B388-12FAD37B2966}"/>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171450"/>
    <xdr:sp macro="" textlink="">
      <xdr:nvSpPr>
        <xdr:cNvPr id="3721" name="Text Box 17">
          <a:extLst>
            <a:ext uri="{FF2B5EF4-FFF2-40B4-BE49-F238E27FC236}">
              <a16:creationId xmlns:a16="http://schemas.microsoft.com/office/drawing/2014/main" id="{6D2FE2BE-46DD-4976-8BF7-2A30F96833EA}"/>
            </a:ext>
          </a:extLst>
        </xdr:cNvPr>
        <xdr:cNvSpPr txBox="1">
          <a:spLocks noChangeArrowheads="1"/>
        </xdr:cNvSpPr>
      </xdr:nvSpPr>
      <xdr:spPr bwMode="auto">
        <a:xfrm>
          <a:off x="35385375"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36</xdr:row>
      <xdr:rowOff>0</xdr:rowOff>
    </xdr:from>
    <xdr:ext cx="95250" cy="171450"/>
    <xdr:sp macro="" textlink="">
      <xdr:nvSpPr>
        <xdr:cNvPr id="3722" name="Text Box 18">
          <a:extLst>
            <a:ext uri="{FF2B5EF4-FFF2-40B4-BE49-F238E27FC236}">
              <a16:creationId xmlns:a16="http://schemas.microsoft.com/office/drawing/2014/main" id="{53BCE09C-3432-4164-8A2C-D94EE7D5A5A6}"/>
            </a:ext>
          </a:extLst>
        </xdr:cNvPr>
        <xdr:cNvSpPr txBox="1">
          <a:spLocks noChangeArrowheads="1"/>
        </xdr:cNvSpPr>
      </xdr:nvSpPr>
      <xdr:spPr bwMode="auto">
        <a:xfrm>
          <a:off x="35386962"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23" name="Text Box 15">
          <a:extLst>
            <a:ext uri="{FF2B5EF4-FFF2-40B4-BE49-F238E27FC236}">
              <a16:creationId xmlns:a16="http://schemas.microsoft.com/office/drawing/2014/main" id="{D1B32D9A-E33F-42E6-A58B-A8B130396E7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213632"/>
    <xdr:sp macro="" textlink="">
      <xdr:nvSpPr>
        <xdr:cNvPr id="3724" name="Text Box 15">
          <a:extLst>
            <a:ext uri="{FF2B5EF4-FFF2-40B4-BE49-F238E27FC236}">
              <a16:creationId xmlns:a16="http://schemas.microsoft.com/office/drawing/2014/main" id="{A682E8CA-3F2C-4FD8-846D-706BAFE8CFCB}"/>
            </a:ext>
          </a:extLst>
        </xdr:cNvPr>
        <xdr:cNvSpPr txBox="1">
          <a:spLocks noChangeArrowheads="1"/>
        </xdr:cNvSpPr>
      </xdr:nvSpPr>
      <xdr:spPr bwMode="auto">
        <a:xfrm>
          <a:off x="35385375" y="17922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725" name="Text Box 15">
          <a:extLst>
            <a:ext uri="{FF2B5EF4-FFF2-40B4-BE49-F238E27FC236}">
              <a16:creationId xmlns:a16="http://schemas.microsoft.com/office/drawing/2014/main" id="{B742EB3B-380B-4F3A-9978-050B345C4221}"/>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726" name="Text Box 15">
          <a:extLst>
            <a:ext uri="{FF2B5EF4-FFF2-40B4-BE49-F238E27FC236}">
              <a16:creationId xmlns:a16="http://schemas.microsoft.com/office/drawing/2014/main" id="{F0ED499A-B8B2-4806-8E94-4D1D9C356B73}"/>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442269"/>
    <xdr:sp macro="" textlink="">
      <xdr:nvSpPr>
        <xdr:cNvPr id="3727" name="Text Box 15">
          <a:extLst>
            <a:ext uri="{FF2B5EF4-FFF2-40B4-BE49-F238E27FC236}">
              <a16:creationId xmlns:a16="http://schemas.microsoft.com/office/drawing/2014/main" id="{73E67CCF-80A8-43CB-9552-CCE03AB4A446}"/>
            </a:ext>
          </a:extLst>
        </xdr:cNvPr>
        <xdr:cNvSpPr txBox="1">
          <a:spLocks noChangeArrowheads="1"/>
        </xdr:cNvSpPr>
      </xdr:nvSpPr>
      <xdr:spPr bwMode="auto">
        <a:xfrm>
          <a:off x="3305492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35</xdr:row>
      <xdr:rowOff>504825</xdr:rowOff>
    </xdr:from>
    <xdr:ext cx="95250" cy="213632"/>
    <xdr:sp macro="" textlink="">
      <xdr:nvSpPr>
        <xdr:cNvPr id="3728" name="Text Box 15">
          <a:extLst>
            <a:ext uri="{FF2B5EF4-FFF2-40B4-BE49-F238E27FC236}">
              <a16:creationId xmlns:a16="http://schemas.microsoft.com/office/drawing/2014/main" id="{0840DFFD-7B54-4BA7-A523-2AA43357AD0E}"/>
            </a:ext>
          </a:extLst>
        </xdr:cNvPr>
        <xdr:cNvSpPr txBox="1">
          <a:spLocks noChangeArrowheads="1"/>
        </xdr:cNvSpPr>
      </xdr:nvSpPr>
      <xdr:spPr bwMode="auto">
        <a:xfrm>
          <a:off x="3305492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729" name="Text Box 15">
          <a:extLst>
            <a:ext uri="{FF2B5EF4-FFF2-40B4-BE49-F238E27FC236}">
              <a16:creationId xmlns:a16="http://schemas.microsoft.com/office/drawing/2014/main" id="{F5FA6897-0A2F-4AEA-92D5-E065B7A76D5C}"/>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730" name="Text Box 15">
          <a:extLst>
            <a:ext uri="{FF2B5EF4-FFF2-40B4-BE49-F238E27FC236}">
              <a16:creationId xmlns:a16="http://schemas.microsoft.com/office/drawing/2014/main" id="{6A9C04F8-99FB-4FE5-97D0-A5E0B6AD6187}"/>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442269"/>
    <xdr:sp macro="" textlink="">
      <xdr:nvSpPr>
        <xdr:cNvPr id="3731" name="Text Box 15">
          <a:extLst>
            <a:ext uri="{FF2B5EF4-FFF2-40B4-BE49-F238E27FC236}">
              <a16:creationId xmlns:a16="http://schemas.microsoft.com/office/drawing/2014/main" id="{73C59F2F-CEE8-4D66-80CE-0E2C633E5194}"/>
            </a:ext>
          </a:extLst>
        </xdr:cNvPr>
        <xdr:cNvSpPr txBox="1">
          <a:spLocks noChangeArrowheads="1"/>
        </xdr:cNvSpPr>
      </xdr:nvSpPr>
      <xdr:spPr bwMode="auto">
        <a:xfrm>
          <a:off x="35385375" y="16919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35</xdr:row>
      <xdr:rowOff>504825</xdr:rowOff>
    </xdr:from>
    <xdr:ext cx="95250" cy="213632"/>
    <xdr:sp macro="" textlink="">
      <xdr:nvSpPr>
        <xdr:cNvPr id="3732" name="Text Box 15">
          <a:extLst>
            <a:ext uri="{FF2B5EF4-FFF2-40B4-BE49-F238E27FC236}">
              <a16:creationId xmlns:a16="http://schemas.microsoft.com/office/drawing/2014/main" id="{1DF1928A-9547-4E15-ACA0-A9FAB3FCB03B}"/>
            </a:ext>
          </a:extLst>
        </xdr:cNvPr>
        <xdr:cNvSpPr txBox="1">
          <a:spLocks noChangeArrowheads="1"/>
        </xdr:cNvSpPr>
      </xdr:nvSpPr>
      <xdr:spPr bwMode="auto">
        <a:xfrm>
          <a:off x="35385375" y="16919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3" name="Text Box 15">
          <a:extLst>
            <a:ext uri="{FF2B5EF4-FFF2-40B4-BE49-F238E27FC236}">
              <a16:creationId xmlns:a16="http://schemas.microsoft.com/office/drawing/2014/main" id="{A8D83AA1-4AD9-4CBE-A022-42D9990A801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4" name="Text Box 15">
          <a:extLst>
            <a:ext uri="{FF2B5EF4-FFF2-40B4-BE49-F238E27FC236}">
              <a16:creationId xmlns:a16="http://schemas.microsoft.com/office/drawing/2014/main" id="{A87C5F40-8D18-4607-85B9-0EC6E260CF39}"/>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5" name="Text Box 15">
          <a:extLst>
            <a:ext uri="{FF2B5EF4-FFF2-40B4-BE49-F238E27FC236}">
              <a16:creationId xmlns:a16="http://schemas.microsoft.com/office/drawing/2014/main" id="{F44D31FE-7C8F-42A9-8DBF-97CC9E76B0A7}"/>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6" name="Text Box 15">
          <a:extLst>
            <a:ext uri="{FF2B5EF4-FFF2-40B4-BE49-F238E27FC236}">
              <a16:creationId xmlns:a16="http://schemas.microsoft.com/office/drawing/2014/main" id="{9AEE3A0D-C460-4917-9BF7-6B5AAB7E8F0C}"/>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7" name="Text Box 15">
          <a:extLst>
            <a:ext uri="{FF2B5EF4-FFF2-40B4-BE49-F238E27FC236}">
              <a16:creationId xmlns:a16="http://schemas.microsoft.com/office/drawing/2014/main" id="{D4F17FF2-2731-45D8-BFD2-FF197D6F61FF}"/>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8" name="Text Box 15">
          <a:extLst>
            <a:ext uri="{FF2B5EF4-FFF2-40B4-BE49-F238E27FC236}">
              <a16:creationId xmlns:a16="http://schemas.microsoft.com/office/drawing/2014/main" id="{B0A1887C-BD4F-45AB-BDD2-62FC9765EDDC}"/>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39" name="Text Box 15">
          <a:extLst>
            <a:ext uri="{FF2B5EF4-FFF2-40B4-BE49-F238E27FC236}">
              <a16:creationId xmlns:a16="http://schemas.microsoft.com/office/drawing/2014/main" id="{619F9825-DEF2-461E-95A2-AED439C9FC1F}"/>
            </a:ext>
          </a:extLst>
        </xdr:cNvPr>
        <xdr:cNvSpPr txBox="1">
          <a:spLocks noChangeArrowheads="1"/>
        </xdr:cNvSpPr>
      </xdr:nvSpPr>
      <xdr:spPr bwMode="auto">
        <a:xfrm>
          <a:off x="33054925" y="17421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0" name="Text Box 15">
          <a:extLst>
            <a:ext uri="{FF2B5EF4-FFF2-40B4-BE49-F238E27FC236}">
              <a16:creationId xmlns:a16="http://schemas.microsoft.com/office/drawing/2014/main" id="{59C8DD8B-5940-4DDD-881B-55B34C9FA790}"/>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1" name="Text Box 15">
          <a:extLst>
            <a:ext uri="{FF2B5EF4-FFF2-40B4-BE49-F238E27FC236}">
              <a16:creationId xmlns:a16="http://schemas.microsoft.com/office/drawing/2014/main" id="{7726D166-7BFA-45B4-8036-345D9E0F0D2E}"/>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2" name="Text Box 15">
          <a:extLst>
            <a:ext uri="{FF2B5EF4-FFF2-40B4-BE49-F238E27FC236}">
              <a16:creationId xmlns:a16="http://schemas.microsoft.com/office/drawing/2014/main" id="{CA8E2221-91F7-4263-B0B8-74360754B14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3" name="Text Box 15">
          <a:extLst>
            <a:ext uri="{FF2B5EF4-FFF2-40B4-BE49-F238E27FC236}">
              <a16:creationId xmlns:a16="http://schemas.microsoft.com/office/drawing/2014/main" id="{4633FDF2-47AC-4019-AAAD-CA7AD3F9D17B}"/>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4" name="Text Box 15">
          <a:extLst>
            <a:ext uri="{FF2B5EF4-FFF2-40B4-BE49-F238E27FC236}">
              <a16:creationId xmlns:a16="http://schemas.microsoft.com/office/drawing/2014/main" id="{81733BAA-CD37-487D-89FD-4B4EC2DCBEE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5" name="Text Box 15">
          <a:extLst>
            <a:ext uri="{FF2B5EF4-FFF2-40B4-BE49-F238E27FC236}">
              <a16:creationId xmlns:a16="http://schemas.microsoft.com/office/drawing/2014/main" id="{5DEEB1AC-861C-4440-9D2D-90AAA3327D1A}"/>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6" name="Text Box 15">
          <a:extLst>
            <a:ext uri="{FF2B5EF4-FFF2-40B4-BE49-F238E27FC236}">
              <a16:creationId xmlns:a16="http://schemas.microsoft.com/office/drawing/2014/main" id="{100AA80A-38D4-4C35-9434-BD16D61B3083}"/>
            </a:ext>
          </a:extLst>
        </xdr:cNvPr>
        <xdr:cNvSpPr txBox="1">
          <a:spLocks noChangeArrowheads="1"/>
        </xdr:cNvSpPr>
      </xdr:nvSpPr>
      <xdr:spPr bwMode="auto">
        <a:xfrm>
          <a:off x="3305492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7" name="Text Box 15">
          <a:extLst>
            <a:ext uri="{FF2B5EF4-FFF2-40B4-BE49-F238E27FC236}">
              <a16:creationId xmlns:a16="http://schemas.microsoft.com/office/drawing/2014/main" id="{A609A4F1-B3D6-48A0-A504-C07087BEFC3C}"/>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8" name="Text Box 15">
          <a:extLst>
            <a:ext uri="{FF2B5EF4-FFF2-40B4-BE49-F238E27FC236}">
              <a16:creationId xmlns:a16="http://schemas.microsoft.com/office/drawing/2014/main" id="{EF8333A7-EA1B-460A-AC02-60A593D7DC4A}"/>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49" name="Text Box 15">
          <a:extLst>
            <a:ext uri="{FF2B5EF4-FFF2-40B4-BE49-F238E27FC236}">
              <a16:creationId xmlns:a16="http://schemas.microsoft.com/office/drawing/2014/main" id="{FAE28E3C-2D8F-4C4E-8BF7-38DA4CEF06A0}"/>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0" name="Text Box 15">
          <a:extLst>
            <a:ext uri="{FF2B5EF4-FFF2-40B4-BE49-F238E27FC236}">
              <a16:creationId xmlns:a16="http://schemas.microsoft.com/office/drawing/2014/main" id="{DD88628F-942D-4A37-B405-06F65AC50BE5}"/>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1" name="Text Box 15">
          <a:extLst>
            <a:ext uri="{FF2B5EF4-FFF2-40B4-BE49-F238E27FC236}">
              <a16:creationId xmlns:a16="http://schemas.microsoft.com/office/drawing/2014/main" id="{B2D7BE2B-6E40-458B-BEB7-015427B9DAE2}"/>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2" name="Text Box 15">
          <a:extLst>
            <a:ext uri="{FF2B5EF4-FFF2-40B4-BE49-F238E27FC236}">
              <a16:creationId xmlns:a16="http://schemas.microsoft.com/office/drawing/2014/main" id="{C07DEC06-CD6E-449C-ADE4-961689E9E40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3" name="Text Box 15">
          <a:extLst>
            <a:ext uri="{FF2B5EF4-FFF2-40B4-BE49-F238E27FC236}">
              <a16:creationId xmlns:a16="http://schemas.microsoft.com/office/drawing/2014/main" id="{D64EE8E2-EE4D-4BD6-9CB8-D1BBAB4D0E0E}"/>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4" name="Text Box 15">
          <a:extLst>
            <a:ext uri="{FF2B5EF4-FFF2-40B4-BE49-F238E27FC236}">
              <a16:creationId xmlns:a16="http://schemas.microsoft.com/office/drawing/2014/main" id="{6DB41F0E-77A6-45C1-922B-2CAA83AE2B61}"/>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5" name="Text Box 15">
          <a:extLst>
            <a:ext uri="{FF2B5EF4-FFF2-40B4-BE49-F238E27FC236}">
              <a16:creationId xmlns:a16="http://schemas.microsoft.com/office/drawing/2014/main" id="{ADFDA4E3-28DE-4F94-A824-32912317F8A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6" name="Text Box 15">
          <a:extLst>
            <a:ext uri="{FF2B5EF4-FFF2-40B4-BE49-F238E27FC236}">
              <a16:creationId xmlns:a16="http://schemas.microsoft.com/office/drawing/2014/main" id="{08415B95-6D9D-432A-81AE-4D121FD54E19}"/>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7" name="Text Box 15">
          <a:extLst>
            <a:ext uri="{FF2B5EF4-FFF2-40B4-BE49-F238E27FC236}">
              <a16:creationId xmlns:a16="http://schemas.microsoft.com/office/drawing/2014/main" id="{AAC97A18-56D0-44F4-B515-BA90F7500079}"/>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8" name="Text Box 15">
          <a:extLst>
            <a:ext uri="{FF2B5EF4-FFF2-40B4-BE49-F238E27FC236}">
              <a16:creationId xmlns:a16="http://schemas.microsoft.com/office/drawing/2014/main" id="{B56E7D71-807D-45B8-8A0B-F33D8698D1C3}"/>
            </a:ext>
          </a:extLst>
        </xdr:cNvPr>
        <xdr:cNvSpPr txBox="1">
          <a:spLocks noChangeArrowheads="1"/>
        </xdr:cNvSpPr>
      </xdr:nvSpPr>
      <xdr:spPr bwMode="auto">
        <a:xfrm>
          <a:off x="3305492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59" name="Text Box 15">
          <a:extLst>
            <a:ext uri="{FF2B5EF4-FFF2-40B4-BE49-F238E27FC236}">
              <a16:creationId xmlns:a16="http://schemas.microsoft.com/office/drawing/2014/main" id="{369D5B9B-7D13-4190-96D1-2E8C6C6D597F}"/>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60" name="Text Box 15">
          <a:extLst>
            <a:ext uri="{FF2B5EF4-FFF2-40B4-BE49-F238E27FC236}">
              <a16:creationId xmlns:a16="http://schemas.microsoft.com/office/drawing/2014/main" id="{FBDFF4DA-B936-40E5-8A3D-7BABFB181652}"/>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61" name="Text Box 15">
          <a:extLst>
            <a:ext uri="{FF2B5EF4-FFF2-40B4-BE49-F238E27FC236}">
              <a16:creationId xmlns:a16="http://schemas.microsoft.com/office/drawing/2014/main" id="{02A9BC44-36BF-4ABF-B608-6ED73E6148A5}"/>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62" name="Text Box 15">
          <a:extLst>
            <a:ext uri="{FF2B5EF4-FFF2-40B4-BE49-F238E27FC236}">
              <a16:creationId xmlns:a16="http://schemas.microsoft.com/office/drawing/2014/main" id="{53FFE8E0-ACE4-4C54-8EE5-F5C610E7EAC7}"/>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36</xdr:row>
      <xdr:rowOff>0</xdr:rowOff>
    </xdr:from>
    <xdr:ext cx="95250" cy="442269"/>
    <xdr:sp macro="" textlink="">
      <xdr:nvSpPr>
        <xdr:cNvPr id="3763" name="Text Box 15">
          <a:extLst>
            <a:ext uri="{FF2B5EF4-FFF2-40B4-BE49-F238E27FC236}">
              <a16:creationId xmlns:a16="http://schemas.microsoft.com/office/drawing/2014/main" id="{BB334094-F745-4605-889C-D4D3AECC2D7A}"/>
            </a:ext>
          </a:extLst>
        </xdr:cNvPr>
        <xdr:cNvSpPr txBox="1">
          <a:spLocks noChangeArrowheads="1"/>
        </xdr:cNvSpPr>
      </xdr:nvSpPr>
      <xdr:spPr bwMode="auto">
        <a:xfrm>
          <a:off x="3305492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64" name="Text Box 15">
          <a:extLst>
            <a:ext uri="{FF2B5EF4-FFF2-40B4-BE49-F238E27FC236}">
              <a16:creationId xmlns:a16="http://schemas.microsoft.com/office/drawing/2014/main" id="{1B235F43-9B6C-4A06-9328-351C1B829BA1}"/>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65" name="Text Box 15">
          <a:extLst>
            <a:ext uri="{FF2B5EF4-FFF2-40B4-BE49-F238E27FC236}">
              <a16:creationId xmlns:a16="http://schemas.microsoft.com/office/drawing/2014/main" id="{94659EF7-A948-4E90-AE21-A8CCC34EE5C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36</xdr:row>
      <xdr:rowOff>0</xdr:rowOff>
    </xdr:from>
    <xdr:ext cx="95250" cy="442269"/>
    <xdr:sp macro="" textlink="">
      <xdr:nvSpPr>
        <xdr:cNvPr id="3766" name="Text Box 15">
          <a:extLst>
            <a:ext uri="{FF2B5EF4-FFF2-40B4-BE49-F238E27FC236}">
              <a16:creationId xmlns:a16="http://schemas.microsoft.com/office/drawing/2014/main" id="{18D92DC9-DA70-4C7E-8222-2E70989D18CC}"/>
            </a:ext>
          </a:extLst>
        </xdr:cNvPr>
        <xdr:cNvSpPr txBox="1">
          <a:spLocks noChangeArrowheads="1"/>
        </xdr:cNvSpPr>
      </xdr:nvSpPr>
      <xdr:spPr bwMode="auto">
        <a:xfrm>
          <a:off x="351567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36</xdr:row>
      <xdr:rowOff>0</xdr:rowOff>
    </xdr:from>
    <xdr:ext cx="95250" cy="442269"/>
    <xdr:sp macro="" textlink="">
      <xdr:nvSpPr>
        <xdr:cNvPr id="3767" name="Text Box 15">
          <a:extLst>
            <a:ext uri="{FF2B5EF4-FFF2-40B4-BE49-F238E27FC236}">
              <a16:creationId xmlns:a16="http://schemas.microsoft.com/office/drawing/2014/main" id="{C3D78908-CA53-459D-9B15-C8ADDCC4168F}"/>
            </a:ext>
          </a:extLst>
        </xdr:cNvPr>
        <xdr:cNvSpPr txBox="1">
          <a:spLocks noChangeArrowheads="1"/>
        </xdr:cNvSpPr>
      </xdr:nvSpPr>
      <xdr:spPr bwMode="auto">
        <a:xfrm>
          <a:off x="353091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68" name="Text Box 15">
          <a:extLst>
            <a:ext uri="{FF2B5EF4-FFF2-40B4-BE49-F238E27FC236}">
              <a16:creationId xmlns:a16="http://schemas.microsoft.com/office/drawing/2014/main" id="{B167877E-9298-460C-9BC4-DABB71D63F92}"/>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69" name="Text Box 15">
          <a:extLst>
            <a:ext uri="{FF2B5EF4-FFF2-40B4-BE49-F238E27FC236}">
              <a16:creationId xmlns:a16="http://schemas.microsoft.com/office/drawing/2014/main" id="{0D360E34-1EBD-4B12-9F70-0C047DC6C4CA}"/>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0" name="Text Box 15">
          <a:extLst>
            <a:ext uri="{FF2B5EF4-FFF2-40B4-BE49-F238E27FC236}">
              <a16:creationId xmlns:a16="http://schemas.microsoft.com/office/drawing/2014/main" id="{531E000B-9813-4A35-A101-E5EFBD983D75}"/>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1" name="Text Box 15">
          <a:extLst>
            <a:ext uri="{FF2B5EF4-FFF2-40B4-BE49-F238E27FC236}">
              <a16:creationId xmlns:a16="http://schemas.microsoft.com/office/drawing/2014/main" id="{1B5A6746-AC2F-451E-8193-6DD4E45A8CA3}"/>
            </a:ext>
          </a:extLst>
        </xdr:cNvPr>
        <xdr:cNvSpPr txBox="1">
          <a:spLocks noChangeArrowheads="1"/>
        </xdr:cNvSpPr>
      </xdr:nvSpPr>
      <xdr:spPr bwMode="auto">
        <a:xfrm>
          <a:off x="35385375" y="17922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2" name="Text Box 15">
          <a:extLst>
            <a:ext uri="{FF2B5EF4-FFF2-40B4-BE49-F238E27FC236}">
              <a16:creationId xmlns:a16="http://schemas.microsoft.com/office/drawing/2014/main" id="{E2AED0AC-8B8D-43AE-B743-8BFDFA2F4DA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3" name="Text Box 15">
          <a:extLst>
            <a:ext uri="{FF2B5EF4-FFF2-40B4-BE49-F238E27FC236}">
              <a16:creationId xmlns:a16="http://schemas.microsoft.com/office/drawing/2014/main" id="{2D3698CC-F92D-4208-9F7D-DD43A8AC25EB}"/>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4" name="Text Box 15">
          <a:extLst>
            <a:ext uri="{FF2B5EF4-FFF2-40B4-BE49-F238E27FC236}">
              <a16:creationId xmlns:a16="http://schemas.microsoft.com/office/drawing/2014/main" id="{7536B6CD-8B0E-49D2-B979-7703245E6FB7}"/>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5" name="Text Box 15">
          <a:extLst>
            <a:ext uri="{FF2B5EF4-FFF2-40B4-BE49-F238E27FC236}">
              <a16:creationId xmlns:a16="http://schemas.microsoft.com/office/drawing/2014/main" id="{F76665F8-9D64-4F1F-B246-6897FB39B39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6" name="Text Box 15">
          <a:extLst>
            <a:ext uri="{FF2B5EF4-FFF2-40B4-BE49-F238E27FC236}">
              <a16:creationId xmlns:a16="http://schemas.microsoft.com/office/drawing/2014/main" id="{3AA98212-9B7E-4137-A0B3-B1CE45B1F8BD}"/>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7" name="Text Box 15">
          <a:extLst>
            <a:ext uri="{FF2B5EF4-FFF2-40B4-BE49-F238E27FC236}">
              <a16:creationId xmlns:a16="http://schemas.microsoft.com/office/drawing/2014/main" id="{D89FE8CB-311D-4C15-AEE1-0FD4CE05EB06}"/>
            </a:ext>
          </a:extLst>
        </xdr:cNvPr>
        <xdr:cNvSpPr txBox="1">
          <a:spLocks noChangeArrowheads="1"/>
        </xdr:cNvSpPr>
      </xdr:nvSpPr>
      <xdr:spPr bwMode="auto">
        <a:xfrm>
          <a:off x="35385375" y="18424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8" name="Text Box 15">
          <a:extLst>
            <a:ext uri="{FF2B5EF4-FFF2-40B4-BE49-F238E27FC236}">
              <a16:creationId xmlns:a16="http://schemas.microsoft.com/office/drawing/2014/main" id="{D8DD6113-0F2B-41E7-8CAB-84220EAB16F8}"/>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36</xdr:row>
      <xdr:rowOff>0</xdr:rowOff>
    </xdr:from>
    <xdr:ext cx="95250" cy="442269"/>
    <xdr:sp macro="" textlink="">
      <xdr:nvSpPr>
        <xdr:cNvPr id="3779" name="Text Box 15">
          <a:extLst>
            <a:ext uri="{FF2B5EF4-FFF2-40B4-BE49-F238E27FC236}">
              <a16:creationId xmlns:a16="http://schemas.microsoft.com/office/drawing/2014/main" id="{8713E7D5-7606-43DF-9249-69D2F735ADAE}"/>
            </a:ext>
          </a:extLst>
        </xdr:cNvPr>
        <xdr:cNvSpPr txBox="1">
          <a:spLocks noChangeArrowheads="1"/>
        </xdr:cNvSpPr>
      </xdr:nvSpPr>
      <xdr:spPr bwMode="auto">
        <a:xfrm>
          <a:off x="35385375" y="189261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4082</xdr:colOff>
      <xdr:row>36</xdr:row>
      <xdr:rowOff>0</xdr:rowOff>
    </xdr:from>
    <xdr:ext cx="95250" cy="171450"/>
    <xdr:sp macro="" textlink="">
      <xdr:nvSpPr>
        <xdr:cNvPr id="3780" name="Text Box 16">
          <a:extLst>
            <a:ext uri="{FF2B5EF4-FFF2-40B4-BE49-F238E27FC236}">
              <a16:creationId xmlns:a16="http://schemas.microsoft.com/office/drawing/2014/main" id="{654EFDFA-E72D-48A4-B709-6A4C633ABD77}"/>
            </a:ext>
          </a:extLst>
        </xdr:cNvPr>
        <xdr:cNvSpPr txBox="1">
          <a:spLocks noChangeArrowheads="1"/>
        </xdr:cNvSpPr>
      </xdr:nvSpPr>
      <xdr:spPr bwMode="auto">
        <a:xfrm>
          <a:off x="33062182" y="189354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81" name="Text Box 17">
          <a:extLst>
            <a:ext uri="{FF2B5EF4-FFF2-40B4-BE49-F238E27FC236}">
              <a16:creationId xmlns:a16="http://schemas.microsoft.com/office/drawing/2014/main" id="{080910C8-7D29-42C3-8BCF-F0994F5873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82" name="Text Box 18">
          <a:extLst>
            <a:ext uri="{FF2B5EF4-FFF2-40B4-BE49-F238E27FC236}">
              <a16:creationId xmlns:a16="http://schemas.microsoft.com/office/drawing/2014/main" id="{E753202D-799C-44C8-BB6E-F9E26C9397D6}"/>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83" name="Text Box 19">
          <a:extLst>
            <a:ext uri="{FF2B5EF4-FFF2-40B4-BE49-F238E27FC236}">
              <a16:creationId xmlns:a16="http://schemas.microsoft.com/office/drawing/2014/main" id="{8960ADED-812E-4B65-A6EB-1386A589694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784" name="Text Box 15">
          <a:extLst>
            <a:ext uri="{FF2B5EF4-FFF2-40B4-BE49-F238E27FC236}">
              <a16:creationId xmlns:a16="http://schemas.microsoft.com/office/drawing/2014/main" id="{403F6C1E-8E0B-415F-B9AC-81ACF32E26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85" name="Text Box 16">
          <a:extLst>
            <a:ext uri="{FF2B5EF4-FFF2-40B4-BE49-F238E27FC236}">
              <a16:creationId xmlns:a16="http://schemas.microsoft.com/office/drawing/2014/main" id="{CC676BFB-6A53-4C10-9DD3-30D1AB482DDB}"/>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86" name="Text Box 17">
          <a:extLst>
            <a:ext uri="{FF2B5EF4-FFF2-40B4-BE49-F238E27FC236}">
              <a16:creationId xmlns:a16="http://schemas.microsoft.com/office/drawing/2014/main" id="{D8EB12F5-AE99-4E93-8ED2-C79583804612}"/>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787" name="Text Box 18">
          <a:extLst>
            <a:ext uri="{FF2B5EF4-FFF2-40B4-BE49-F238E27FC236}">
              <a16:creationId xmlns:a16="http://schemas.microsoft.com/office/drawing/2014/main" id="{ED554110-67DA-4DFB-B9E9-E03738BB8429}"/>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788" name="Text Box 15">
          <a:extLst>
            <a:ext uri="{FF2B5EF4-FFF2-40B4-BE49-F238E27FC236}">
              <a16:creationId xmlns:a16="http://schemas.microsoft.com/office/drawing/2014/main" id="{01D95284-890C-422B-9D4A-74EC0C46DCBC}"/>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789" name="Text Box 16">
          <a:extLst>
            <a:ext uri="{FF2B5EF4-FFF2-40B4-BE49-F238E27FC236}">
              <a16:creationId xmlns:a16="http://schemas.microsoft.com/office/drawing/2014/main" id="{263621C5-741E-4EAE-9AE8-7838F21D8DD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790" name="Text Box 17">
          <a:extLst>
            <a:ext uri="{FF2B5EF4-FFF2-40B4-BE49-F238E27FC236}">
              <a16:creationId xmlns:a16="http://schemas.microsoft.com/office/drawing/2014/main" id="{3CA9B3AC-7FD2-4B81-9C90-8BCB6F73F3FF}"/>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791" name="Text Box 18">
          <a:extLst>
            <a:ext uri="{FF2B5EF4-FFF2-40B4-BE49-F238E27FC236}">
              <a16:creationId xmlns:a16="http://schemas.microsoft.com/office/drawing/2014/main" id="{71F71483-14AA-43C6-9240-3089F3EE371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792" name="Text Box 19">
          <a:extLst>
            <a:ext uri="{FF2B5EF4-FFF2-40B4-BE49-F238E27FC236}">
              <a16:creationId xmlns:a16="http://schemas.microsoft.com/office/drawing/2014/main" id="{FB006BA6-9D58-471F-B9F7-D5A7DBB8363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793" name="Text Box 16">
          <a:extLst>
            <a:ext uri="{FF2B5EF4-FFF2-40B4-BE49-F238E27FC236}">
              <a16:creationId xmlns:a16="http://schemas.microsoft.com/office/drawing/2014/main" id="{7C062C6F-E796-4071-8765-48CB639F46A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94" name="Text Box 16">
          <a:extLst>
            <a:ext uri="{FF2B5EF4-FFF2-40B4-BE49-F238E27FC236}">
              <a16:creationId xmlns:a16="http://schemas.microsoft.com/office/drawing/2014/main" id="{5E200AF0-A5D8-4651-9018-01C5BEC62DD1}"/>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95" name="Text Box 17">
          <a:extLst>
            <a:ext uri="{FF2B5EF4-FFF2-40B4-BE49-F238E27FC236}">
              <a16:creationId xmlns:a16="http://schemas.microsoft.com/office/drawing/2014/main" id="{8656446C-3711-4CE3-93FB-875DBD621120}"/>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96" name="Text Box 18">
          <a:extLst>
            <a:ext uri="{FF2B5EF4-FFF2-40B4-BE49-F238E27FC236}">
              <a16:creationId xmlns:a16="http://schemas.microsoft.com/office/drawing/2014/main" id="{DE4429F8-DEF5-42C6-9A13-16A986F249E8}"/>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97" name="Text Box 19">
          <a:extLst>
            <a:ext uri="{FF2B5EF4-FFF2-40B4-BE49-F238E27FC236}">
              <a16:creationId xmlns:a16="http://schemas.microsoft.com/office/drawing/2014/main" id="{825820D3-F19B-4AC6-AF9A-4B5C4946DDB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798" name="Text Box 15">
          <a:extLst>
            <a:ext uri="{FF2B5EF4-FFF2-40B4-BE49-F238E27FC236}">
              <a16:creationId xmlns:a16="http://schemas.microsoft.com/office/drawing/2014/main" id="{1C63A4F6-F710-48FB-808C-9776E9371DA5}"/>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799" name="Text Box 16">
          <a:extLst>
            <a:ext uri="{FF2B5EF4-FFF2-40B4-BE49-F238E27FC236}">
              <a16:creationId xmlns:a16="http://schemas.microsoft.com/office/drawing/2014/main" id="{2D5441A5-D468-4136-B7D4-0128325E8AC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00" name="Text Box 17">
          <a:extLst>
            <a:ext uri="{FF2B5EF4-FFF2-40B4-BE49-F238E27FC236}">
              <a16:creationId xmlns:a16="http://schemas.microsoft.com/office/drawing/2014/main" id="{7C30D68F-2B44-494E-84DF-397F6368B393}"/>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801" name="Text Box 18">
          <a:extLst>
            <a:ext uri="{FF2B5EF4-FFF2-40B4-BE49-F238E27FC236}">
              <a16:creationId xmlns:a16="http://schemas.microsoft.com/office/drawing/2014/main" id="{14E57597-1980-42F0-86E8-DC973DC1275B}"/>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02" name="Text Box 15">
          <a:extLst>
            <a:ext uri="{FF2B5EF4-FFF2-40B4-BE49-F238E27FC236}">
              <a16:creationId xmlns:a16="http://schemas.microsoft.com/office/drawing/2014/main" id="{64778484-607B-4E23-B483-924B6914643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03" name="Text Box 15">
          <a:extLst>
            <a:ext uri="{FF2B5EF4-FFF2-40B4-BE49-F238E27FC236}">
              <a16:creationId xmlns:a16="http://schemas.microsoft.com/office/drawing/2014/main" id="{BA0FFE5A-C6C4-4C22-9F89-116CB0522C5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04" name="Text Box 15">
          <a:extLst>
            <a:ext uri="{FF2B5EF4-FFF2-40B4-BE49-F238E27FC236}">
              <a16:creationId xmlns:a16="http://schemas.microsoft.com/office/drawing/2014/main" id="{71827309-4113-4ED0-8DD6-13D3E925E8B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05" name="Text Box 16">
          <a:extLst>
            <a:ext uri="{FF2B5EF4-FFF2-40B4-BE49-F238E27FC236}">
              <a16:creationId xmlns:a16="http://schemas.microsoft.com/office/drawing/2014/main" id="{D70F4FC5-D85E-4093-AAA2-BFD62702191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06" name="Text Box 17">
          <a:extLst>
            <a:ext uri="{FF2B5EF4-FFF2-40B4-BE49-F238E27FC236}">
              <a16:creationId xmlns:a16="http://schemas.microsoft.com/office/drawing/2014/main" id="{786026B7-AEAE-4EF2-BDFD-6579482B8577}"/>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07" name="Text Box 18">
          <a:extLst>
            <a:ext uri="{FF2B5EF4-FFF2-40B4-BE49-F238E27FC236}">
              <a16:creationId xmlns:a16="http://schemas.microsoft.com/office/drawing/2014/main" id="{93D3EFCE-13D1-401E-B3F6-B123D381A62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08" name="Text Box 19">
          <a:extLst>
            <a:ext uri="{FF2B5EF4-FFF2-40B4-BE49-F238E27FC236}">
              <a16:creationId xmlns:a16="http://schemas.microsoft.com/office/drawing/2014/main" id="{CFA480BA-24E4-46B2-80AD-B6950209D9AF}"/>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09" name="Text Box 15">
          <a:extLst>
            <a:ext uri="{FF2B5EF4-FFF2-40B4-BE49-F238E27FC236}">
              <a16:creationId xmlns:a16="http://schemas.microsoft.com/office/drawing/2014/main" id="{D5648AEC-2EF3-4478-86F8-0E816DB870F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10" name="Text Box 16">
          <a:extLst>
            <a:ext uri="{FF2B5EF4-FFF2-40B4-BE49-F238E27FC236}">
              <a16:creationId xmlns:a16="http://schemas.microsoft.com/office/drawing/2014/main" id="{0818FADC-EB1B-49CB-8E8F-A45E893D973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11" name="Text Box 17">
          <a:extLst>
            <a:ext uri="{FF2B5EF4-FFF2-40B4-BE49-F238E27FC236}">
              <a16:creationId xmlns:a16="http://schemas.microsoft.com/office/drawing/2014/main" id="{BC948294-96E5-41B3-85D6-CE0DE0335D88}"/>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812" name="Text Box 18">
          <a:extLst>
            <a:ext uri="{FF2B5EF4-FFF2-40B4-BE49-F238E27FC236}">
              <a16:creationId xmlns:a16="http://schemas.microsoft.com/office/drawing/2014/main" id="{25649A96-645F-4EF6-AD23-ACE251268A05}"/>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13" name="Text Box 15">
          <a:extLst>
            <a:ext uri="{FF2B5EF4-FFF2-40B4-BE49-F238E27FC236}">
              <a16:creationId xmlns:a16="http://schemas.microsoft.com/office/drawing/2014/main" id="{C9076D68-EADD-48F1-9966-FAE54B62464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14" name="Text Box 15">
          <a:extLst>
            <a:ext uri="{FF2B5EF4-FFF2-40B4-BE49-F238E27FC236}">
              <a16:creationId xmlns:a16="http://schemas.microsoft.com/office/drawing/2014/main" id="{F73FBB18-F6A2-46E4-950C-E5020A47EE48}"/>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15" name="Text Box 15">
          <a:extLst>
            <a:ext uri="{FF2B5EF4-FFF2-40B4-BE49-F238E27FC236}">
              <a16:creationId xmlns:a16="http://schemas.microsoft.com/office/drawing/2014/main" id="{4E261E71-7812-4FD2-AFAE-096CD1568BEE}"/>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16" name="Text Box 16">
          <a:extLst>
            <a:ext uri="{FF2B5EF4-FFF2-40B4-BE49-F238E27FC236}">
              <a16:creationId xmlns:a16="http://schemas.microsoft.com/office/drawing/2014/main" id="{45995077-515E-4A06-9A17-3DEBA8C446D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17" name="Text Box 17">
          <a:extLst>
            <a:ext uri="{FF2B5EF4-FFF2-40B4-BE49-F238E27FC236}">
              <a16:creationId xmlns:a16="http://schemas.microsoft.com/office/drawing/2014/main" id="{FD84B252-6935-43AC-A1F4-BCB4442E7FC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18" name="Text Box 18">
          <a:extLst>
            <a:ext uri="{FF2B5EF4-FFF2-40B4-BE49-F238E27FC236}">
              <a16:creationId xmlns:a16="http://schemas.microsoft.com/office/drawing/2014/main" id="{F8A2EFBD-AF5A-4671-BD4F-F14DF06ED77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19" name="Text Box 19">
          <a:extLst>
            <a:ext uri="{FF2B5EF4-FFF2-40B4-BE49-F238E27FC236}">
              <a16:creationId xmlns:a16="http://schemas.microsoft.com/office/drawing/2014/main" id="{A516A5C5-EB8C-4D5E-A04D-A4E5E469D34E}"/>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20" name="Text Box 15">
          <a:extLst>
            <a:ext uri="{FF2B5EF4-FFF2-40B4-BE49-F238E27FC236}">
              <a16:creationId xmlns:a16="http://schemas.microsoft.com/office/drawing/2014/main" id="{B594E17B-A82E-4699-8D05-DB244D27B3F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21" name="Text Box 16">
          <a:extLst>
            <a:ext uri="{FF2B5EF4-FFF2-40B4-BE49-F238E27FC236}">
              <a16:creationId xmlns:a16="http://schemas.microsoft.com/office/drawing/2014/main" id="{8F4C70D2-D279-4231-BA2F-C759C7DB620C}"/>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22" name="Text Box 17">
          <a:extLst>
            <a:ext uri="{FF2B5EF4-FFF2-40B4-BE49-F238E27FC236}">
              <a16:creationId xmlns:a16="http://schemas.microsoft.com/office/drawing/2014/main" id="{2B77587E-5D25-4173-AC32-14DBCC75897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823" name="Text Box 18">
          <a:extLst>
            <a:ext uri="{FF2B5EF4-FFF2-40B4-BE49-F238E27FC236}">
              <a16:creationId xmlns:a16="http://schemas.microsoft.com/office/drawing/2014/main" id="{8E8B6D96-0CAB-4FC8-9A91-01DC713D790D}"/>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24" name="Text Box 15">
          <a:extLst>
            <a:ext uri="{FF2B5EF4-FFF2-40B4-BE49-F238E27FC236}">
              <a16:creationId xmlns:a16="http://schemas.microsoft.com/office/drawing/2014/main" id="{3567DB75-F1F8-4D2A-8998-15FB3E0A3DE9}"/>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25" name="Text Box 15">
          <a:extLst>
            <a:ext uri="{FF2B5EF4-FFF2-40B4-BE49-F238E27FC236}">
              <a16:creationId xmlns:a16="http://schemas.microsoft.com/office/drawing/2014/main" id="{70A1D379-945B-4C72-A149-CD86B801D1A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26" name="Text Box 15">
          <a:extLst>
            <a:ext uri="{FF2B5EF4-FFF2-40B4-BE49-F238E27FC236}">
              <a16:creationId xmlns:a16="http://schemas.microsoft.com/office/drawing/2014/main" id="{753B7095-2C4C-4E3D-B37C-B5327A048B79}"/>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27" name="Text Box 16">
          <a:extLst>
            <a:ext uri="{FF2B5EF4-FFF2-40B4-BE49-F238E27FC236}">
              <a16:creationId xmlns:a16="http://schemas.microsoft.com/office/drawing/2014/main" id="{3C9CA859-9ADC-4BDD-86C6-88E5D2C551C9}"/>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28" name="Text Box 17">
          <a:extLst>
            <a:ext uri="{FF2B5EF4-FFF2-40B4-BE49-F238E27FC236}">
              <a16:creationId xmlns:a16="http://schemas.microsoft.com/office/drawing/2014/main" id="{2BF6C810-0B2B-43E2-8A3B-ACE07E0AF1EA}"/>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29" name="Text Box 18">
          <a:extLst>
            <a:ext uri="{FF2B5EF4-FFF2-40B4-BE49-F238E27FC236}">
              <a16:creationId xmlns:a16="http://schemas.microsoft.com/office/drawing/2014/main" id="{84319810-3FBF-4849-8F88-C76CBF333622}"/>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30" name="Text Box 19">
          <a:extLst>
            <a:ext uri="{FF2B5EF4-FFF2-40B4-BE49-F238E27FC236}">
              <a16:creationId xmlns:a16="http://schemas.microsoft.com/office/drawing/2014/main" id="{34670B32-06A7-4958-BE2F-08999D4DE161}"/>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31" name="Text Box 16">
          <a:extLst>
            <a:ext uri="{FF2B5EF4-FFF2-40B4-BE49-F238E27FC236}">
              <a16:creationId xmlns:a16="http://schemas.microsoft.com/office/drawing/2014/main" id="{192DD901-D1B1-4E67-9615-51EFE1547D1F}"/>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832" name="Text Box 17">
          <a:extLst>
            <a:ext uri="{FF2B5EF4-FFF2-40B4-BE49-F238E27FC236}">
              <a16:creationId xmlns:a16="http://schemas.microsoft.com/office/drawing/2014/main" id="{489541AE-F12B-4232-8CBC-5920CC57BCB3}"/>
            </a:ext>
          </a:extLst>
        </xdr:cNvPr>
        <xdr:cNvSpPr txBox="1">
          <a:spLocks noChangeArrowheads="1"/>
        </xdr:cNvSpPr>
      </xdr:nvSpPr>
      <xdr:spPr bwMode="auto">
        <a:xfrm>
          <a:off x="33060482"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833" name="Text Box 18">
          <a:extLst>
            <a:ext uri="{FF2B5EF4-FFF2-40B4-BE49-F238E27FC236}">
              <a16:creationId xmlns:a16="http://schemas.microsoft.com/office/drawing/2014/main" id="{5BB80E4A-3120-4C50-AA43-CF366E4FA801}"/>
            </a:ext>
          </a:extLst>
        </xdr:cNvPr>
        <xdr:cNvSpPr txBox="1">
          <a:spLocks noChangeArrowheads="1"/>
        </xdr:cNvSpPr>
      </xdr:nvSpPr>
      <xdr:spPr bwMode="auto">
        <a:xfrm>
          <a:off x="33062069"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34" name="Text Box 15">
          <a:extLst>
            <a:ext uri="{FF2B5EF4-FFF2-40B4-BE49-F238E27FC236}">
              <a16:creationId xmlns:a16="http://schemas.microsoft.com/office/drawing/2014/main" id="{A9FD82CE-3E3B-4FF9-B18A-B48907E66BB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35" name="Text Box 15">
          <a:extLst>
            <a:ext uri="{FF2B5EF4-FFF2-40B4-BE49-F238E27FC236}">
              <a16:creationId xmlns:a16="http://schemas.microsoft.com/office/drawing/2014/main" id="{B6C90BFB-B6A6-4640-A687-38356F5E1D5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36" name="Text Box 16">
          <a:extLst>
            <a:ext uri="{FF2B5EF4-FFF2-40B4-BE49-F238E27FC236}">
              <a16:creationId xmlns:a16="http://schemas.microsoft.com/office/drawing/2014/main" id="{03AE3D4A-3F59-4765-9BC6-425D08AF20A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37" name="Text Box 17">
          <a:extLst>
            <a:ext uri="{FF2B5EF4-FFF2-40B4-BE49-F238E27FC236}">
              <a16:creationId xmlns:a16="http://schemas.microsoft.com/office/drawing/2014/main" id="{77345A85-BFDB-463C-8FE4-CFE5901639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38" name="Text Box 18">
          <a:extLst>
            <a:ext uri="{FF2B5EF4-FFF2-40B4-BE49-F238E27FC236}">
              <a16:creationId xmlns:a16="http://schemas.microsoft.com/office/drawing/2014/main" id="{737C3F4C-1B5C-4CB0-A2AD-392F28B05F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39" name="Text Box 19">
          <a:extLst>
            <a:ext uri="{FF2B5EF4-FFF2-40B4-BE49-F238E27FC236}">
              <a16:creationId xmlns:a16="http://schemas.microsoft.com/office/drawing/2014/main" id="{70698FAD-F5D7-4660-88EE-B5F2B73DB1B6}"/>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40" name="Text Box 15">
          <a:extLst>
            <a:ext uri="{FF2B5EF4-FFF2-40B4-BE49-F238E27FC236}">
              <a16:creationId xmlns:a16="http://schemas.microsoft.com/office/drawing/2014/main" id="{6EA21272-4F94-4087-A366-5EFE5A7CE4D4}"/>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41" name="Text Box 16">
          <a:extLst>
            <a:ext uri="{FF2B5EF4-FFF2-40B4-BE49-F238E27FC236}">
              <a16:creationId xmlns:a16="http://schemas.microsoft.com/office/drawing/2014/main" id="{2B6CE849-DD81-4710-A0BE-0C734E61038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42" name="Text Box 17">
          <a:extLst>
            <a:ext uri="{FF2B5EF4-FFF2-40B4-BE49-F238E27FC236}">
              <a16:creationId xmlns:a16="http://schemas.microsoft.com/office/drawing/2014/main" id="{746D8670-A84A-42F0-A6F7-5BC9E54E7E71}"/>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3843" name="Text Box 18">
          <a:extLst>
            <a:ext uri="{FF2B5EF4-FFF2-40B4-BE49-F238E27FC236}">
              <a16:creationId xmlns:a16="http://schemas.microsoft.com/office/drawing/2014/main" id="{701F3B22-DEDE-4499-98D2-B1C11A9CE783}"/>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44" name="Text Box 15">
          <a:extLst>
            <a:ext uri="{FF2B5EF4-FFF2-40B4-BE49-F238E27FC236}">
              <a16:creationId xmlns:a16="http://schemas.microsoft.com/office/drawing/2014/main" id="{05E07BEE-9BE4-4602-BFE6-7673EE90EBC7}"/>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45" name="Text Box 16">
          <a:extLst>
            <a:ext uri="{FF2B5EF4-FFF2-40B4-BE49-F238E27FC236}">
              <a16:creationId xmlns:a16="http://schemas.microsoft.com/office/drawing/2014/main" id="{5C1AE968-B4AB-4341-8DC5-6FF4C504109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46" name="Text Box 17">
          <a:extLst>
            <a:ext uri="{FF2B5EF4-FFF2-40B4-BE49-F238E27FC236}">
              <a16:creationId xmlns:a16="http://schemas.microsoft.com/office/drawing/2014/main" id="{1F43750B-DAA9-4D6D-A366-F364CAFB13F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47" name="Text Box 18">
          <a:extLst>
            <a:ext uri="{FF2B5EF4-FFF2-40B4-BE49-F238E27FC236}">
              <a16:creationId xmlns:a16="http://schemas.microsoft.com/office/drawing/2014/main" id="{C2F13E4A-67A9-4DC8-94CF-6B81940D7E23}"/>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48" name="Text Box 19">
          <a:extLst>
            <a:ext uri="{FF2B5EF4-FFF2-40B4-BE49-F238E27FC236}">
              <a16:creationId xmlns:a16="http://schemas.microsoft.com/office/drawing/2014/main" id="{2212BB8E-AD5A-4E70-B1B1-75924035F337}"/>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49" name="Text Box 15">
          <a:extLst>
            <a:ext uri="{FF2B5EF4-FFF2-40B4-BE49-F238E27FC236}">
              <a16:creationId xmlns:a16="http://schemas.microsoft.com/office/drawing/2014/main" id="{DE5ADD80-7F38-47CC-A032-9A03D4ED0BB6}"/>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50" name="Text Box 16">
          <a:extLst>
            <a:ext uri="{FF2B5EF4-FFF2-40B4-BE49-F238E27FC236}">
              <a16:creationId xmlns:a16="http://schemas.microsoft.com/office/drawing/2014/main" id="{4A17DCEA-FC37-42A3-93AA-5C2DD492203C}"/>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51" name="Text Box 17">
          <a:extLst>
            <a:ext uri="{FF2B5EF4-FFF2-40B4-BE49-F238E27FC236}">
              <a16:creationId xmlns:a16="http://schemas.microsoft.com/office/drawing/2014/main" id="{D3DF7890-5A5A-4C06-A608-78AFB489E524}"/>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3852" name="Text Box 18">
          <a:extLst>
            <a:ext uri="{FF2B5EF4-FFF2-40B4-BE49-F238E27FC236}">
              <a16:creationId xmlns:a16="http://schemas.microsoft.com/office/drawing/2014/main" id="{97C51F7A-B952-4FD5-844F-1C80938257B7}"/>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53" name="Text Box 15">
          <a:extLst>
            <a:ext uri="{FF2B5EF4-FFF2-40B4-BE49-F238E27FC236}">
              <a16:creationId xmlns:a16="http://schemas.microsoft.com/office/drawing/2014/main" id="{E8E8488E-91B6-4003-8FA3-F2865F38E8E7}"/>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54" name="Text Box 15">
          <a:extLst>
            <a:ext uri="{FF2B5EF4-FFF2-40B4-BE49-F238E27FC236}">
              <a16:creationId xmlns:a16="http://schemas.microsoft.com/office/drawing/2014/main" id="{108D4EDC-81A0-4AB6-9DCB-666745F90BC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55" name="Text Box 15">
          <a:extLst>
            <a:ext uri="{FF2B5EF4-FFF2-40B4-BE49-F238E27FC236}">
              <a16:creationId xmlns:a16="http://schemas.microsoft.com/office/drawing/2014/main" id="{30FB4CB4-6072-4F51-9151-589CBD49D70A}"/>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56" name="Text Box 16">
          <a:extLst>
            <a:ext uri="{FF2B5EF4-FFF2-40B4-BE49-F238E27FC236}">
              <a16:creationId xmlns:a16="http://schemas.microsoft.com/office/drawing/2014/main" id="{694494A4-7703-4B04-B5C1-8E422AF3720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57" name="Text Box 17">
          <a:extLst>
            <a:ext uri="{FF2B5EF4-FFF2-40B4-BE49-F238E27FC236}">
              <a16:creationId xmlns:a16="http://schemas.microsoft.com/office/drawing/2014/main" id="{85469D14-8487-447D-8CF1-91F538370DF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58" name="Text Box 18">
          <a:extLst>
            <a:ext uri="{FF2B5EF4-FFF2-40B4-BE49-F238E27FC236}">
              <a16:creationId xmlns:a16="http://schemas.microsoft.com/office/drawing/2014/main" id="{D8BC7C07-0F71-43DF-B758-1E53D78A9A82}"/>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59" name="Text Box 19">
          <a:extLst>
            <a:ext uri="{FF2B5EF4-FFF2-40B4-BE49-F238E27FC236}">
              <a16:creationId xmlns:a16="http://schemas.microsoft.com/office/drawing/2014/main" id="{3C75213B-DF2D-42E6-AC9A-D12925A58D1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60" name="Text Box 15">
          <a:extLst>
            <a:ext uri="{FF2B5EF4-FFF2-40B4-BE49-F238E27FC236}">
              <a16:creationId xmlns:a16="http://schemas.microsoft.com/office/drawing/2014/main" id="{6772BD72-30C6-4BF6-9D5E-46CC84063BF6}"/>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61" name="Text Box 16">
          <a:extLst>
            <a:ext uri="{FF2B5EF4-FFF2-40B4-BE49-F238E27FC236}">
              <a16:creationId xmlns:a16="http://schemas.microsoft.com/office/drawing/2014/main" id="{C85606EB-E350-4722-925A-003300D4F548}"/>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62" name="Text Box 17">
          <a:extLst>
            <a:ext uri="{FF2B5EF4-FFF2-40B4-BE49-F238E27FC236}">
              <a16:creationId xmlns:a16="http://schemas.microsoft.com/office/drawing/2014/main" id="{1CC8C4DD-F392-42EC-A4AF-5DB0C2DCAB41}"/>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36</xdr:row>
      <xdr:rowOff>0</xdr:rowOff>
    </xdr:from>
    <xdr:ext cx="95250" cy="171450"/>
    <xdr:sp macro="" textlink="">
      <xdr:nvSpPr>
        <xdr:cNvPr id="3863" name="Text Box 18">
          <a:extLst>
            <a:ext uri="{FF2B5EF4-FFF2-40B4-BE49-F238E27FC236}">
              <a16:creationId xmlns:a16="http://schemas.microsoft.com/office/drawing/2014/main" id="{49EFF2BE-AB05-412B-94CF-FFC0E6232307}"/>
            </a:ext>
          </a:extLst>
        </xdr:cNvPr>
        <xdr:cNvSpPr txBox="1">
          <a:spLocks noChangeArrowheads="1"/>
        </xdr:cNvSpPr>
      </xdr:nvSpPr>
      <xdr:spPr bwMode="auto">
        <a:xfrm>
          <a:off x="35390137" y="1842928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64" name="Text Box 15">
          <a:extLst>
            <a:ext uri="{FF2B5EF4-FFF2-40B4-BE49-F238E27FC236}">
              <a16:creationId xmlns:a16="http://schemas.microsoft.com/office/drawing/2014/main" id="{9A02CBEE-1FAD-46F3-8F84-BFACA9B5ACB1}"/>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65" name="Text Box 15">
          <a:extLst>
            <a:ext uri="{FF2B5EF4-FFF2-40B4-BE49-F238E27FC236}">
              <a16:creationId xmlns:a16="http://schemas.microsoft.com/office/drawing/2014/main" id="{F946123B-A7CB-4AAF-9DD2-A1FB1E726A9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66" name="Text Box 15">
          <a:extLst>
            <a:ext uri="{FF2B5EF4-FFF2-40B4-BE49-F238E27FC236}">
              <a16:creationId xmlns:a16="http://schemas.microsoft.com/office/drawing/2014/main" id="{247800F6-B80A-44D6-A758-6ECC92546D5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67" name="Text Box 16">
          <a:extLst>
            <a:ext uri="{FF2B5EF4-FFF2-40B4-BE49-F238E27FC236}">
              <a16:creationId xmlns:a16="http://schemas.microsoft.com/office/drawing/2014/main" id="{56DD7425-5E05-4B26-8736-6EF4A5333F3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68" name="Text Box 17">
          <a:extLst>
            <a:ext uri="{FF2B5EF4-FFF2-40B4-BE49-F238E27FC236}">
              <a16:creationId xmlns:a16="http://schemas.microsoft.com/office/drawing/2014/main" id="{C3145B24-49A4-4E4A-9453-27AF9F2EDFE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69" name="Text Box 18">
          <a:extLst>
            <a:ext uri="{FF2B5EF4-FFF2-40B4-BE49-F238E27FC236}">
              <a16:creationId xmlns:a16="http://schemas.microsoft.com/office/drawing/2014/main" id="{4D4067BC-A222-4076-BDAC-00EADAC64BF9}"/>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70" name="Text Box 19">
          <a:extLst>
            <a:ext uri="{FF2B5EF4-FFF2-40B4-BE49-F238E27FC236}">
              <a16:creationId xmlns:a16="http://schemas.microsoft.com/office/drawing/2014/main" id="{D62078E7-A04E-4B70-932E-72F94687B46A}"/>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71" name="Text Box 15">
          <a:extLst>
            <a:ext uri="{FF2B5EF4-FFF2-40B4-BE49-F238E27FC236}">
              <a16:creationId xmlns:a16="http://schemas.microsoft.com/office/drawing/2014/main" id="{7B009A4A-AFB3-482A-901F-C5D70DF4011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72" name="Text Box 16">
          <a:extLst>
            <a:ext uri="{FF2B5EF4-FFF2-40B4-BE49-F238E27FC236}">
              <a16:creationId xmlns:a16="http://schemas.microsoft.com/office/drawing/2014/main" id="{65BF29FA-86B0-4C9E-B0E8-8FB19E5312BD}"/>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73" name="Text Box 17">
          <a:extLst>
            <a:ext uri="{FF2B5EF4-FFF2-40B4-BE49-F238E27FC236}">
              <a16:creationId xmlns:a16="http://schemas.microsoft.com/office/drawing/2014/main" id="{090C117F-DB0A-49D2-878B-6E3CF68AEDBC}"/>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3874" name="Text Box 18">
          <a:extLst>
            <a:ext uri="{FF2B5EF4-FFF2-40B4-BE49-F238E27FC236}">
              <a16:creationId xmlns:a16="http://schemas.microsoft.com/office/drawing/2014/main" id="{15EC4FF7-97B2-4DFB-ACE8-62F7C8FEACB6}"/>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75" name="Text Box 15">
          <a:extLst>
            <a:ext uri="{FF2B5EF4-FFF2-40B4-BE49-F238E27FC236}">
              <a16:creationId xmlns:a16="http://schemas.microsoft.com/office/drawing/2014/main" id="{5CAC16C5-7814-48F6-B42A-3DADB84BF88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76" name="Text Box 15">
          <a:extLst>
            <a:ext uri="{FF2B5EF4-FFF2-40B4-BE49-F238E27FC236}">
              <a16:creationId xmlns:a16="http://schemas.microsoft.com/office/drawing/2014/main" id="{2AFCACBA-C598-40B9-8133-ADD675B5A7F9}"/>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77" name="Text Box 15">
          <a:extLst>
            <a:ext uri="{FF2B5EF4-FFF2-40B4-BE49-F238E27FC236}">
              <a16:creationId xmlns:a16="http://schemas.microsoft.com/office/drawing/2014/main" id="{417C4D48-4D04-4674-8F6A-5DD57A11950F}"/>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78" name="Text Box 16">
          <a:extLst>
            <a:ext uri="{FF2B5EF4-FFF2-40B4-BE49-F238E27FC236}">
              <a16:creationId xmlns:a16="http://schemas.microsoft.com/office/drawing/2014/main" id="{155CD3B1-5DB6-4108-A909-D40B92E6572B}"/>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79" name="Text Box 17">
          <a:extLst>
            <a:ext uri="{FF2B5EF4-FFF2-40B4-BE49-F238E27FC236}">
              <a16:creationId xmlns:a16="http://schemas.microsoft.com/office/drawing/2014/main" id="{E6466299-E77F-44F3-8E84-3305A4A7D5E5}"/>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80" name="Text Box 18">
          <a:extLst>
            <a:ext uri="{FF2B5EF4-FFF2-40B4-BE49-F238E27FC236}">
              <a16:creationId xmlns:a16="http://schemas.microsoft.com/office/drawing/2014/main" id="{35877B3F-AD25-46B6-AC03-220EF821316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81" name="Text Box 19">
          <a:extLst>
            <a:ext uri="{FF2B5EF4-FFF2-40B4-BE49-F238E27FC236}">
              <a16:creationId xmlns:a16="http://schemas.microsoft.com/office/drawing/2014/main" id="{2BBF8482-FAE2-4159-A1D2-32BFBFA4233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82" name="Text Box 16">
          <a:extLst>
            <a:ext uri="{FF2B5EF4-FFF2-40B4-BE49-F238E27FC236}">
              <a16:creationId xmlns:a16="http://schemas.microsoft.com/office/drawing/2014/main" id="{AEBF2EA6-3BB5-492C-8A76-EB0F9D9CA8D9}"/>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883" name="Text Box 17">
          <a:extLst>
            <a:ext uri="{FF2B5EF4-FFF2-40B4-BE49-F238E27FC236}">
              <a16:creationId xmlns:a16="http://schemas.microsoft.com/office/drawing/2014/main" id="{8FC8D2B6-6804-4F09-B069-62230B6D3693}"/>
            </a:ext>
          </a:extLst>
        </xdr:cNvPr>
        <xdr:cNvSpPr txBox="1">
          <a:spLocks noChangeArrowheads="1"/>
        </xdr:cNvSpPr>
      </xdr:nvSpPr>
      <xdr:spPr bwMode="auto">
        <a:xfrm>
          <a:off x="35356800" y="189293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3884" name="Text Box 18">
          <a:extLst>
            <a:ext uri="{FF2B5EF4-FFF2-40B4-BE49-F238E27FC236}">
              <a16:creationId xmlns:a16="http://schemas.microsoft.com/office/drawing/2014/main" id="{31C563C3-2976-41E0-898D-0B643EB202BA}"/>
            </a:ext>
          </a:extLst>
        </xdr:cNvPr>
        <xdr:cNvSpPr txBox="1">
          <a:spLocks noChangeArrowheads="1"/>
        </xdr:cNvSpPr>
      </xdr:nvSpPr>
      <xdr:spPr bwMode="auto">
        <a:xfrm>
          <a:off x="35358387" y="189452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85" name="Text Box 15">
          <a:extLst>
            <a:ext uri="{FF2B5EF4-FFF2-40B4-BE49-F238E27FC236}">
              <a16:creationId xmlns:a16="http://schemas.microsoft.com/office/drawing/2014/main" id="{0A064178-511E-458F-9718-096C622C9703}"/>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86" name="Text Box 15">
          <a:extLst>
            <a:ext uri="{FF2B5EF4-FFF2-40B4-BE49-F238E27FC236}">
              <a16:creationId xmlns:a16="http://schemas.microsoft.com/office/drawing/2014/main" id="{187C1C29-2014-40E4-8672-11BF8CD8716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87" name="Text Box 15">
          <a:extLst>
            <a:ext uri="{FF2B5EF4-FFF2-40B4-BE49-F238E27FC236}">
              <a16:creationId xmlns:a16="http://schemas.microsoft.com/office/drawing/2014/main" id="{6E75DD91-36DF-43A1-9ACB-21410904187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88" name="Text Box 15">
          <a:extLst>
            <a:ext uri="{FF2B5EF4-FFF2-40B4-BE49-F238E27FC236}">
              <a16:creationId xmlns:a16="http://schemas.microsoft.com/office/drawing/2014/main" id="{1E985B5F-2761-4D9A-A08A-3E80F817C93A}"/>
            </a:ext>
          </a:extLst>
        </xdr:cNvPr>
        <xdr:cNvSpPr txBox="1">
          <a:spLocks noChangeArrowheads="1"/>
        </xdr:cNvSpPr>
      </xdr:nvSpPr>
      <xdr:spPr bwMode="auto">
        <a:xfrm>
          <a:off x="33060482"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889" name="Text Box 15">
          <a:extLst>
            <a:ext uri="{FF2B5EF4-FFF2-40B4-BE49-F238E27FC236}">
              <a16:creationId xmlns:a16="http://schemas.microsoft.com/office/drawing/2014/main" id="{D238E58F-5B08-439E-AF53-1D4F166E2D83}"/>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890" name="Text Box 15">
          <a:extLst>
            <a:ext uri="{FF2B5EF4-FFF2-40B4-BE49-F238E27FC236}">
              <a16:creationId xmlns:a16="http://schemas.microsoft.com/office/drawing/2014/main" id="{1A4FAD70-0583-4E86-B33C-F449385B854E}"/>
            </a:ext>
          </a:extLst>
        </xdr:cNvPr>
        <xdr:cNvSpPr txBox="1">
          <a:spLocks noChangeArrowheads="1"/>
        </xdr:cNvSpPr>
      </xdr:nvSpPr>
      <xdr:spPr bwMode="auto">
        <a:xfrm>
          <a:off x="35356800" y="169275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91" name="Text Box 15">
          <a:extLst>
            <a:ext uri="{FF2B5EF4-FFF2-40B4-BE49-F238E27FC236}">
              <a16:creationId xmlns:a16="http://schemas.microsoft.com/office/drawing/2014/main" id="{47F5EE84-F519-48BA-80AA-ECE30580BCEA}"/>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92" name="Text Box 15">
          <a:extLst>
            <a:ext uri="{FF2B5EF4-FFF2-40B4-BE49-F238E27FC236}">
              <a16:creationId xmlns:a16="http://schemas.microsoft.com/office/drawing/2014/main" id="{5CA94565-B2BF-4E55-9559-438FCA62D78C}"/>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36</xdr:row>
      <xdr:rowOff>0</xdr:rowOff>
    </xdr:from>
    <xdr:ext cx="95250" cy="442269"/>
    <xdr:sp macro="" textlink="">
      <xdr:nvSpPr>
        <xdr:cNvPr id="3893" name="Text Box 15">
          <a:extLst>
            <a:ext uri="{FF2B5EF4-FFF2-40B4-BE49-F238E27FC236}">
              <a16:creationId xmlns:a16="http://schemas.microsoft.com/office/drawing/2014/main" id="{00A26570-34CD-4A76-81C3-F255B88E0543}"/>
            </a:ext>
          </a:extLst>
        </xdr:cNvPr>
        <xdr:cNvSpPr txBox="1">
          <a:spLocks noChangeArrowheads="1"/>
        </xdr:cNvSpPr>
      </xdr:nvSpPr>
      <xdr:spPr bwMode="auto">
        <a:xfrm>
          <a:off x="33020000" y="17643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36</xdr:row>
      <xdr:rowOff>0</xdr:rowOff>
    </xdr:from>
    <xdr:ext cx="95250" cy="213632"/>
    <xdr:sp macro="" textlink="">
      <xdr:nvSpPr>
        <xdr:cNvPr id="3894" name="Text Box 15">
          <a:extLst>
            <a:ext uri="{FF2B5EF4-FFF2-40B4-BE49-F238E27FC236}">
              <a16:creationId xmlns:a16="http://schemas.microsoft.com/office/drawing/2014/main" id="{5F955C34-CED6-48BE-AE72-894EA7FBE80F}"/>
            </a:ext>
          </a:extLst>
        </xdr:cNvPr>
        <xdr:cNvSpPr txBox="1">
          <a:spLocks noChangeArrowheads="1"/>
        </xdr:cNvSpPr>
      </xdr:nvSpPr>
      <xdr:spPr bwMode="auto">
        <a:xfrm>
          <a:off x="33067625" y="17662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95" name="Text Box 15">
          <a:extLst>
            <a:ext uri="{FF2B5EF4-FFF2-40B4-BE49-F238E27FC236}">
              <a16:creationId xmlns:a16="http://schemas.microsoft.com/office/drawing/2014/main" id="{698EC66C-69F8-4E4A-8B69-8031C69B0CD4}"/>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96" name="Text Box 15">
          <a:extLst>
            <a:ext uri="{FF2B5EF4-FFF2-40B4-BE49-F238E27FC236}">
              <a16:creationId xmlns:a16="http://schemas.microsoft.com/office/drawing/2014/main" id="{46A3E1A4-FC52-4994-87EF-70F13DCDDF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97" name="Text Box 15">
          <a:extLst>
            <a:ext uri="{FF2B5EF4-FFF2-40B4-BE49-F238E27FC236}">
              <a16:creationId xmlns:a16="http://schemas.microsoft.com/office/drawing/2014/main" id="{18405D15-BD82-452E-B1CE-79E652D7E26D}"/>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898" name="Text Box 15">
          <a:extLst>
            <a:ext uri="{FF2B5EF4-FFF2-40B4-BE49-F238E27FC236}">
              <a16:creationId xmlns:a16="http://schemas.microsoft.com/office/drawing/2014/main" id="{7F52457D-DAC8-4843-9719-107A8A9BAA7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899" name="Text Box 15">
          <a:extLst>
            <a:ext uri="{FF2B5EF4-FFF2-40B4-BE49-F238E27FC236}">
              <a16:creationId xmlns:a16="http://schemas.microsoft.com/office/drawing/2014/main" id="{259528C3-7BD0-435A-B652-3C8A2BA571AE}"/>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00" name="Text Box 15">
          <a:extLst>
            <a:ext uri="{FF2B5EF4-FFF2-40B4-BE49-F238E27FC236}">
              <a16:creationId xmlns:a16="http://schemas.microsoft.com/office/drawing/2014/main" id="{AFB2E773-83FD-45EF-A9CA-05A24DC6EEA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01" name="Text Box 15">
          <a:extLst>
            <a:ext uri="{FF2B5EF4-FFF2-40B4-BE49-F238E27FC236}">
              <a16:creationId xmlns:a16="http://schemas.microsoft.com/office/drawing/2014/main" id="{57E5D357-0617-4A8F-8EAE-FB3E82A16D98}"/>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02" name="Text Box 15">
          <a:extLst>
            <a:ext uri="{FF2B5EF4-FFF2-40B4-BE49-F238E27FC236}">
              <a16:creationId xmlns:a16="http://schemas.microsoft.com/office/drawing/2014/main" id="{3C96390F-F31F-4F4E-863F-10FE81CCEBD5}"/>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03" name="Text Box 15">
          <a:extLst>
            <a:ext uri="{FF2B5EF4-FFF2-40B4-BE49-F238E27FC236}">
              <a16:creationId xmlns:a16="http://schemas.microsoft.com/office/drawing/2014/main" id="{2F0FC0B1-3863-4BCF-B496-B5BD4C66B4B7}"/>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04" name="Text Box 15">
          <a:extLst>
            <a:ext uri="{FF2B5EF4-FFF2-40B4-BE49-F238E27FC236}">
              <a16:creationId xmlns:a16="http://schemas.microsoft.com/office/drawing/2014/main" id="{219B5669-85F4-442E-A1B3-E6DC582B6E50}"/>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05" name="Text Box 15">
          <a:extLst>
            <a:ext uri="{FF2B5EF4-FFF2-40B4-BE49-F238E27FC236}">
              <a16:creationId xmlns:a16="http://schemas.microsoft.com/office/drawing/2014/main" id="{663DD061-785B-48DE-AE53-C83194FE992E}"/>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06" name="Text Box 15">
          <a:extLst>
            <a:ext uri="{FF2B5EF4-FFF2-40B4-BE49-F238E27FC236}">
              <a16:creationId xmlns:a16="http://schemas.microsoft.com/office/drawing/2014/main" id="{AD326E30-B451-4CD1-93F8-0E07377A53DD}"/>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07" name="Text Box 15">
          <a:extLst>
            <a:ext uri="{FF2B5EF4-FFF2-40B4-BE49-F238E27FC236}">
              <a16:creationId xmlns:a16="http://schemas.microsoft.com/office/drawing/2014/main" id="{69160E50-733B-4AD9-B06C-F1A5DA81112B}"/>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08" name="Text Box 15">
          <a:extLst>
            <a:ext uri="{FF2B5EF4-FFF2-40B4-BE49-F238E27FC236}">
              <a16:creationId xmlns:a16="http://schemas.microsoft.com/office/drawing/2014/main" id="{EE5C13FD-BD28-48BC-AC4A-517E503528E3}"/>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09" name="Text Box 15">
          <a:extLst>
            <a:ext uri="{FF2B5EF4-FFF2-40B4-BE49-F238E27FC236}">
              <a16:creationId xmlns:a16="http://schemas.microsoft.com/office/drawing/2014/main" id="{25B107BA-80D5-486D-A28E-9DCC125AA6C8}"/>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10" name="Text Box 15">
          <a:extLst>
            <a:ext uri="{FF2B5EF4-FFF2-40B4-BE49-F238E27FC236}">
              <a16:creationId xmlns:a16="http://schemas.microsoft.com/office/drawing/2014/main" id="{7DDB71D9-8139-4648-B215-337815355513}"/>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11" name="Text Box 15">
          <a:extLst>
            <a:ext uri="{FF2B5EF4-FFF2-40B4-BE49-F238E27FC236}">
              <a16:creationId xmlns:a16="http://schemas.microsoft.com/office/drawing/2014/main" id="{1B1337CF-DE40-4F9D-A1B7-76C2D472A63F}"/>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12" name="Text Box 15">
          <a:extLst>
            <a:ext uri="{FF2B5EF4-FFF2-40B4-BE49-F238E27FC236}">
              <a16:creationId xmlns:a16="http://schemas.microsoft.com/office/drawing/2014/main" id="{8B69F6D0-9AA3-4A32-85DA-F105E9E27B6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13" name="Text Box 15">
          <a:extLst>
            <a:ext uri="{FF2B5EF4-FFF2-40B4-BE49-F238E27FC236}">
              <a16:creationId xmlns:a16="http://schemas.microsoft.com/office/drawing/2014/main" id="{841EE6C3-7E10-4654-BECD-1DB6911B592E}"/>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14" name="Text Box 15">
          <a:extLst>
            <a:ext uri="{FF2B5EF4-FFF2-40B4-BE49-F238E27FC236}">
              <a16:creationId xmlns:a16="http://schemas.microsoft.com/office/drawing/2014/main" id="{243DA88F-2C78-4EFD-BD33-2412DA8F414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36</xdr:row>
      <xdr:rowOff>0</xdr:rowOff>
    </xdr:from>
    <xdr:ext cx="95250" cy="442269"/>
    <xdr:sp macro="" textlink="">
      <xdr:nvSpPr>
        <xdr:cNvPr id="3915" name="Text Box 15">
          <a:extLst>
            <a:ext uri="{FF2B5EF4-FFF2-40B4-BE49-F238E27FC236}">
              <a16:creationId xmlns:a16="http://schemas.microsoft.com/office/drawing/2014/main" id="{6173B439-4B56-428E-A703-8CEE3652EE15}"/>
            </a:ext>
          </a:extLst>
        </xdr:cNvPr>
        <xdr:cNvSpPr txBox="1">
          <a:spLocks noChangeArrowheads="1"/>
        </xdr:cNvSpPr>
      </xdr:nvSpPr>
      <xdr:spPr bwMode="auto">
        <a:xfrm>
          <a:off x="35417125"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16" name="Text Box 15">
          <a:extLst>
            <a:ext uri="{FF2B5EF4-FFF2-40B4-BE49-F238E27FC236}">
              <a16:creationId xmlns:a16="http://schemas.microsoft.com/office/drawing/2014/main" id="{FBEDC109-46E0-49AF-BFD3-EE6672B9EA48}"/>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17" name="Text Box 15">
          <a:extLst>
            <a:ext uri="{FF2B5EF4-FFF2-40B4-BE49-F238E27FC236}">
              <a16:creationId xmlns:a16="http://schemas.microsoft.com/office/drawing/2014/main" id="{06DE04C2-01B2-4553-98DE-09FC01A88B6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18" name="Text Box 15">
          <a:extLst>
            <a:ext uri="{FF2B5EF4-FFF2-40B4-BE49-F238E27FC236}">
              <a16:creationId xmlns:a16="http://schemas.microsoft.com/office/drawing/2014/main" id="{10E3AC7D-BF0F-478D-8B16-49D4AC3C9285}"/>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19" name="Text Box 15">
          <a:extLst>
            <a:ext uri="{FF2B5EF4-FFF2-40B4-BE49-F238E27FC236}">
              <a16:creationId xmlns:a16="http://schemas.microsoft.com/office/drawing/2014/main" id="{E5B708F2-D587-4BA4-902B-0653DBF2BE30}"/>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20" name="Text Box 15">
          <a:extLst>
            <a:ext uri="{FF2B5EF4-FFF2-40B4-BE49-F238E27FC236}">
              <a16:creationId xmlns:a16="http://schemas.microsoft.com/office/drawing/2014/main" id="{E7CEC6B1-1065-4E74-A1D1-CBA4307AF6EA}"/>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21" name="Text Box 15">
          <a:extLst>
            <a:ext uri="{FF2B5EF4-FFF2-40B4-BE49-F238E27FC236}">
              <a16:creationId xmlns:a16="http://schemas.microsoft.com/office/drawing/2014/main" id="{D90222FB-4FDD-415C-8E62-AFFA9CFB423A}"/>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22" name="Text Box 15">
          <a:extLst>
            <a:ext uri="{FF2B5EF4-FFF2-40B4-BE49-F238E27FC236}">
              <a16:creationId xmlns:a16="http://schemas.microsoft.com/office/drawing/2014/main" id="{99FD9993-708A-43F7-A48D-411BA2524183}"/>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23" name="Text Box 15">
          <a:extLst>
            <a:ext uri="{FF2B5EF4-FFF2-40B4-BE49-F238E27FC236}">
              <a16:creationId xmlns:a16="http://schemas.microsoft.com/office/drawing/2014/main" id="{F290F4D8-A756-436E-9F9E-712CA00E8277}"/>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24" name="Text Box 15">
          <a:extLst>
            <a:ext uri="{FF2B5EF4-FFF2-40B4-BE49-F238E27FC236}">
              <a16:creationId xmlns:a16="http://schemas.microsoft.com/office/drawing/2014/main" id="{E7DCC9D7-F9F0-47A5-95F9-8D59E96A954F}"/>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25" name="Text Box 15">
          <a:extLst>
            <a:ext uri="{FF2B5EF4-FFF2-40B4-BE49-F238E27FC236}">
              <a16:creationId xmlns:a16="http://schemas.microsoft.com/office/drawing/2014/main" id="{9401177C-FB48-44F5-838D-239CDB49033C}"/>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26" name="Text Box 15">
          <a:extLst>
            <a:ext uri="{FF2B5EF4-FFF2-40B4-BE49-F238E27FC236}">
              <a16:creationId xmlns:a16="http://schemas.microsoft.com/office/drawing/2014/main" id="{BB685BFA-6801-4B3A-9907-28761987AB22}"/>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36</xdr:row>
      <xdr:rowOff>0</xdr:rowOff>
    </xdr:from>
    <xdr:ext cx="95250" cy="442269"/>
    <xdr:sp macro="" textlink="">
      <xdr:nvSpPr>
        <xdr:cNvPr id="3927" name="Text Box 15">
          <a:extLst>
            <a:ext uri="{FF2B5EF4-FFF2-40B4-BE49-F238E27FC236}">
              <a16:creationId xmlns:a16="http://schemas.microsoft.com/office/drawing/2014/main" id="{848620FB-3E59-49E9-8D1E-FCF24B388DCB}"/>
            </a:ext>
          </a:extLst>
        </xdr:cNvPr>
        <xdr:cNvSpPr txBox="1">
          <a:spLocks noChangeArrowheads="1"/>
        </xdr:cNvSpPr>
      </xdr:nvSpPr>
      <xdr:spPr bwMode="auto">
        <a:xfrm>
          <a:off x="33020000" y="18145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36</xdr:row>
      <xdr:rowOff>0</xdr:rowOff>
    </xdr:from>
    <xdr:ext cx="95250" cy="442269"/>
    <xdr:sp macro="" textlink="">
      <xdr:nvSpPr>
        <xdr:cNvPr id="3928" name="Text Box 15">
          <a:extLst>
            <a:ext uri="{FF2B5EF4-FFF2-40B4-BE49-F238E27FC236}">
              <a16:creationId xmlns:a16="http://schemas.microsoft.com/office/drawing/2014/main" id="{659CE172-7E54-4FA7-9ED8-B1E4191AC76A}"/>
            </a:ext>
          </a:extLst>
        </xdr:cNvPr>
        <xdr:cNvSpPr txBox="1">
          <a:spLocks noChangeArrowheads="1"/>
        </xdr:cNvSpPr>
      </xdr:nvSpPr>
      <xdr:spPr bwMode="auto">
        <a:xfrm>
          <a:off x="33020000" y="186467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29" name="Text Box 16">
          <a:extLst>
            <a:ext uri="{FF2B5EF4-FFF2-40B4-BE49-F238E27FC236}">
              <a16:creationId xmlns:a16="http://schemas.microsoft.com/office/drawing/2014/main" id="{3D41358D-6B2A-4770-9EDF-17B2CB73F03F}"/>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30" name="Text Box 17">
          <a:extLst>
            <a:ext uri="{FF2B5EF4-FFF2-40B4-BE49-F238E27FC236}">
              <a16:creationId xmlns:a16="http://schemas.microsoft.com/office/drawing/2014/main" id="{F6CAAFD7-5520-411F-9440-3A2F000052C9}"/>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31" name="Text Box 18">
          <a:extLst>
            <a:ext uri="{FF2B5EF4-FFF2-40B4-BE49-F238E27FC236}">
              <a16:creationId xmlns:a16="http://schemas.microsoft.com/office/drawing/2014/main" id="{A99A4D08-2246-430C-ACEB-7C58A99F461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32" name="Text Box 19">
          <a:extLst>
            <a:ext uri="{FF2B5EF4-FFF2-40B4-BE49-F238E27FC236}">
              <a16:creationId xmlns:a16="http://schemas.microsoft.com/office/drawing/2014/main" id="{97B1D466-B609-48F8-A382-0EAC1ABFF48A}"/>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33" name="Text Box 15">
          <a:extLst>
            <a:ext uri="{FF2B5EF4-FFF2-40B4-BE49-F238E27FC236}">
              <a16:creationId xmlns:a16="http://schemas.microsoft.com/office/drawing/2014/main" id="{49F3E155-EF50-4DC2-BA6C-2BF1721363C7}"/>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34" name="Text Box 16">
          <a:extLst>
            <a:ext uri="{FF2B5EF4-FFF2-40B4-BE49-F238E27FC236}">
              <a16:creationId xmlns:a16="http://schemas.microsoft.com/office/drawing/2014/main" id="{C6E8BFD8-AC15-41F3-8364-98AED7D33AC7}"/>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35" name="Text Box 17">
          <a:extLst>
            <a:ext uri="{FF2B5EF4-FFF2-40B4-BE49-F238E27FC236}">
              <a16:creationId xmlns:a16="http://schemas.microsoft.com/office/drawing/2014/main" id="{AF12BD3D-3D34-426C-AC98-3E9BAF56AB60}"/>
            </a:ext>
          </a:extLst>
        </xdr:cNvPr>
        <xdr:cNvSpPr txBox="1">
          <a:spLocks noChangeArrowheads="1"/>
        </xdr:cNvSpPr>
      </xdr:nvSpPr>
      <xdr:spPr bwMode="auto">
        <a:xfrm>
          <a:off x="33060482"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936" name="Text Box 18">
          <a:extLst>
            <a:ext uri="{FF2B5EF4-FFF2-40B4-BE49-F238E27FC236}">
              <a16:creationId xmlns:a16="http://schemas.microsoft.com/office/drawing/2014/main" id="{DC325556-3CD7-49CD-95D9-EFF2B59DE7D0}"/>
            </a:ext>
          </a:extLst>
        </xdr:cNvPr>
        <xdr:cNvSpPr txBox="1">
          <a:spLocks noChangeArrowheads="1"/>
        </xdr:cNvSpPr>
      </xdr:nvSpPr>
      <xdr:spPr bwMode="auto">
        <a:xfrm>
          <a:off x="33062069"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37" name="Text Box 15">
          <a:extLst>
            <a:ext uri="{FF2B5EF4-FFF2-40B4-BE49-F238E27FC236}">
              <a16:creationId xmlns:a16="http://schemas.microsoft.com/office/drawing/2014/main" id="{18681896-16BF-40FC-926A-55366B27E7AB}"/>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38" name="Text Box 16">
          <a:extLst>
            <a:ext uri="{FF2B5EF4-FFF2-40B4-BE49-F238E27FC236}">
              <a16:creationId xmlns:a16="http://schemas.microsoft.com/office/drawing/2014/main" id="{1E89A7D9-CDA7-44F8-8A6E-8C601DA5851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39" name="Text Box 17">
          <a:extLst>
            <a:ext uri="{FF2B5EF4-FFF2-40B4-BE49-F238E27FC236}">
              <a16:creationId xmlns:a16="http://schemas.microsoft.com/office/drawing/2014/main" id="{013F945F-EEA7-4BEC-8890-0FD7291D3AB0}"/>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40" name="Text Box 18">
          <a:extLst>
            <a:ext uri="{FF2B5EF4-FFF2-40B4-BE49-F238E27FC236}">
              <a16:creationId xmlns:a16="http://schemas.microsoft.com/office/drawing/2014/main" id="{140A940B-1223-4CF6-8FA9-D83E0ED6A81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41" name="Text Box 19">
          <a:extLst>
            <a:ext uri="{FF2B5EF4-FFF2-40B4-BE49-F238E27FC236}">
              <a16:creationId xmlns:a16="http://schemas.microsoft.com/office/drawing/2014/main" id="{ED732B3E-A819-49B6-9F18-7D0D4DC9A82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42" name="Text Box 16">
          <a:extLst>
            <a:ext uri="{FF2B5EF4-FFF2-40B4-BE49-F238E27FC236}">
              <a16:creationId xmlns:a16="http://schemas.microsoft.com/office/drawing/2014/main" id="{56AC9CF0-59F8-4F40-BBD4-17C744D4EA48}"/>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43" name="Text Box 15">
          <a:extLst>
            <a:ext uri="{FF2B5EF4-FFF2-40B4-BE49-F238E27FC236}">
              <a16:creationId xmlns:a16="http://schemas.microsoft.com/office/drawing/2014/main" id="{8C6279D1-386E-4593-8C89-1675990EB26F}"/>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44" name="Text Box 15">
          <a:extLst>
            <a:ext uri="{FF2B5EF4-FFF2-40B4-BE49-F238E27FC236}">
              <a16:creationId xmlns:a16="http://schemas.microsoft.com/office/drawing/2014/main" id="{C0A08D40-53B5-46B0-BF1D-8EC67AB3F1C3}"/>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45" name="Text Box 15">
          <a:extLst>
            <a:ext uri="{FF2B5EF4-FFF2-40B4-BE49-F238E27FC236}">
              <a16:creationId xmlns:a16="http://schemas.microsoft.com/office/drawing/2014/main" id="{679BAD23-79A6-40B4-8098-5CD4AC2A220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46" name="Text Box 15">
          <a:extLst>
            <a:ext uri="{FF2B5EF4-FFF2-40B4-BE49-F238E27FC236}">
              <a16:creationId xmlns:a16="http://schemas.microsoft.com/office/drawing/2014/main" id="{8F18FA0F-E58E-4EE0-96FF-CB456293955B}"/>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47" name="Text Box 16">
          <a:extLst>
            <a:ext uri="{FF2B5EF4-FFF2-40B4-BE49-F238E27FC236}">
              <a16:creationId xmlns:a16="http://schemas.microsoft.com/office/drawing/2014/main" id="{07000D26-4483-46EE-8596-D6B1BE5AC58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48" name="Text Box 17">
          <a:extLst>
            <a:ext uri="{FF2B5EF4-FFF2-40B4-BE49-F238E27FC236}">
              <a16:creationId xmlns:a16="http://schemas.microsoft.com/office/drawing/2014/main" id="{8C2B1033-A66B-4885-9D72-CDA3B3376D2E}"/>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49" name="Text Box 18">
          <a:extLst>
            <a:ext uri="{FF2B5EF4-FFF2-40B4-BE49-F238E27FC236}">
              <a16:creationId xmlns:a16="http://schemas.microsoft.com/office/drawing/2014/main" id="{884B0CFA-DB98-4058-AFB4-19FC05F93CA5}"/>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50" name="Text Box 19">
          <a:extLst>
            <a:ext uri="{FF2B5EF4-FFF2-40B4-BE49-F238E27FC236}">
              <a16:creationId xmlns:a16="http://schemas.microsoft.com/office/drawing/2014/main" id="{56CCF833-1020-4CC4-9ED9-332CFA18C6D3}"/>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51" name="Text Box 15">
          <a:extLst>
            <a:ext uri="{FF2B5EF4-FFF2-40B4-BE49-F238E27FC236}">
              <a16:creationId xmlns:a16="http://schemas.microsoft.com/office/drawing/2014/main" id="{811FBC4B-7524-4402-9768-A1AAEB3D32DF}"/>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52" name="Text Box 16">
          <a:extLst>
            <a:ext uri="{FF2B5EF4-FFF2-40B4-BE49-F238E27FC236}">
              <a16:creationId xmlns:a16="http://schemas.microsoft.com/office/drawing/2014/main" id="{DBE2AB33-A662-4633-84DB-59CFBE76E94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53" name="Text Box 17">
          <a:extLst>
            <a:ext uri="{FF2B5EF4-FFF2-40B4-BE49-F238E27FC236}">
              <a16:creationId xmlns:a16="http://schemas.microsoft.com/office/drawing/2014/main" id="{45101E46-7B13-431A-8B58-5D07DC13C184}"/>
            </a:ext>
          </a:extLst>
        </xdr:cNvPr>
        <xdr:cNvSpPr txBox="1">
          <a:spLocks noChangeArrowheads="1"/>
        </xdr:cNvSpPr>
      </xdr:nvSpPr>
      <xdr:spPr bwMode="auto">
        <a:xfrm>
          <a:off x="35356800" y="184277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3954" name="Text Box 18">
          <a:extLst>
            <a:ext uri="{FF2B5EF4-FFF2-40B4-BE49-F238E27FC236}">
              <a16:creationId xmlns:a16="http://schemas.microsoft.com/office/drawing/2014/main" id="{B616ECD3-12B9-40B2-8003-F1702692FAD9}"/>
            </a:ext>
          </a:extLst>
        </xdr:cNvPr>
        <xdr:cNvSpPr txBox="1">
          <a:spLocks noChangeArrowheads="1"/>
        </xdr:cNvSpPr>
      </xdr:nvSpPr>
      <xdr:spPr bwMode="auto">
        <a:xfrm>
          <a:off x="35358387" y="184435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55" name="Text Box 15">
          <a:extLst>
            <a:ext uri="{FF2B5EF4-FFF2-40B4-BE49-F238E27FC236}">
              <a16:creationId xmlns:a16="http://schemas.microsoft.com/office/drawing/2014/main" id="{145D203F-D24E-4704-BB2F-58326C094083}"/>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56" name="Text Box 15">
          <a:extLst>
            <a:ext uri="{FF2B5EF4-FFF2-40B4-BE49-F238E27FC236}">
              <a16:creationId xmlns:a16="http://schemas.microsoft.com/office/drawing/2014/main" id="{F3F4AC49-7270-4B7A-9CCA-B4A09CC295BF}"/>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57" name="Text Box 15">
          <a:extLst>
            <a:ext uri="{FF2B5EF4-FFF2-40B4-BE49-F238E27FC236}">
              <a16:creationId xmlns:a16="http://schemas.microsoft.com/office/drawing/2014/main" id="{16F9D114-339C-4EDF-934C-FC3EA88C96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58" name="Text Box 15">
          <a:extLst>
            <a:ext uri="{FF2B5EF4-FFF2-40B4-BE49-F238E27FC236}">
              <a16:creationId xmlns:a16="http://schemas.microsoft.com/office/drawing/2014/main" id="{7D595224-3B6E-4B1D-A125-4EEC8A6B9593}"/>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59" name="Text Box 15">
          <a:extLst>
            <a:ext uri="{FF2B5EF4-FFF2-40B4-BE49-F238E27FC236}">
              <a16:creationId xmlns:a16="http://schemas.microsoft.com/office/drawing/2014/main" id="{08559BC7-0EA3-4DC0-B244-6369CD5D5E06}"/>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60" name="Text Box 15">
          <a:extLst>
            <a:ext uri="{FF2B5EF4-FFF2-40B4-BE49-F238E27FC236}">
              <a16:creationId xmlns:a16="http://schemas.microsoft.com/office/drawing/2014/main" id="{CDBDE6C5-E555-497F-8D07-CB1B0E3CCA53}"/>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61" name="Text Box 15">
          <a:extLst>
            <a:ext uri="{FF2B5EF4-FFF2-40B4-BE49-F238E27FC236}">
              <a16:creationId xmlns:a16="http://schemas.microsoft.com/office/drawing/2014/main" id="{4211D487-44B3-47EA-9E7C-D7DCDBD7C8C5}"/>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62" name="Text Box 15">
          <a:extLst>
            <a:ext uri="{FF2B5EF4-FFF2-40B4-BE49-F238E27FC236}">
              <a16:creationId xmlns:a16="http://schemas.microsoft.com/office/drawing/2014/main" id="{28945BF9-D123-429A-9232-61680D505AB6}"/>
            </a:ext>
          </a:extLst>
        </xdr:cNvPr>
        <xdr:cNvSpPr txBox="1">
          <a:spLocks noChangeArrowheads="1"/>
        </xdr:cNvSpPr>
      </xdr:nvSpPr>
      <xdr:spPr bwMode="auto">
        <a:xfrm>
          <a:off x="33060482"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63" name="Text Box 15">
          <a:extLst>
            <a:ext uri="{FF2B5EF4-FFF2-40B4-BE49-F238E27FC236}">
              <a16:creationId xmlns:a16="http://schemas.microsoft.com/office/drawing/2014/main" id="{F0DF9A1C-45A4-491B-BA77-8209159EE59F}"/>
            </a:ext>
          </a:extLst>
        </xdr:cNvPr>
        <xdr:cNvSpPr txBox="1">
          <a:spLocks noChangeArrowheads="1"/>
        </xdr:cNvSpPr>
      </xdr:nvSpPr>
      <xdr:spPr bwMode="auto">
        <a:xfrm>
          <a:off x="33060482"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64" name="Text Box 15">
          <a:extLst>
            <a:ext uri="{FF2B5EF4-FFF2-40B4-BE49-F238E27FC236}">
              <a16:creationId xmlns:a16="http://schemas.microsoft.com/office/drawing/2014/main" id="{D095DC5A-7BE9-4ABD-B949-4F82C6922EF5}"/>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65" name="Text Box 15">
          <a:extLst>
            <a:ext uri="{FF2B5EF4-FFF2-40B4-BE49-F238E27FC236}">
              <a16:creationId xmlns:a16="http://schemas.microsoft.com/office/drawing/2014/main" id="{6D156734-784B-4A54-9A09-795DBC2BD5B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66" name="Text Box 15">
          <a:extLst>
            <a:ext uri="{FF2B5EF4-FFF2-40B4-BE49-F238E27FC236}">
              <a16:creationId xmlns:a16="http://schemas.microsoft.com/office/drawing/2014/main" id="{D2893948-A037-4226-9C65-A136B9E69D6A}"/>
            </a:ext>
          </a:extLst>
        </xdr:cNvPr>
        <xdr:cNvSpPr txBox="1">
          <a:spLocks noChangeArrowheads="1"/>
        </xdr:cNvSpPr>
      </xdr:nvSpPr>
      <xdr:spPr bwMode="auto">
        <a:xfrm>
          <a:off x="35356800" y="189341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67" name="Text Box 15">
          <a:extLst>
            <a:ext uri="{FF2B5EF4-FFF2-40B4-BE49-F238E27FC236}">
              <a16:creationId xmlns:a16="http://schemas.microsoft.com/office/drawing/2014/main" id="{5E5FCE3A-42A9-458C-A63C-B622A5D58FB0}"/>
            </a:ext>
          </a:extLst>
        </xdr:cNvPr>
        <xdr:cNvSpPr txBox="1">
          <a:spLocks noChangeArrowheads="1"/>
        </xdr:cNvSpPr>
      </xdr:nvSpPr>
      <xdr:spPr bwMode="auto">
        <a:xfrm>
          <a:off x="35356800" y="189341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68" name="Text Box 15">
          <a:extLst>
            <a:ext uri="{FF2B5EF4-FFF2-40B4-BE49-F238E27FC236}">
              <a16:creationId xmlns:a16="http://schemas.microsoft.com/office/drawing/2014/main" id="{2D7CEC3B-7E2B-49EF-BC33-E0FA1DEE60A1}"/>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69" name="Text Box 15">
          <a:extLst>
            <a:ext uri="{FF2B5EF4-FFF2-40B4-BE49-F238E27FC236}">
              <a16:creationId xmlns:a16="http://schemas.microsoft.com/office/drawing/2014/main" id="{A500DB28-1CE2-4E3C-9E5E-41FE02BAB208}"/>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70" name="Text Box 15">
          <a:extLst>
            <a:ext uri="{FF2B5EF4-FFF2-40B4-BE49-F238E27FC236}">
              <a16:creationId xmlns:a16="http://schemas.microsoft.com/office/drawing/2014/main" id="{1AB7D26B-6111-460A-B3EB-0018169F755F}"/>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71" name="Text Box 15">
          <a:extLst>
            <a:ext uri="{FF2B5EF4-FFF2-40B4-BE49-F238E27FC236}">
              <a16:creationId xmlns:a16="http://schemas.microsoft.com/office/drawing/2014/main" id="{CCF2EEAB-0916-45FA-801D-468307A93E90}"/>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72" name="Text Box 15">
          <a:extLst>
            <a:ext uri="{FF2B5EF4-FFF2-40B4-BE49-F238E27FC236}">
              <a16:creationId xmlns:a16="http://schemas.microsoft.com/office/drawing/2014/main" id="{0C553874-3A68-488A-907E-F454A9AC0E75}"/>
            </a:ext>
          </a:extLst>
        </xdr:cNvPr>
        <xdr:cNvSpPr txBox="1">
          <a:spLocks noChangeArrowheads="1"/>
        </xdr:cNvSpPr>
      </xdr:nvSpPr>
      <xdr:spPr bwMode="auto">
        <a:xfrm>
          <a:off x="33060482"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73" name="Text Box 15">
          <a:extLst>
            <a:ext uri="{FF2B5EF4-FFF2-40B4-BE49-F238E27FC236}">
              <a16:creationId xmlns:a16="http://schemas.microsoft.com/office/drawing/2014/main" id="{0D7324E2-E576-447C-92E0-EF612C035C93}"/>
            </a:ext>
          </a:extLst>
        </xdr:cNvPr>
        <xdr:cNvSpPr txBox="1">
          <a:spLocks noChangeArrowheads="1"/>
        </xdr:cNvSpPr>
      </xdr:nvSpPr>
      <xdr:spPr bwMode="auto">
        <a:xfrm>
          <a:off x="33060482"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74" name="Text Box 15">
          <a:extLst>
            <a:ext uri="{FF2B5EF4-FFF2-40B4-BE49-F238E27FC236}">
              <a16:creationId xmlns:a16="http://schemas.microsoft.com/office/drawing/2014/main" id="{19CEC3E4-7004-4DF3-9AB6-DEDE3D044790}"/>
            </a:ext>
          </a:extLst>
        </xdr:cNvPr>
        <xdr:cNvSpPr txBox="1">
          <a:spLocks noChangeArrowheads="1"/>
        </xdr:cNvSpPr>
      </xdr:nvSpPr>
      <xdr:spPr bwMode="auto">
        <a:xfrm>
          <a:off x="35356800" y="184324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75" name="Text Box 15">
          <a:extLst>
            <a:ext uri="{FF2B5EF4-FFF2-40B4-BE49-F238E27FC236}">
              <a16:creationId xmlns:a16="http://schemas.microsoft.com/office/drawing/2014/main" id="{0F671D98-5345-44A1-AFC4-175ED66E9E58}"/>
            </a:ext>
          </a:extLst>
        </xdr:cNvPr>
        <xdr:cNvSpPr txBox="1">
          <a:spLocks noChangeArrowheads="1"/>
        </xdr:cNvSpPr>
      </xdr:nvSpPr>
      <xdr:spPr bwMode="auto">
        <a:xfrm>
          <a:off x="35356800" y="184324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76" name="Text Box 16">
          <a:extLst>
            <a:ext uri="{FF2B5EF4-FFF2-40B4-BE49-F238E27FC236}">
              <a16:creationId xmlns:a16="http://schemas.microsoft.com/office/drawing/2014/main" id="{DDA4F2C6-58F7-4EF7-B43D-DF16DA8D630B}"/>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77" name="Text Box 17">
          <a:extLst>
            <a:ext uri="{FF2B5EF4-FFF2-40B4-BE49-F238E27FC236}">
              <a16:creationId xmlns:a16="http://schemas.microsoft.com/office/drawing/2014/main" id="{4D960DC2-FD29-451F-926C-817BD7E5A150}"/>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78" name="Text Box 18">
          <a:extLst>
            <a:ext uri="{FF2B5EF4-FFF2-40B4-BE49-F238E27FC236}">
              <a16:creationId xmlns:a16="http://schemas.microsoft.com/office/drawing/2014/main" id="{A0504BDB-6D2B-4012-9221-193C3C99BAAA}"/>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79" name="Text Box 19">
          <a:extLst>
            <a:ext uri="{FF2B5EF4-FFF2-40B4-BE49-F238E27FC236}">
              <a16:creationId xmlns:a16="http://schemas.microsoft.com/office/drawing/2014/main" id="{0E382FFB-A719-487A-B620-3B7A9BA23F24}"/>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80" name="Text Box 16">
          <a:extLst>
            <a:ext uri="{FF2B5EF4-FFF2-40B4-BE49-F238E27FC236}">
              <a16:creationId xmlns:a16="http://schemas.microsoft.com/office/drawing/2014/main" id="{FA7E8BCE-4442-4E45-8AF1-0088ED9BF8EC}"/>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3981" name="Text Box 17">
          <a:extLst>
            <a:ext uri="{FF2B5EF4-FFF2-40B4-BE49-F238E27FC236}">
              <a16:creationId xmlns:a16="http://schemas.microsoft.com/office/drawing/2014/main" id="{CBAC9AC9-0B09-4E47-AC71-73AA2117303E}"/>
            </a:ext>
          </a:extLst>
        </xdr:cNvPr>
        <xdr:cNvSpPr txBox="1">
          <a:spLocks noChangeArrowheads="1"/>
        </xdr:cNvSpPr>
      </xdr:nvSpPr>
      <xdr:spPr bwMode="auto">
        <a:xfrm>
          <a:off x="33060482"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3982" name="Text Box 18">
          <a:extLst>
            <a:ext uri="{FF2B5EF4-FFF2-40B4-BE49-F238E27FC236}">
              <a16:creationId xmlns:a16="http://schemas.microsoft.com/office/drawing/2014/main" id="{50E55FE7-2C15-44F3-8EED-99C119808370}"/>
            </a:ext>
          </a:extLst>
        </xdr:cNvPr>
        <xdr:cNvSpPr txBox="1">
          <a:spLocks noChangeArrowheads="1"/>
        </xdr:cNvSpPr>
      </xdr:nvSpPr>
      <xdr:spPr bwMode="auto">
        <a:xfrm>
          <a:off x="33062069"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83" name="Text Box 16">
          <a:extLst>
            <a:ext uri="{FF2B5EF4-FFF2-40B4-BE49-F238E27FC236}">
              <a16:creationId xmlns:a16="http://schemas.microsoft.com/office/drawing/2014/main" id="{AF33B243-5723-491D-9C61-B6530B159F3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84" name="Text Box 17">
          <a:extLst>
            <a:ext uri="{FF2B5EF4-FFF2-40B4-BE49-F238E27FC236}">
              <a16:creationId xmlns:a16="http://schemas.microsoft.com/office/drawing/2014/main" id="{F6283FDC-77A5-4680-8E52-2D5421D50F9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85" name="Text Box 18">
          <a:extLst>
            <a:ext uri="{FF2B5EF4-FFF2-40B4-BE49-F238E27FC236}">
              <a16:creationId xmlns:a16="http://schemas.microsoft.com/office/drawing/2014/main" id="{CFE57D55-D471-4026-9910-18A64E85F91C}"/>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86" name="Text Box 19">
          <a:extLst>
            <a:ext uri="{FF2B5EF4-FFF2-40B4-BE49-F238E27FC236}">
              <a16:creationId xmlns:a16="http://schemas.microsoft.com/office/drawing/2014/main" id="{8F40580E-2865-46B3-B4CC-895BE5C4F48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87" name="Text Box 16">
          <a:extLst>
            <a:ext uri="{FF2B5EF4-FFF2-40B4-BE49-F238E27FC236}">
              <a16:creationId xmlns:a16="http://schemas.microsoft.com/office/drawing/2014/main" id="{6D5515CB-A67F-4DB7-B419-CF91D6A4D3D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88" name="Text Box 15">
          <a:extLst>
            <a:ext uri="{FF2B5EF4-FFF2-40B4-BE49-F238E27FC236}">
              <a16:creationId xmlns:a16="http://schemas.microsoft.com/office/drawing/2014/main" id="{CDEC1C1C-87D5-4B59-A4DF-6EDB3207BF60}"/>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3989" name="Text Box 15">
          <a:extLst>
            <a:ext uri="{FF2B5EF4-FFF2-40B4-BE49-F238E27FC236}">
              <a16:creationId xmlns:a16="http://schemas.microsoft.com/office/drawing/2014/main" id="{995363F7-73E3-497B-B366-70B0FC338C56}"/>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90" name="Text Box 16">
          <a:extLst>
            <a:ext uri="{FF2B5EF4-FFF2-40B4-BE49-F238E27FC236}">
              <a16:creationId xmlns:a16="http://schemas.microsoft.com/office/drawing/2014/main" id="{97B6AC83-B6BB-4CA4-B2F5-971CB73EE265}"/>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91" name="Text Box 17">
          <a:extLst>
            <a:ext uri="{FF2B5EF4-FFF2-40B4-BE49-F238E27FC236}">
              <a16:creationId xmlns:a16="http://schemas.microsoft.com/office/drawing/2014/main" id="{CA5198FA-C447-4987-8894-5121EC16F873}"/>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92" name="Text Box 18">
          <a:extLst>
            <a:ext uri="{FF2B5EF4-FFF2-40B4-BE49-F238E27FC236}">
              <a16:creationId xmlns:a16="http://schemas.microsoft.com/office/drawing/2014/main" id="{6FA14767-5D76-4E3C-B7EB-CB0249B49486}"/>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93" name="Text Box 19">
          <a:extLst>
            <a:ext uri="{FF2B5EF4-FFF2-40B4-BE49-F238E27FC236}">
              <a16:creationId xmlns:a16="http://schemas.microsoft.com/office/drawing/2014/main" id="{1A7DC509-F0B6-4B87-88B0-A948FDAD48DE}"/>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94" name="Text Box 16">
          <a:extLst>
            <a:ext uri="{FF2B5EF4-FFF2-40B4-BE49-F238E27FC236}">
              <a16:creationId xmlns:a16="http://schemas.microsoft.com/office/drawing/2014/main" id="{C4D0B53B-0136-4EFB-926B-D88CA458F7FA}"/>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3995" name="Text Box 17">
          <a:extLst>
            <a:ext uri="{FF2B5EF4-FFF2-40B4-BE49-F238E27FC236}">
              <a16:creationId xmlns:a16="http://schemas.microsoft.com/office/drawing/2014/main" id="{470A09A3-4FDE-472B-85F7-A4DF2497FB54}"/>
            </a:ext>
          </a:extLst>
        </xdr:cNvPr>
        <xdr:cNvSpPr txBox="1">
          <a:spLocks noChangeArrowheads="1"/>
        </xdr:cNvSpPr>
      </xdr:nvSpPr>
      <xdr:spPr bwMode="auto">
        <a:xfrm>
          <a:off x="35356800" y="17926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3996" name="Text Box 18">
          <a:extLst>
            <a:ext uri="{FF2B5EF4-FFF2-40B4-BE49-F238E27FC236}">
              <a16:creationId xmlns:a16="http://schemas.microsoft.com/office/drawing/2014/main" id="{686FE981-739E-473F-B428-6B3A4EED88B7}"/>
            </a:ext>
          </a:extLst>
        </xdr:cNvPr>
        <xdr:cNvSpPr txBox="1">
          <a:spLocks noChangeArrowheads="1"/>
        </xdr:cNvSpPr>
      </xdr:nvSpPr>
      <xdr:spPr bwMode="auto">
        <a:xfrm>
          <a:off x="35358387" y="17941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3997" name="Text Box 15">
          <a:extLst>
            <a:ext uri="{FF2B5EF4-FFF2-40B4-BE49-F238E27FC236}">
              <a16:creationId xmlns:a16="http://schemas.microsoft.com/office/drawing/2014/main" id="{58718356-E247-4B62-84A2-E6A80EEF9C17}"/>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3998" name="Text Box 15">
          <a:extLst>
            <a:ext uri="{FF2B5EF4-FFF2-40B4-BE49-F238E27FC236}">
              <a16:creationId xmlns:a16="http://schemas.microsoft.com/office/drawing/2014/main" id="{45DF1F04-A443-4BB8-815A-F957CB5C2289}"/>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3999" name="Text Box 15">
          <a:extLst>
            <a:ext uri="{FF2B5EF4-FFF2-40B4-BE49-F238E27FC236}">
              <a16:creationId xmlns:a16="http://schemas.microsoft.com/office/drawing/2014/main" id="{DB9BAB57-F9CB-467D-BB64-AE70CCADF9E4}"/>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00" name="Text Box 15">
          <a:extLst>
            <a:ext uri="{FF2B5EF4-FFF2-40B4-BE49-F238E27FC236}">
              <a16:creationId xmlns:a16="http://schemas.microsoft.com/office/drawing/2014/main" id="{C6DC82D8-4B1E-4230-B6BA-C7777112161F}"/>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01" name="Text Box 15">
          <a:extLst>
            <a:ext uri="{FF2B5EF4-FFF2-40B4-BE49-F238E27FC236}">
              <a16:creationId xmlns:a16="http://schemas.microsoft.com/office/drawing/2014/main" id="{C5DE1C86-45EC-4717-BA6B-AFEF3118D71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02" name="Text Box 15">
          <a:extLst>
            <a:ext uri="{FF2B5EF4-FFF2-40B4-BE49-F238E27FC236}">
              <a16:creationId xmlns:a16="http://schemas.microsoft.com/office/drawing/2014/main" id="{D2EF691A-BB18-4410-97EA-73B1B59F0F06}"/>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03" name="Text Box 15">
          <a:extLst>
            <a:ext uri="{FF2B5EF4-FFF2-40B4-BE49-F238E27FC236}">
              <a16:creationId xmlns:a16="http://schemas.microsoft.com/office/drawing/2014/main" id="{D6F9C51B-9699-4D23-9D84-836E7AE84509}"/>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04" name="Text Box 15">
          <a:extLst>
            <a:ext uri="{FF2B5EF4-FFF2-40B4-BE49-F238E27FC236}">
              <a16:creationId xmlns:a16="http://schemas.microsoft.com/office/drawing/2014/main" id="{9A52E4F9-E7D5-4ED7-890C-FDFFFE14BE51}"/>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05" name="Text Box 15">
          <a:extLst>
            <a:ext uri="{FF2B5EF4-FFF2-40B4-BE49-F238E27FC236}">
              <a16:creationId xmlns:a16="http://schemas.microsoft.com/office/drawing/2014/main" id="{0EBE29A2-3806-4B22-960C-0AA77D18DCBA}"/>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06" name="Text Box 15">
          <a:extLst>
            <a:ext uri="{FF2B5EF4-FFF2-40B4-BE49-F238E27FC236}">
              <a16:creationId xmlns:a16="http://schemas.microsoft.com/office/drawing/2014/main" id="{DA6722F8-25AE-4E92-8D8C-D6E9FA58059A}"/>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07" name="Text Box 15">
          <a:extLst>
            <a:ext uri="{FF2B5EF4-FFF2-40B4-BE49-F238E27FC236}">
              <a16:creationId xmlns:a16="http://schemas.microsoft.com/office/drawing/2014/main" id="{6E70F1EF-B78D-46F2-B48D-3918B1C1735C}"/>
            </a:ext>
          </a:extLst>
        </xdr:cNvPr>
        <xdr:cNvSpPr txBox="1">
          <a:spLocks noChangeArrowheads="1"/>
        </xdr:cNvSpPr>
      </xdr:nvSpPr>
      <xdr:spPr bwMode="auto">
        <a:xfrm>
          <a:off x="33060482"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08" name="Text Box 15">
          <a:extLst>
            <a:ext uri="{FF2B5EF4-FFF2-40B4-BE49-F238E27FC236}">
              <a16:creationId xmlns:a16="http://schemas.microsoft.com/office/drawing/2014/main" id="{7B55D038-DFC9-407F-8AF3-5695846705E0}"/>
            </a:ext>
          </a:extLst>
        </xdr:cNvPr>
        <xdr:cNvSpPr txBox="1">
          <a:spLocks noChangeArrowheads="1"/>
        </xdr:cNvSpPr>
      </xdr:nvSpPr>
      <xdr:spPr bwMode="auto">
        <a:xfrm>
          <a:off x="33060482"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09" name="Text Box 15">
          <a:extLst>
            <a:ext uri="{FF2B5EF4-FFF2-40B4-BE49-F238E27FC236}">
              <a16:creationId xmlns:a16="http://schemas.microsoft.com/office/drawing/2014/main" id="{F566B1D9-952C-40C0-9DB4-D8E88FBFE61D}"/>
            </a:ext>
          </a:extLst>
        </xdr:cNvPr>
        <xdr:cNvSpPr txBox="1">
          <a:spLocks noChangeArrowheads="1"/>
        </xdr:cNvSpPr>
      </xdr:nvSpPr>
      <xdr:spPr bwMode="auto">
        <a:xfrm>
          <a:off x="35356800" y="179308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10" name="Text Box 15">
          <a:extLst>
            <a:ext uri="{FF2B5EF4-FFF2-40B4-BE49-F238E27FC236}">
              <a16:creationId xmlns:a16="http://schemas.microsoft.com/office/drawing/2014/main" id="{85867DB7-4CC1-470D-96F7-35B84A8A7BB5}"/>
            </a:ext>
          </a:extLst>
        </xdr:cNvPr>
        <xdr:cNvSpPr txBox="1">
          <a:spLocks noChangeArrowheads="1"/>
        </xdr:cNvSpPr>
      </xdr:nvSpPr>
      <xdr:spPr bwMode="auto">
        <a:xfrm>
          <a:off x="35356800" y="179308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11" name="Text Box 16">
          <a:extLst>
            <a:ext uri="{FF2B5EF4-FFF2-40B4-BE49-F238E27FC236}">
              <a16:creationId xmlns:a16="http://schemas.microsoft.com/office/drawing/2014/main" id="{A95E39A2-44F1-4059-98F3-8D4384DBD4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12" name="Text Box 17">
          <a:extLst>
            <a:ext uri="{FF2B5EF4-FFF2-40B4-BE49-F238E27FC236}">
              <a16:creationId xmlns:a16="http://schemas.microsoft.com/office/drawing/2014/main" id="{0D2D1BC3-DF2D-49D5-8C61-C4C56191D4E4}"/>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13" name="Text Box 18">
          <a:extLst>
            <a:ext uri="{FF2B5EF4-FFF2-40B4-BE49-F238E27FC236}">
              <a16:creationId xmlns:a16="http://schemas.microsoft.com/office/drawing/2014/main" id="{559E13DD-568D-4054-B2D2-E453223CE9E9}"/>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14" name="Text Box 19">
          <a:extLst>
            <a:ext uri="{FF2B5EF4-FFF2-40B4-BE49-F238E27FC236}">
              <a16:creationId xmlns:a16="http://schemas.microsoft.com/office/drawing/2014/main" id="{3769F5E0-8183-4215-8609-753A49103D8D}"/>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15" name="Text Box 16">
          <a:extLst>
            <a:ext uri="{FF2B5EF4-FFF2-40B4-BE49-F238E27FC236}">
              <a16:creationId xmlns:a16="http://schemas.microsoft.com/office/drawing/2014/main" id="{05F4ADDF-1962-4EDB-9AE7-421248A55E5E}"/>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16" name="Text Box 17">
          <a:extLst>
            <a:ext uri="{FF2B5EF4-FFF2-40B4-BE49-F238E27FC236}">
              <a16:creationId xmlns:a16="http://schemas.microsoft.com/office/drawing/2014/main" id="{1F9AFB1A-B596-491D-A255-04204347ADFC}"/>
            </a:ext>
          </a:extLst>
        </xdr:cNvPr>
        <xdr:cNvSpPr txBox="1">
          <a:spLocks noChangeArrowheads="1"/>
        </xdr:cNvSpPr>
      </xdr:nvSpPr>
      <xdr:spPr bwMode="auto">
        <a:xfrm>
          <a:off x="33060482"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4017" name="Text Box 18">
          <a:extLst>
            <a:ext uri="{FF2B5EF4-FFF2-40B4-BE49-F238E27FC236}">
              <a16:creationId xmlns:a16="http://schemas.microsoft.com/office/drawing/2014/main" id="{4A38C86D-48FE-4F81-921F-F054B65E6602}"/>
            </a:ext>
          </a:extLst>
        </xdr:cNvPr>
        <xdr:cNvSpPr txBox="1">
          <a:spLocks noChangeArrowheads="1"/>
        </xdr:cNvSpPr>
      </xdr:nvSpPr>
      <xdr:spPr bwMode="auto">
        <a:xfrm>
          <a:off x="33062069"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18" name="Text Box 16">
          <a:extLst>
            <a:ext uri="{FF2B5EF4-FFF2-40B4-BE49-F238E27FC236}">
              <a16:creationId xmlns:a16="http://schemas.microsoft.com/office/drawing/2014/main" id="{0D420DE3-EF33-41EA-A6C8-C9A936E76D0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19" name="Text Box 17">
          <a:extLst>
            <a:ext uri="{FF2B5EF4-FFF2-40B4-BE49-F238E27FC236}">
              <a16:creationId xmlns:a16="http://schemas.microsoft.com/office/drawing/2014/main" id="{ABECE607-9D13-4FB4-B143-82C79DE3106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0" name="Text Box 18">
          <a:extLst>
            <a:ext uri="{FF2B5EF4-FFF2-40B4-BE49-F238E27FC236}">
              <a16:creationId xmlns:a16="http://schemas.microsoft.com/office/drawing/2014/main" id="{97C8AE49-CE1E-4D66-96F0-766B9F24A9E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1" name="Text Box 19">
          <a:extLst>
            <a:ext uri="{FF2B5EF4-FFF2-40B4-BE49-F238E27FC236}">
              <a16:creationId xmlns:a16="http://schemas.microsoft.com/office/drawing/2014/main" id="{BAEC469C-9E96-492A-A324-4920B815EAB2}"/>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2" name="Text Box 16">
          <a:extLst>
            <a:ext uri="{FF2B5EF4-FFF2-40B4-BE49-F238E27FC236}">
              <a16:creationId xmlns:a16="http://schemas.microsoft.com/office/drawing/2014/main" id="{B61627E5-E4E0-45AE-B3F2-92524A4A9E4E}"/>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23" name="Text Box 15">
          <a:extLst>
            <a:ext uri="{FF2B5EF4-FFF2-40B4-BE49-F238E27FC236}">
              <a16:creationId xmlns:a16="http://schemas.microsoft.com/office/drawing/2014/main" id="{2DD6AA3D-42B4-49D7-BBB1-1F9CADC0A8E0}"/>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24" name="Text Box 15">
          <a:extLst>
            <a:ext uri="{FF2B5EF4-FFF2-40B4-BE49-F238E27FC236}">
              <a16:creationId xmlns:a16="http://schemas.microsoft.com/office/drawing/2014/main" id="{56066ED8-15EF-4164-9E93-256FDA4BF536}"/>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5" name="Text Box 16">
          <a:extLst>
            <a:ext uri="{FF2B5EF4-FFF2-40B4-BE49-F238E27FC236}">
              <a16:creationId xmlns:a16="http://schemas.microsoft.com/office/drawing/2014/main" id="{19AE5C0B-212C-4223-94C9-13CCF2AE0A2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6" name="Text Box 17">
          <a:extLst>
            <a:ext uri="{FF2B5EF4-FFF2-40B4-BE49-F238E27FC236}">
              <a16:creationId xmlns:a16="http://schemas.microsoft.com/office/drawing/2014/main" id="{FFE56A38-711A-4474-A64D-9425EB1BCA9A}"/>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7" name="Text Box 18">
          <a:extLst>
            <a:ext uri="{FF2B5EF4-FFF2-40B4-BE49-F238E27FC236}">
              <a16:creationId xmlns:a16="http://schemas.microsoft.com/office/drawing/2014/main" id="{9D3CC2A1-BF69-40C1-94BA-8F343454CEDB}"/>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8" name="Text Box 19">
          <a:extLst>
            <a:ext uri="{FF2B5EF4-FFF2-40B4-BE49-F238E27FC236}">
              <a16:creationId xmlns:a16="http://schemas.microsoft.com/office/drawing/2014/main" id="{31D869FF-4CDD-4744-959E-82C423304659}"/>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29" name="Text Box 16">
          <a:extLst>
            <a:ext uri="{FF2B5EF4-FFF2-40B4-BE49-F238E27FC236}">
              <a16:creationId xmlns:a16="http://schemas.microsoft.com/office/drawing/2014/main" id="{C823B1E7-D43D-4BB7-A75B-AE5DBECEB556}"/>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30" name="Text Box 17">
          <a:extLst>
            <a:ext uri="{FF2B5EF4-FFF2-40B4-BE49-F238E27FC236}">
              <a16:creationId xmlns:a16="http://schemas.microsoft.com/office/drawing/2014/main" id="{0A334D5D-9DC1-4725-88E7-3CFCBE904E88}"/>
            </a:ext>
          </a:extLst>
        </xdr:cNvPr>
        <xdr:cNvSpPr txBox="1">
          <a:spLocks noChangeArrowheads="1"/>
        </xdr:cNvSpPr>
      </xdr:nvSpPr>
      <xdr:spPr bwMode="auto">
        <a:xfrm>
          <a:off x="35356800" y="17424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4031" name="Text Box 18">
          <a:extLst>
            <a:ext uri="{FF2B5EF4-FFF2-40B4-BE49-F238E27FC236}">
              <a16:creationId xmlns:a16="http://schemas.microsoft.com/office/drawing/2014/main" id="{E75BE212-C7E0-4FA8-9BC0-78C57DB00785}"/>
            </a:ext>
          </a:extLst>
        </xdr:cNvPr>
        <xdr:cNvSpPr txBox="1">
          <a:spLocks noChangeArrowheads="1"/>
        </xdr:cNvSpPr>
      </xdr:nvSpPr>
      <xdr:spPr bwMode="auto">
        <a:xfrm>
          <a:off x="35358387" y="17440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32" name="Text Box 15">
          <a:extLst>
            <a:ext uri="{FF2B5EF4-FFF2-40B4-BE49-F238E27FC236}">
              <a16:creationId xmlns:a16="http://schemas.microsoft.com/office/drawing/2014/main" id="{22D8BCF1-DB5F-4D95-A875-0A92259E9A1C}"/>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33" name="Text Box 15">
          <a:extLst>
            <a:ext uri="{FF2B5EF4-FFF2-40B4-BE49-F238E27FC236}">
              <a16:creationId xmlns:a16="http://schemas.microsoft.com/office/drawing/2014/main" id="{CFB60E11-516F-4330-ACFF-32D5AA08001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34" name="Text Box 15">
          <a:extLst>
            <a:ext uri="{FF2B5EF4-FFF2-40B4-BE49-F238E27FC236}">
              <a16:creationId xmlns:a16="http://schemas.microsoft.com/office/drawing/2014/main" id="{959438FA-BA15-4DBA-9CC0-50BF4A245AB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35" name="Text Box 15">
          <a:extLst>
            <a:ext uri="{FF2B5EF4-FFF2-40B4-BE49-F238E27FC236}">
              <a16:creationId xmlns:a16="http://schemas.microsoft.com/office/drawing/2014/main" id="{4F989164-7E2F-41F2-8572-7F4425032BE1}"/>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36" name="Text Box 15">
          <a:extLst>
            <a:ext uri="{FF2B5EF4-FFF2-40B4-BE49-F238E27FC236}">
              <a16:creationId xmlns:a16="http://schemas.microsoft.com/office/drawing/2014/main" id="{3901408F-539C-4ADD-BCE1-A7A6E76D2144}"/>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37" name="Text Box 15">
          <a:extLst>
            <a:ext uri="{FF2B5EF4-FFF2-40B4-BE49-F238E27FC236}">
              <a16:creationId xmlns:a16="http://schemas.microsoft.com/office/drawing/2014/main" id="{B979F2B3-573E-4C49-89B2-AE83E2D3CB81}"/>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38" name="Text Box 15">
          <a:extLst>
            <a:ext uri="{FF2B5EF4-FFF2-40B4-BE49-F238E27FC236}">
              <a16:creationId xmlns:a16="http://schemas.microsoft.com/office/drawing/2014/main" id="{B132957F-CDF9-4BEB-BF1C-6BEB9656B28A}"/>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39" name="Text Box 15">
          <a:extLst>
            <a:ext uri="{FF2B5EF4-FFF2-40B4-BE49-F238E27FC236}">
              <a16:creationId xmlns:a16="http://schemas.microsoft.com/office/drawing/2014/main" id="{A7D8C4FB-F467-4B8D-A3EB-0D4AA4A93D04}"/>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40" name="Text Box 15">
          <a:extLst>
            <a:ext uri="{FF2B5EF4-FFF2-40B4-BE49-F238E27FC236}">
              <a16:creationId xmlns:a16="http://schemas.microsoft.com/office/drawing/2014/main" id="{AA9BDB30-3D10-43CE-B76F-36210D99839D}"/>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41" name="Text Box 15">
          <a:extLst>
            <a:ext uri="{FF2B5EF4-FFF2-40B4-BE49-F238E27FC236}">
              <a16:creationId xmlns:a16="http://schemas.microsoft.com/office/drawing/2014/main" id="{0F58E9B1-286C-403D-A9E0-02DC4E782F65}"/>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42" name="Text Box 15">
          <a:extLst>
            <a:ext uri="{FF2B5EF4-FFF2-40B4-BE49-F238E27FC236}">
              <a16:creationId xmlns:a16="http://schemas.microsoft.com/office/drawing/2014/main" id="{E4FFDADF-D194-4D8A-B174-935FDCF7AF81}"/>
            </a:ext>
          </a:extLst>
        </xdr:cNvPr>
        <xdr:cNvSpPr txBox="1">
          <a:spLocks noChangeArrowheads="1"/>
        </xdr:cNvSpPr>
      </xdr:nvSpPr>
      <xdr:spPr bwMode="auto">
        <a:xfrm>
          <a:off x="33060482"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213632"/>
    <xdr:sp macro="" textlink="">
      <xdr:nvSpPr>
        <xdr:cNvPr id="4043" name="Text Box 15">
          <a:extLst>
            <a:ext uri="{FF2B5EF4-FFF2-40B4-BE49-F238E27FC236}">
              <a16:creationId xmlns:a16="http://schemas.microsoft.com/office/drawing/2014/main" id="{EA1BAA85-59D7-4FCF-9515-640AD400D90C}"/>
            </a:ext>
          </a:extLst>
        </xdr:cNvPr>
        <xdr:cNvSpPr txBox="1">
          <a:spLocks noChangeArrowheads="1"/>
        </xdr:cNvSpPr>
      </xdr:nvSpPr>
      <xdr:spPr bwMode="auto">
        <a:xfrm>
          <a:off x="33060482"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44" name="Text Box 15">
          <a:extLst>
            <a:ext uri="{FF2B5EF4-FFF2-40B4-BE49-F238E27FC236}">
              <a16:creationId xmlns:a16="http://schemas.microsoft.com/office/drawing/2014/main" id="{3DC39C13-B71C-47D9-818E-572DABDCE9F8}"/>
            </a:ext>
          </a:extLst>
        </xdr:cNvPr>
        <xdr:cNvSpPr txBox="1">
          <a:spLocks noChangeArrowheads="1"/>
        </xdr:cNvSpPr>
      </xdr:nvSpPr>
      <xdr:spPr bwMode="auto">
        <a:xfrm>
          <a:off x="35356800" y="174291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213632"/>
    <xdr:sp macro="" textlink="">
      <xdr:nvSpPr>
        <xdr:cNvPr id="4045" name="Text Box 15">
          <a:extLst>
            <a:ext uri="{FF2B5EF4-FFF2-40B4-BE49-F238E27FC236}">
              <a16:creationId xmlns:a16="http://schemas.microsoft.com/office/drawing/2014/main" id="{9FE6CD4B-8504-4EA6-BCF6-64C3FA6F8802}"/>
            </a:ext>
          </a:extLst>
        </xdr:cNvPr>
        <xdr:cNvSpPr txBox="1">
          <a:spLocks noChangeArrowheads="1"/>
        </xdr:cNvSpPr>
      </xdr:nvSpPr>
      <xdr:spPr bwMode="auto">
        <a:xfrm>
          <a:off x="35356800" y="174291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6" name="Text Box 16">
          <a:extLst>
            <a:ext uri="{FF2B5EF4-FFF2-40B4-BE49-F238E27FC236}">
              <a16:creationId xmlns:a16="http://schemas.microsoft.com/office/drawing/2014/main" id="{C376D9C0-5617-4FF9-A955-13F018A9FD53}"/>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7" name="Text Box 17">
          <a:extLst>
            <a:ext uri="{FF2B5EF4-FFF2-40B4-BE49-F238E27FC236}">
              <a16:creationId xmlns:a16="http://schemas.microsoft.com/office/drawing/2014/main" id="{FEF1C0B8-4EB6-4319-BF75-E9F1582295D9}"/>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8" name="Text Box 18">
          <a:extLst>
            <a:ext uri="{FF2B5EF4-FFF2-40B4-BE49-F238E27FC236}">
              <a16:creationId xmlns:a16="http://schemas.microsoft.com/office/drawing/2014/main" id="{38F96B89-18BC-4092-BA7C-343353EFB50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49" name="Text Box 19">
          <a:extLst>
            <a:ext uri="{FF2B5EF4-FFF2-40B4-BE49-F238E27FC236}">
              <a16:creationId xmlns:a16="http://schemas.microsoft.com/office/drawing/2014/main" id="{37803658-F53E-47AC-83F4-8639C09181C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50" name="Text Box 16">
          <a:extLst>
            <a:ext uri="{FF2B5EF4-FFF2-40B4-BE49-F238E27FC236}">
              <a16:creationId xmlns:a16="http://schemas.microsoft.com/office/drawing/2014/main" id="{AC9F64E2-D4A3-4340-8434-9C0B3209F968}"/>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171450"/>
    <xdr:sp macro="" textlink="">
      <xdr:nvSpPr>
        <xdr:cNvPr id="4051" name="Text Box 17">
          <a:extLst>
            <a:ext uri="{FF2B5EF4-FFF2-40B4-BE49-F238E27FC236}">
              <a16:creationId xmlns:a16="http://schemas.microsoft.com/office/drawing/2014/main" id="{CF040F25-DE39-4725-9BF1-D05E1D09F66A}"/>
            </a:ext>
          </a:extLst>
        </xdr:cNvPr>
        <xdr:cNvSpPr txBox="1">
          <a:spLocks noChangeArrowheads="1"/>
        </xdr:cNvSpPr>
      </xdr:nvSpPr>
      <xdr:spPr bwMode="auto">
        <a:xfrm>
          <a:off x="33060482"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3969</xdr:colOff>
      <xdr:row>36</xdr:row>
      <xdr:rowOff>0</xdr:rowOff>
    </xdr:from>
    <xdr:ext cx="95250" cy="171450"/>
    <xdr:sp macro="" textlink="">
      <xdr:nvSpPr>
        <xdr:cNvPr id="4052" name="Text Box 18">
          <a:extLst>
            <a:ext uri="{FF2B5EF4-FFF2-40B4-BE49-F238E27FC236}">
              <a16:creationId xmlns:a16="http://schemas.microsoft.com/office/drawing/2014/main" id="{CA182345-79B2-4D1B-98EC-C60C72121474}"/>
            </a:ext>
          </a:extLst>
        </xdr:cNvPr>
        <xdr:cNvSpPr txBox="1">
          <a:spLocks noChangeArrowheads="1"/>
        </xdr:cNvSpPr>
      </xdr:nvSpPr>
      <xdr:spPr bwMode="auto">
        <a:xfrm>
          <a:off x="33062069"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3" name="Text Box 16">
          <a:extLst>
            <a:ext uri="{FF2B5EF4-FFF2-40B4-BE49-F238E27FC236}">
              <a16:creationId xmlns:a16="http://schemas.microsoft.com/office/drawing/2014/main" id="{21197A6F-1A58-403F-92A5-0CB4C8FCEF8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4" name="Text Box 17">
          <a:extLst>
            <a:ext uri="{FF2B5EF4-FFF2-40B4-BE49-F238E27FC236}">
              <a16:creationId xmlns:a16="http://schemas.microsoft.com/office/drawing/2014/main" id="{5B4875FE-055A-41D9-95B6-BA9D37C3C0E2}"/>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5" name="Text Box 18">
          <a:extLst>
            <a:ext uri="{FF2B5EF4-FFF2-40B4-BE49-F238E27FC236}">
              <a16:creationId xmlns:a16="http://schemas.microsoft.com/office/drawing/2014/main" id="{408E0505-8D75-40AF-99F9-0D7F7D1F298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6" name="Text Box 19">
          <a:extLst>
            <a:ext uri="{FF2B5EF4-FFF2-40B4-BE49-F238E27FC236}">
              <a16:creationId xmlns:a16="http://schemas.microsoft.com/office/drawing/2014/main" id="{11E2F5E5-9741-44FA-AD88-A471A1421E53}"/>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7" name="Text Box 16">
          <a:extLst>
            <a:ext uri="{FF2B5EF4-FFF2-40B4-BE49-F238E27FC236}">
              <a16:creationId xmlns:a16="http://schemas.microsoft.com/office/drawing/2014/main" id="{CF1F28E1-ACAE-42A4-867C-8C78806FF43D}"/>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58" name="Text Box 15">
          <a:extLst>
            <a:ext uri="{FF2B5EF4-FFF2-40B4-BE49-F238E27FC236}">
              <a16:creationId xmlns:a16="http://schemas.microsoft.com/office/drawing/2014/main" id="{AB0E3B84-309F-47EB-88C6-B6FC3C5E610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59" name="Text Box 16">
          <a:extLst>
            <a:ext uri="{FF2B5EF4-FFF2-40B4-BE49-F238E27FC236}">
              <a16:creationId xmlns:a16="http://schemas.microsoft.com/office/drawing/2014/main" id="{838A81B1-0080-4474-980E-396E111E129C}"/>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0" name="Text Box 17">
          <a:extLst>
            <a:ext uri="{FF2B5EF4-FFF2-40B4-BE49-F238E27FC236}">
              <a16:creationId xmlns:a16="http://schemas.microsoft.com/office/drawing/2014/main" id="{CEC6F956-1E11-4D3C-8390-8EB4C9CA1AD9}"/>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1" name="Text Box 18">
          <a:extLst>
            <a:ext uri="{FF2B5EF4-FFF2-40B4-BE49-F238E27FC236}">
              <a16:creationId xmlns:a16="http://schemas.microsoft.com/office/drawing/2014/main" id="{DABE935D-49E2-44F9-8514-B322AD96FE95}"/>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2" name="Text Box 19">
          <a:extLst>
            <a:ext uri="{FF2B5EF4-FFF2-40B4-BE49-F238E27FC236}">
              <a16:creationId xmlns:a16="http://schemas.microsoft.com/office/drawing/2014/main" id="{48F3615A-468F-40B8-9394-A463DBF93B34}"/>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3" name="Text Box 16">
          <a:extLst>
            <a:ext uri="{FF2B5EF4-FFF2-40B4-BE49-F238E27FC236}">
              <a16:creationId xmlns:a16="http://schemas.microsoft.com/office/drawing/2014/main" id="{71BD9316-1174-46F8-8ED4-F6BEE0A291FB}"/>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171450"/>
    <xdr:sp macro="" textlink="">
      <xdr:nvSpPr>
        <xdr:cNvPr id="4064" name="Text Box 17">
          <a:extLst>
            <a:ext uri="{FF2B5EF4-FFF2-40B4-BE49-F238E27FC236}">
              <a16:creationId xmlns:a16="http://schemas.microsoft.com/office/drawing/2014/main" id="{73B471C6-674E-4CC2-8898-361AD79A4B97}"/>
            </a:ext>
          </a:extLst>
        </xdr:cNvPr>
        <xdr:cNvSpPr txBox="1">
          <a:spLocks noChangeArrowheads="1"/>
        </xdr:cNvSpPr>
      </xdr:nvSpPr>
      <xdr:spPr bwMode="auto">
        <a:xfrm>
          <a:off x="35356800" y="16922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725487</xdr:colOff>
      <xdr:row>36</xdr:row>
      <xdr:rowOff>0</xdr:rowOff>
    </xdr:from>
    <xdr:ext cx="95250" cy="171450"/>
    <xdr:sp macro="" textlink="">
      <xdr:nvSpPr>
        <xdr:cNvPr id="4065" name="Text Box 18">
          <a:extLst>
            <a:ext uri="{FF2B5EF4-FFF2-40B4-BE49-F238E27FC236}">
              <a16:creationId xmlns:a16="http://schemas.microsoft.com/office/drawing/2014/main" id="{CB51A220-0C76-4EED-B2B9-50B0C9F50EEB}"/>
            </a:ext>
          </a:extLst>
        </xdr:cNvPr>
        <xdr:cNvSpPr txBox="1">
          <a:spLocks noChangeArrowheads="1"/>
        </xdr:cNvSpPr>
      </xdr:nvSpPr>
      <xdr:spPr bwMode="auto">
        <a:xfrm>
          <a:off x="35358387" y="169386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66" name="Text Box 15">
          <a:extLst>
            <a:ext uri="{FF2B5EF4-FFF2-40B4-BE49-F238E27FC236}">
              <a16:creationId xmlns:a16="http://schemas.microsoft.com/office/drawing/2014/main" id="{AB289357-E9EC-4ED5-82DD-E7D059B2E727}"/>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67" name="Text Box 15">
          <a:extLst>
            <a:ext uri="{FF2B5EF4-FFF2-40B4-BE49-F238E27FC236}">
              <a16:creationId xmlns:a16="http://schemas.microsoft.com/office/drawing/2014/main" id="{CA4795D7-8095-458C-A25F-3F55F11C377D}"/>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68" name="Text Box 15">
          <a:extLst>
            <a:ext uri="{FF2B5EF4-FFF2-40B4-BE49-F238E27FC236}">
              <a16:creationId xmlns:a16="http://schemas.microsoft.com/office/drawing/2014/main" id="{5414CDBD-C193-46F2-A5E2-723EE3C96105}"/>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69" name="Text Box 15">
          <a:extLst>
            <a:ext uri="{FF2B5EF4-FFF2-40B4-BE49-F238E27FC236}">
              <a16:creationId xmlns:a16="http://schemas.microsoft.com/office/drawing/2014/main" id="{C7E3A33A-666A-4EC1-84D1-242E6F643171}"/>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70" name="Text Box 15">
          <a:extLst>
            <a:ext uri="{FF2B5EF4-FFF2-40B4-BE49-F238E27FC236}">
              <a16:creationId xmlns:a16="http://schemas.microsoft.com/office/drawing/2014/main" id="{C062B3E8-5F09-41D8-9F39-E875F1ED1A8A}"/>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2382</xdr:colOff>
      <xdr:row>36</xdr:row>
      <xdr:rowOff>0</xdr:rowOff>
    </xdr:from>
    <xdr:ext cx="95250" cy="442269"/>
    <xdr:sp macro="" textlink="">
      <xdr:nvSpPr>
        <xdr:cNvPr id="4071" name="Text Box 15">
          <a:extLst>
            <a:ext uri="{FF2B5EF4-FFF2-40B4-BE49-F238E27FC236}">
              <a16:creationId xmlns:a16="http://schemas.microsoft.com/office/drawing/2014/main" id="{3D5F8B57-2C79-4393-97EB-C0D628D4C285}"/>
            </a:ext>
          </a:extLst>
        </xdr:cNvPr>
        <xdr:cNvSpPr txBox="1">
          <a:spLocks noChangeArrowheads="1"/>
        </xdr:cNvSpPr>
      </xdr:nvSpPr>
      <xdr:spPr bwMode="auto">
        <a:xfrm>
          <a:off x="33060482"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723900</xdr:colOff>
      <xdr:row>36</xdr:row>
      <xdr:rowOff>0</xdr:rowOff>
    </xdr:from>
    <xdr:ext cx="95250" cy="442269"/>
    <xdr:sp macro="" textlink="">
      <xdr:nvSpPr>
        <xdr:cNvPr id="4072" name="Text Box 15">
          <a:extLst>
            <a:ext uri="{FF2B5EF4-FFF2-40B4-BE49-F238E27FC236}">
              <a16:creationId xmlns:a16="http://schemas.microsoft.com/office/drawing/2014/main" id="{6DD56918-AC2E-43E9-B8CD-D1566FEF081D}"/>
            </a:ext>
          </a:extLst>
        </xdr:cNvPr>
        <xdr:cNvSpPr txBox="1">
          <a:spLocks noChangeArrowheads="1"/>
        </xdr:cNvSpPr>
      </xdr:nvSpPr>
      <xdr:spPr bwMode="auto">
        <a:xfrm>
          <a:off x="35356800" y="1692751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scritorio\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O5" t="str">
            <v>Detectivo</v>
          </cell>
          <cell r="P5" t="str">
            <v>Probabilidad</v>
          </cell>
        </row>
        <row r="6">
          <cell r="O6" t="str">
            <v>Correctivo</v>
          </cell>
          <cell r="P6" t="str">
            <v>Impacto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53125" defaultRowHeight="14.5" x14ac:dyDescent="0.35"/>
  <cols>
    <col min="3" max="3" width="24.453125" customWidth="1"/>
    <col min="4" max="4" width="6.1796875" customWidth="1"/>
    <col min="5" max="5" width="21" customWidth="1"/>
    <col min="6" max="6" width="6.1796875" customWidth="1"/>
    <col min="7" max="7" width="28" customWidth="1"/>
    <col min="8" max="8" width="6.54296875" customWidth="1"/>
  </cols>
  <sheetData>
    <row r="3" spans="2:8" ht="24.75" customHeight="1" x14ac:dyDescent="0.35">
      <c r="B3" s="2" t="s">
        <v>0</v>
      </c>
      <c r="C3" s="2" t="s">
        <v>1</v>
      </c>
      <c r="D3" s="2" t="s">
        <v>2</v>
      </c>
      <c r="E3" s="2" t="s">
        <v>3</v>
      </c>
      <c r="F3" s="2" t="s">
        <v>4</v>
      </c>
      <c r="G3" s="2" t="s">
        <v>5</v>
      </c>
      <c r="H3" s="2" t="s">
        <v>6</v>
      </c>
    </row>
    <row r="4" spans="2:8" ht="19.5" customHeight="1" x14ac:dyDescent="0.35">
      <c r="B4" s="1" t="s">
        <v>7</v>
      </c>
      <c r="C4" s="74" t="s">
        <v>8</v>
      </c>
      <c r="D4" s="71">
        <v>1</v>
      </c>
      <c r="E4" s="68" t="s">
        <v>9</v>
      </c>
      <c r="F4" s="71" t="s">
        <v>10</v>
      </c>
      <c r="G4" s="17" t="s">
        <v>11</v>
      </c>
      <c r="H4" s="16">
        <v>1</v>
      </c>
    </row>
    <row r="5" spans="2:8" ht="19.5" customHeight="1" x14ac:dyDescent="0.35">
      <c r="B5" s="1" t="s">
        <v>7</v>
      </c>
      <c r="C5" s="75"/>
      <c r="D5" s="72"/>
      <c r="E5" s="69"/>
      <c r="F5" s="72"/>
      <c r="G5" s="17" t="s">
        <v>12</v>
      </c>
      <c r="H5" s="16">
        <v>2</v>
      </c>
    </row>
    <row r="6" spans="2:8" ht="19.5" customHeight="1" x14ac:dyDescent="0.35">
      <c r="B6" s="1" t="s">
        <v>7</v>
      </c>
      <c r="C6" s="75"/>
      <c r="D6" s="72"/>
      <c r="E6" s="69"/>
      <c r="F6" s="72"/>
      <c r="G6" s="17" t="s">
        <v>13</v>
      </c>
      <c r="H6" s="16">
        <v>3</v>
      </c>
    </row>
    <row r="7" spans="2:8" ht="19.5" customHeight="1" x14ac:dyDescent="0.35">
      <c r="B7" s="1" t="s">
        <v>7</v>
      </c>
      <c r="C7" s="75"/>
      <c r="D7" s="73"/>
      <c r="E7" s="70"/>
      <c r="F7" s="73"/>
      <c r="G7" s="17" t="s">
        <v>14</v>
      </c>
      <c r="H7" s="16">
        <v>4</v>
      </c>
    </row>
    <row r="8" spans="2:8" ht="19.5" customHeight="1" x14ac:dyDescent="0.35">
      <c r="B8" s="1" t="s">
        <v>7</v>
      </c>
      <c r="C8" s="75"/>
      <c r="D8" s="3">
        <f>1+D4</f>
        <v>2</v>
      </c>
      <c r="E8" s="5" t="s">
        <v>15</v>
      </c>
      <c r="F8" s="3" t="s">
        <v>16</v>
      </c>
      <c r="G8" s="17" t="s">
        <v>14</v>
      </c>
      <c r="H8" s="16">
        <v>1</v>
      </c>
    </row>
    <row r="9" spans="2:8" ht="19.5" customHeight="1" x14ac:dyDescent="0.35">
      <c r="B9" s="1" t="s">
        <v>7</v>
      </c>
      <c r="C9" s="75"/>
      <c r="D9" s="71">
        <v>3</v>
      </c>
      <c r="E9" s="68" t="s">
        <v>17</v>
      </c>
      <c r="F9" s="71" t="s">
        <v>18</v>
      </c>
      <c r="G9" s="17" t="s">
        <v>19</v>
      </c>
      <c r="H9" s="16">
        <v>1</v>
      </c>
    </row>
    <row r="10" spans="2:8" ht="19.5" customHeight="1" x14ac:dyDescent="0.35">
      <c r="B10" s="1" t="s">
        <v>7</v>
      </c>
      <c r="C10" s="75"/>
      <c r="D10" s="72"/>
      <c r="E10" s="69"/>
      <c r="F10" s="72"/>
      <c r="G10" s="17" t="s">
        <v>20</v>
      </c>
      <c r="H10" s="16">
        <v>2</v>
      </c>
    </row>
    <row r="11" spans="2:8" ht="19.5" customHeight="1" x14ac:dyDescent="0.35">
      <c r="B11" s="1" t="s">
        <v>7</v>
      </c>
      <c r="C11" s="75"/>
      <c r="D11" s="72"/>
      <c r="E11" s="69"/>
      <c r="F11" s="72"/>
      <c r="G11" s="17" t="s">
        <v>21</v>
      </c>
      <c r="H11" s="16">
        <v>3</v>
      </c>
    </row>
    <row r="12" spans="2:8" ht="19.5" customHeight="1" x14ac:dyDescent="0.35">
      <c r="B12" s="1" t="s">
        <v>7</v>
      </c>
      <c r="C12" s="75"/>
      <c r="D12" s="73"/>
      <c r="E12" s="70"/>
      <c r="F12" s="73"/>
      <c r="G12" s="17" t="s">
        <v>22</v>
      </c>
      <c r="H12" s="16">
        <v>4</v>
      </c>
    </row>
    <row r="13" spans="2:8" ht="34.5" customHeight="1" x14ac:dyDescent="0.35">
      <c r="B13" s="1" t="s">
        <v>7</v>
      </c>
      <c r="C13" s="75"/>
      <c r="D13" s="71">
        <v>4</v>
      </c>
      <c r="E13" s="68" t="s">
        <v>23</v>
      </c>
      <c r="F13" s="71" t="s">
        <v>24</v>
      </c>
      <c r="G13" s="17" t="s">
        <v>25</v>
      </c>
      <c r="H13" s="16">
        <v>1</v>
      </c>
    </row>
    <row r="14" spans="2:8" ht="21" x14ac:dyDescent="0.35">
      <c r="B14" s="1" t="s">
        <v>7</v>
      </c>
      <c r="C14" s="75"/>
      <c r="D14" s="72"/>
      <c r="E14" s="69"/>
      <c r="F14" s="72"/>
      <c r="G14" s="17" t="s">
        <v>26</v>
      </c>
      <c r="H14" s="16">
        <v>2</v>
      </c>
    </row>
    <row r="15" spans="2:8" x14ac:dyDescent="0.35">
      <c r="B15" s="1" t="s">
        <v>7</v>
      </c>
      <c r="C15" s="75"/>
      <c r="D15" s="72"/>
      <c r="E15" s="69"/>
      <c r="F15" s="72"/>
      <c r="G15" s="17" t="s">
        <v>27</v>
      </c>
      <c r="H15" s="16">
        <v>3</v>
      </c>
    </row>
    <row r="16" spans="2:8" x14ac:dyDescent="0.35">
      <c r="B16" s="1" t="s">
        <v>7</v>
      </c>
      <c r="C16" s="75"/>
      <c r="D16" s="73"/>
      <c r="E16" s="70"/>
      <c r="F16" s="73"/>
      <c r="G16" s="17" t="s">
        <v>28</v>
      </c>
      <c r="H16" s="16">
        <v>4</v>
      </c>
    </row>
    <row r="17" spans="2:8" ht="34.5" customHeight="1" x14ac:dyDescent="0.35">
      <c r="B17" s="1" t="s">
        <v>7</v>
      </c>
      <c r="C17" s="75"/>
      <c r="D17" s="71">
        <v>5</v>
      </c>
      <c r="E17" s="68" t="s">
        <v>29</v>
      </c>
      <c r="F17" s="71" t="s">
        <v>30</v>
      </c>
      <c r="G17" s="17" t="s">
        <v>31</v>
      </c>
      <c r="H17" s="16">
        <v>1</v>
      </c>
    </row>
    <row r="18" spans="2:8" x14ac:dyDescent="0.35">
      <c r="B18" s="1" t="s">
        <v>7</v>
      </c>
      <c r="C18" s="75"/>
      <c r="D18" s="72"/>
      <c r="E18" s="69"/>
      <c r="F18" s="72"/>
      <c r="G18" s="17" t="s">
        <v>32</v>
      </c>
      <c r="H18" s="16">
        <v>2</v>
      </c>
    </row>
    <row r="19" spans="2:8" x14ac:dyDescent="0.35">
      <c r="B19" s="1" t="s">
        <v>7</v>
      </c>
      <c r="C19" s="75"/>
      <c r="D19" s="72"/>
      <c r="E19" s="69"/>
      <c r="F19" s="72"/>
      <c r="G19" s="17" t="s">
        <v>33</v>
      </c>
      <c r="H19" s="16">
        <v>3</v>
      </c>
    </row>
    <row r="20" spans="2:8" x14ac:dyDescent="0.35">
      <c r="B20" s="1" t="s">
        <v>7</v>
      </c>
      <c r="C20" s="75"/>
      <c r="D20" s="73"/>
      <c r="E20" s="70"/>
      <c r="F20" s="73"/>
      <c r="G20" s="17" t="s">
        <v>34</v>
      </c>
      <c r="H20" s="16">
        <v>4</v>
      </c>
    </row>
    <row r="21" spans="2:8" ht="34.5" customHeight="1" x14ac:dyDescent="0.35">
      <c r="B21" s="1" t="s">
        <v>7</v>
      </c>
      <c r="C21" s="75"/>
      <c r="D21" s="71">
        <v>6</v>
      </c>
      <c r="E21" s="68" t="s">
        <v>35</v>
      </c>
      <c r="F21" s="71" t="s">
        <v>36</v>
      </c>
      <c r="G21" s="17" t="s">
        <v>37</v>
      </c>
      <c r="H21" s="16">
        <v>1</v>
      </c>
    </row>
    <row r="22" spans="2:8" ht="21" x14ac:dyDescent="0.35">
      <c r="B22" s="1" t="s">
        <v>7</v>
      </c>
      <c r="C22" s="75"/>
      <c r="D22" s="72"/>
      <c r="E22" s="69"/>
      <c r="F22" s="72"/>
      <c r="G22" s="17" t="s">
        <v>38</v>
      </c>
      <c r="H22" s="16">
        <v>2</v>
      </c>
    </row>
    <row r="23" spans="2:8" ht="21" x14ac:dyDescent="0.35">
      <c r="B23" s="1" t="s">
        <v>7</v>
      </c>
      <c r="C23" s="76"/>
      <c r="D23" s="73"/>
      <c r="E23" s="70"/>
      <c r="F23" s="73"/>
      <c r="G23" s="17" t="s">
        <v>39</v>
      </c>
      <c r="H23" s="16">
        <v>3</v>
      </c>
    </row>
    <row r="24" spans="2:8" ht="30" customHeight="1" x14ac:dyDescent="0.35">
      <c r="B24" s="1" t="s">
        <v>7</v>
      </c>
      <c r="C24" s="18" t="s">
        <v>40</v>
      </c>
      <c r="D24" s="3">
        <v>7</v>
      </c>
      <c r="E24" s="5" t="s">
        <v>41</v>
      </c>
      <c r="F24" s="1" t="s">
        <v>42</v>
      </c>
      <c r="G24" s="4"/>
      <c r="H24" s="1"/>
    </row>
    <row r="25" spans="2:8" x14ac:dyDescent="0.35">
      <c r="B25" s="1" t="s">
        <v>7</v>
      </c>
      <c r="C25" s="18" t="s">
        <v>43</v>
      </c>
      <c r="D25" s="3">
        <v>8</v>
      </c>
      <c r="E25" s="5" t="s">
        <v>44</v>
      </c>
      <c r="F25" s="1" t="s">
        <v>45</v>
      </c>
      <c r="G25" s="4"/>
      <c r="H25" s="1"/>
    </row>
    <row r="26" spans="2:8" ht="22" x14ac:dyDescent="0.35">
      <c r="B26" s="1" t="s">
        <v>7</v>
      </c>
      <c r="C26" s="18" t="s">
        <v>43</v>
      </c>
      <c r="D26" s="3">
        <v>9</v>
      </c>
      <c r="E26" s="5" t="s">
        <v>46</v>
      </c>
      <c r="F26" s="1" t="s">
        <v>47</v>
      </c>
      <c r="G26" s="4"/>
      <c r="H26" s="1"/>
    </row>
    <row r="27" spans="2:8" ht="22" x14ac:dyDescent="0.35">
      <c r="B27" s="1" t="s">
        <v>7</v>
      </c>
      <c r="C27" s="18" t="s">
        <v>43</v>
      </c>
      <c r="D27" s="3">
        <v>10</v>
      </c>
      <c r="E27" s="5" t="s">
        <v>48</v>
      </c>
      <c r="F27" s="1" t="s">
        <v>49</v>
      </c>
      <c r="G27" s="4"/>
      <c r="H27" s="1"/>
    </row>
    <row r="28" spans="2:8" ht="21" x14ac:dyDescent="0.35">
      <c r="B28" s="1" t="s">
        <v>7</v>
      </c>
      <c r="C28" s="18" t="s">
        <v>50</v>
      </c>
      <c r="D28" s="3">
        <v>11</v>
      </c>
      <c r="E28" s="5" t="s">
        <v>51</v>
      </c>
      <c r="F28" s="1" t="s">
        <v>52</v>
      </c>
      <c r="G28" s="4"/>
      <c r="H28" s="1"/>
    </row>
    <row r="29" spans="2:8" ht="21" x14ac:dyDescent="0.35">
      <c r="B29" s="1" t="s">
        <v>7</v>
      </c>
      <c r="C29" s="18" t="s">
        <v>50</v>
      </c>
      <c r="D29" s="3">
        <v>12</v>
      </c>
      <c r="E29" s="5" t="s">
        <v>53</v>
      </c>
      <c r="F29" s="1" t="s">
        <v>54</v>
      </c>
      <c r="G29" s="4"/>
      <c r="H29" s="1"/>
    </row>
    <row r="30" spans="2:8" x14ac:dyDescent="0.35">
      <c r="B30" s="1" t="s">
        <v>55</v>
      </c>
      <c r="C30" s="18" t="s">
        <v>56</v>
      </c>
      <c r="D30" s="3">
        <v>13</v>
      </c>
      <c r="E30" s="5" t="s">
        <v>57</v>
      </c>
      <c r="F30" s="1" t="s">
        <v>58</v>
      </c>
      <c r="G30" s="4"/>
      <c r="H30" s="1"/>
    </row>
    <row r="31" spans="2:8" x14ac:dyDescent="0.35">
      <c r="B31" s="1" t="s">
        <v>55</v>
      </c>
      <c r="C31" s="18" t="s">
        <v>56</v>
      </c>
      <c r="D31" s="3">
        <v>14</v>
      </c>
      <c r="E31" s="5" t="s">
        <v>59</v>
      </c>
      <c r="F31" s="1" t="s">
        <v>60</v>
      </c>
      <c r="G31" s="4"/>
      <c r="H31" s="1"/>
    </row>
    <row r="32" spans="2:8" x14ac:dyDescent="0.35">
      <c r="B32" s="1" t="s">
        <v>55</v>
      </c>
      <c r="C32" s="18" t="s">
        <v>56</v>
      </c>
      <c r="D32" s="3">
        <v>15</v>
      </c>
      <c r="E32" s="5" t="s">
        <v>61</v>
      </c>
      <c r="F32" s="1" t="s">
        <v>62</v>
      </c>
      <c r="G32" s="4"/>
      <c r="H32" s="1"/>
    </row>
    <row r="33" spans="2:8" ht="22" x14ac:dyDescent="0.35">
      <c r="B33" s="1" t="s">
        <v>55</v>
      </c>
      <c r="C33" s="18" t="s">
        <v>56</v>
      </c>
      <c r="D33" s="3">
        <v>16</v>
      </c>
      <c r="E33" s="5" t="s">
        <v>63</v>
      </c>
      <c r="F33" s="1" t="s">
        <v>64</v>
      </c>
      <c r="G33" s="4"/>
      <c r="H33" s="1"/>
    </row>
    <row r="34" spans="2:8" ht="22" x14ac:dyDescent="0.35">
      <c r="B34" s="1" t="s">
        <v>55</v>
      </c>
      <c r="C34" s="18" t="s">
        <v>56</v>
      </c>
      <c r="D34" s="3">
        <v>17</v>
      </c>
      <c r="E34" s="5" t="s">
        <v>65</v>
      </c>
      <c r="F34" s="1" t="s">
        <v>66</v>
      </c>
      <c r="G34" s="4"/>
      <c r="H34" s="1"/>
    </row>
    <row r="35" spans="2:8" ht="43" x14ac:dyDescent="0.35">
      <c r="B35" s="1" t="s">
        <v>55</v>
      </c>
      <c r="C35" s="18" t="s">
        <v>56</v>
      </c>
      <c r="D35" s="3">
        <v>18</v>
      </c>
      <c r="E35" s="5" t="s">
        <v>67</v>
      </c>
      <c r="F35" s="1" t="s">
        <v>68</v>
      </c>
      <c r="G35" s="5"/>
      <c r="H35" s="1"/>
    </row>
    <row r="36" spans="2:8" ht="22" x14ac:dyDescent="0.35">
      <c r="B36" s="1" t="s">
        <v>55</v>
      </c>
      <c r="C36" s="18" t="s">
        <v>69</v>
      </c>
      <c r="D36" s="3">
        <v>19</v>
      </c>
      <c r="E36" s="5" t="s">
        <v>70</v>
      </c>
      <c r="F36" s="1" t="s">
        <v>71</v>
      </c>
      <c r="G36" s="4"/>
      <c r="H36" s="1"/>
    </row>
    <row r="37" spans="2:8" x14ac:dyDescent="0.35">
      <c r="B37" s="1" t="s">
        <v>55</v>
      </c>
      <c r="C37" s="18" t="s">
        <v>69</v>
      </c>
      <c r="D37" s="3">
        <v>20</v>
      </c>
      <c r="E37" s="5" t="s">
        <v>72</v>
      </c>
      <c r="F37" s="1" t="s">
        <v>73</v>
      </c>
      <c r="G37" s="4"/>
      <c r="H37" s="1"/>
    </row>
    <row r="38" spans="2:8" x14ac:dyDescent="0.35">
      <c r="B38" s="1" t="s">
        <v>55</v>
      </c>
      <c r="C38" s="18" t="s">
        <v>69</v>
      </c>
      <c r="D38" s="3">
        <v>21</v>
      </c>
      <c r="E38" s="5" t="s">
        <v>74</v>
      </c>
      <c r="F38" s="1" t="s">
        <v>75</v>
      </c>
      <c r="G38" s="4"/>
      <c r="H38" s="1"/>
    </row>
    <row r="39" spans="2:8" ht="22" x14ac:dyDescent="0.35">
      <c r="B39" s="1" t="s">
        <v>55</v>
      </c>
      <c r="C39" s="18" t="s">
        <v>76</v>
      </c>
      <c r="D39" s="3">
        <v>22</v>
      </c>
      <c r="E39" s="5" t="s">
        <v>77</v>
      </c>
      <c r="F39" s="1" t="s">
        <v>78</v>
      </c>
      <c r="G39" s="4"/>
      <c r="H39" s="1"/>
    </row>
    <row r="40" spans="2:8" ht="22" x14ac:dyDescent="0.35">
      <c r="B40" s="1" t="s">
        <v>55</v>
      </c>
      <c r="C40" s="18" t="s">
        <v>76</v>
      </c>
      <c r="D40" s="3">
        <v>23</v>
      </c>
      <c r="E40" s="5" t="s">
        <v>79</v>
      </c>
      <c r="F40" s="1" t="s">
        <v>80</v>
      </c>
      <c r="G40" s="4"/>
      <c r="H40" s="1"/>
    </row>
    <row r="41" spans="2:8" ht="22" x14ac:dyDescent="0.35">
      <c r="B41" s="1" t="s">
        <v>55</v>
      </c>
      <c r="C41" s="18" t="s">
        <v>76</v>
      </c>
      <c r="D41" s="3">
        <v>24</v>
      </c>
      <c r="E41" s="5" t="s">
        <v>81</v>
      </c>
      <c r="F41" s="1" t="s">
        <v>82</v>
      </c>
      <c r="G41" s="4"/>
      <c r="H41" s="1"/>
    </row>
    <row r="42" spans="2:8" ht="31.5" x14ac:dyDescent="0.35">
      <c r="B42" s="1" t="s">
        <v>55</v>
      </c>
      <c r="C42" s="18" t="s">
        <v>76</v>
      </c>
      <c r="D42" s="3">
        <v>25</v>
      </c>
      <c r="E42" s="41" t="s">
        <v>83</v>
      </c>
      <c r="F42" s="1" t="s">
        <v>84</v>
      </c>
      <c r="G42" s="4"/>
      <c r="H42" s="1"/>
    </row>
    <row r="43" spans="2:8" ht="21" x14ac:dyDescent="0.35">
      <c r="B43" s="1" t="s">
        <v>55</v>
      </c>
      <c r="C43" s="18" t="s">
        <v>76</v>
      </c>
      <c r="D43" s="3">
        <v>26</v>
      </c>
      <c r="E43" s="5" t="s">
        <v>85</v>
      </c>
      <c r="F43" s="1" t="s">
        <v>86</v>
      </c>
      <c r="G43" s="4"/>
      <c r="H43" s="1"/>
    </row>
    <row r="44" spans="2:8" ht="21" x14ac:dyDescent="0.35">
      <c r="B44" s="1" t="s">
        <v>55</v>
      </c>
      <c r="C44" s="18" t="s">
        <v>76</v>
      </c>
      <c r="D44" s="3">
        <f>1+D43</f>
        <v>27</v>
      </c>
      <c r="E44" s="42" t="s">
        <v>87</v>
      </c>
      <c r="F44" s="1" t="s">
        <v>88</v>
      </c>
      <c r="G44" s="4"/>
      <c r="H44" s="1"/>
    </row>
    <row r="45" spans="2:8" ht="32.5" x14ac:dyDescent="0.35">
      <c r="B45" s="1" t="s">
        <v>55</v>
      </c>
      <c r="C45" s="18" t="s">
        <v>89</v>
      </c>
      <c r="D45" s="3">
        <f t="shared" ref="D45:D92" si="0">1+D44</f>
        <v>28</v>
      </c>
      <c r="E45" s="5" t="s">
        <v>90</v>
      </c>
      <c r="F45" s="1" t="s">
        <v>91</v>
      </c>
      <c r="G45" s="4"/>
      <c r="H45" s="1"/>
    </row>
    <row r="46" spans="2:8" ht="43" x14ac:dyDescent="0.35">
      <c r="B46" s="1" t="s">
        <v>55</v>
      </c>
      <c r="C46" s="18" t="s">
        <v>92</v>
      </c>
      <c r="D46" s="3">
        <f t="shared" si="0"/>
        <v>29</v>
      </c>
      <c r="E46" s="5" t="s">
        <v>93</v>
      </c>
      <c r="F46" s="1" t="s">
        <v>94</v>
      </c>
      <c r="G46" s="6"/>
      <c r="H46" s="1"/>
    </row>
    <row r="47" spans="2:8" ht="53.5" x14ac:dyDescent="0.35">
      <c r="B47" s="1" t="s">
        <v>55</v>
      </c>
      <c r="C47" s="18" t="s">
        <v>92</v>
      </c>
      <c r="D47" s="3">
        <f t="shared" si="0"/>
        <v>30</v>
      </c>
      <c r="E47" s="5" t="s">
        <v>95</v>
      </c>
      <c r="F47" s="1" t="s">
        <v>96</v>
      </c>
      <c r="G47" s="5"/>
      <c r="H47" s="1"/>
    </row>
    <row r="48" spans="2:8" ht="22" x14ac:dyDescent="0.35">
      <c r="B48" s="1" t="s">
        <v>55</v>
      </c>
      <c r="C48" s="18" t="s">
        <v>92</v>
      </c>
      <c r="D48" s="3">
        <f t="shared" si="0"/>
        <v>31</v>
      </c>
      <c r="E48" s="5" t="s">
        <v>97</v>
      </c>
      <c r="F48" s="1" t="s">
        <v>98</v>
      </c>
      <c r="G48" s="4"/>
      <c r="H48" s="1"/>
    </row>
    <row r="49" spans="2:8" x14ac:dyDescent="0.35">
      <c r="B49" s="1" t="s">
        <v>55</v>
      </c>
      <c r="C49" s="18" t="s">
        <v>92</v>
      </c>
      <c r="D49" s="3">
        <f t="shared" si="0"/>
        <v>32</v>
      </c>
      <c r="E49" s="5" t="s">
        <v>99</v>
      </c>
      <c r="F49" s="1" t="s">
        <v>100</v>
      </c>
      <c r="G49" s="4"/>
      <c r="H49" s="1"/>
    </row>
    <row r="50" spans="2:8" ht="22" x14ac:dyDescent="0.35">
      <c r="B50" s="1" t="s">
        <v>55</v>
      </c>
      <c r="C50" s="18" t="s">
        <v>101</v>
      </c>
      <c r="D50" s="3">
        <f t="shared" si="0"/>
        <v>33</v>
      </c>
      <c r="E50" s="5" t="s">
        <v>102</v>
      </c>
      <c r="F50" s="1" t="s">
        <v>103</v>
      </c>
      <c r="G50" s="4"/>
      <c r="H50" s="1"/>
    </row>
    <row r="51" spans="2:8" ht="22" x14ac:dyDescent="0.35">
      <c r="B51" s="1" t="s">
        <v>55</v>
      </c>
      <c r="C51" s="18" t="s">
        <v>104</v>
      </c>
      <c r="D51" s="3">
        <f t="shared" si="0"/>
        <v>34</v>
      </c>
      <c r="E51" s="5" t="s">
        <v>105</v>
      </c>
      <c r="F51" s="1" t="s">
        <v>106</v>
      </c>
      <c r="G51" s="4"/>
      <c r="H51" s="1"/>
    </row>
    <row r="52" spans="2:8" ht="32.5" x14ac:dyDescent="0.35">
      <c r="B52" s="1" t="s">
        <v>55</v>
      </c>
      <c r="C52" s="18" t="s">
        <v>104</v>
      </c>
      <c r="D52" s="3">
        <f t="shared" si="0"/>
        <v>35</v>
      </c>
      <c r="E52" s="5" t="s">
        <v>107</v>
      </c>
      <c r="F52" s="1" t="s">
        <v>108</v>
      </c>
      <c r="G52" s="4"/>
      <c r="H52" s="1"/>
    </row>
    <row r="53" spans="2:8" x14ac:dyDescent="0.35">
      <c r="B53" s="1" t="s">
        <v>55</v>
      </c>
      <c r="C53" s="18" t="s">
        <v>104</v>
      </c>
      <c r="D53" s="3">
        <f t="shared" si="0"/>
        <v>36</v>
      </c>
      <c r="E53" s="5" t="s">
        <v>109</v>
      </c>
      <c r="F53" s="1" t="s">
        <v>110</v>
      </c>
      <c r="G53" s="4"/>
      <c r="H53" s="1"/>
    </row>
    <row r="54" spans="2:8" x14ac:dyDescent="0.35">
      <c r="B54" s="1" t="s">
        <v>55</v>
      </c>
      <c r="C54" s="18" t="s">
        <v>104</v>
      </c>
      <c r="D54" s="3">
        <f t="shared" si="0"/>
        <v>37</v>
      </c>
      <c r="E54" s="5" t="s">
        <v>111</v>
      </c>
      <c r="F54" s="1" t="s">
        <v>112</v>
      </c>
      <c r="G54" s="4"/>
      <c r="H54" s="1"/>
    </row>
    <row r="55" spans="2:8" ht="32.5" x14ac:dyDescent="0.35">
      <c r="B55" s="1" t="s">
        <v>55</v>
      </c>
      <c r="C55" s="18" t="s">
        <v>104</v>
      </c>
      <c r="D55" s="3">
        <f t="shared" si="0"/>
        <v>38</v>
      </c>
      <c r="E55" s="5" t="s">
        <v>113</v>
      </c>
      <c r="F55" s="1" t="s">
        <v>114</v>
      </c>
      <c r="G55" s="4"/>
      <c r="H55" s="1"/>
    </row>
    <row r="56" spans="2:8" ht="22" x14ac:dyDescent="0.35">
      <c r="B56" s="1" t="s">
        <v>55</v>
      </c>
      <c r="C56" s="18" t="s">
        <v>104</v>
      </c>
      <c r="D56" s="3">
        <f t="shared" si="0"/>
        <v>39</v>
      </c>
      <c r="E56" s="5" t="s">
        <v>115</v>
      </c>
      <c r="F56" s="1" t="s">
        <v>116</v>
      </c>
      <c r="G56" s="4"/>
      <c r="H56" s="1"/>
    </row>
    <row r="57" spans="2:8" ht="22" x14ac:dyDescent="0.35">
      <c r="B57" s="1" t="s">
        <v>55</v>
      </c>
      <c r="C57" s="18" t="s">
        <v>104</v>
      </c>
      <c r="D57" s="3">
        <f t="shared" si="0"/>
        <v>40</v>
      </c>
      <c r="E57" s="5" t="s">
        <v>117</v>
      </c>
      <c r="F57" s="1" t="s">
        <v>118</v>
      </c>
      <c r="G57" s="4"/>
      <c r="H57" s="1"/>
    </row>
    <row r="58" spans="2:8" x14ac:dyDescent="0.35">
      <c r="B58" s="1" t="s">
        <v>55</v>
      </c>
      <c r="C58" s="18" t="s">
        <v>104</v>
      </c>
      <c r="D58" s="3">
        <f t="shared" si="0"/>
        <v>41</v>
      </c>
      <c r="E58" s="5" t="s">
        <v>119</v>
      </c>
      <c r="F58" s="1" t="s">
        <v>120</v>
      </c>
      <c r="G58" s="4"/>
      <c r="H58" s="1"/>
    </row>
    <row r="59" spans="2:8" ht="22" x14ac:dyDescent="0.35">
      <c r="B59" s="1" t="s">
        <v>55</v>
      </c>
      <c r="C59" s="18" t="s">
        <v>104</v>
      </c>
      <c r="D59" s="3">
        <f t="shared" si="0"/>
        <v>42</v>
      </c>
      <c r="E59" s="5" t="s">
        <v>121</v>
      </c>
      <c r="F59" s="1" t="s">
        <v>122</v>
      </c>
      <c r="G59" s="4"/>
      <c r="H59" s="1"/>
    </row>
    <row r="60" spans="2:8" x14ac:dyDescent="0.35">
      <c r="B60" s="1" t="s">
        <v>55</v>
      </c>
      <c r="C60" s="18" t="s">
        <v>104</v>
      </c>
      <c r="D60" s="3">
        <f t="shared" si="0"/>
        <v>43</v>
      </c>
      <c r="E60" s="5" t="s">
        <v>123</v>
      </c>
      <c r="F60" s="1" t="s">
        <v>124</v>
      </c>
      <c r="G60" s="4"/>
      <c r="H60" s="1"/>
    </row>
    <row r="61" spans="2:8" ht="32.5" x14ac:dyDescent="0.35">
      <c r="B61" s="1" t="s">
        <v>55</v>
      </c>
      <c r="C61" s="18" t="s">
        <v>104</v>
      </c>
      <c r="D61" s="3">
        <f t="shared" si="0"/>
        <v>44</v>
      </c>
      <c r="E61" s="5" t="s">
        <v>125</v>
      </c>
      <c r="F61" s="1" t="s">
        <v>126</v>
      </c>
      <c r="G61" s="4"/>
      <c r="H61" s="1"/>
    </row>
    <row r="62" spans="2:8" x14ac:dyDescent="0.35">
      <c r="B62" s="1" t="s">
        <v>55</v>
      </c>
      <c r="C62" s="18" t="s">
        <v>104</v>
      </c>
      <c r="D62" s="3">
        <f t="shared" si="0"/>
        <v>45</v>
      </c>
      <c r="E62" s="5" t="s">
        <v>127</v>
      </c>
      <c r="F62" s="1" t="s">
        <v>128</v>
      </c>
      <c r="G62" s="4"/>
      <c r="H62" s="1"/>
    </row>
    <row r="63" spans="2:8" x14ac:dyDescent="0.35">
      <c r="B63" s="1" t="s">
        <v>129</v>
      </c>
      <c r="C63" s="18" t="s">
        <v>130</v>
      </c>
      <c r="D63" s="3">
        <f t="shared" si="0"/>
        <v>46</v>
      </c>
      <c r="E63" s="5" t="s">
        <v>131</v>
      </c>
      <c r="F63" s="1" t="s">
        <v>132</v>
      </c>
      <c r="G63" s="4"/>
      <c r="H63" s="1"/>
    </row>
    <row r="64" spans="2:8" ht="22" x14ac:dyDescent="0.35">
      <c r="B64" s="1" t="s">
        <v>129</v>
      </c>
      <c r="C64" s="18" t="s">
        <v>130</v>
      </c>
      <c r="D64" s="3">
        <f t="shared" si="0"/>
        <v>47</v>
      </c>
      <c r="E64" s="5" t="s">
        <v>133</v>
      </c>
      <c r="F64" s="1" t="s">
        <v>134</v>
      </c>
      <c r="G64" s="4"/>
      <c r="H64" s="1"/>
    </row>
    <row r="65" spans="2:8" x14ac:dyDescent="0.35">
      <c r="B65" s="1" t="s">
        <v>129</v>
      </c>
      <c r="C65" s="18" t="s">
        <v>130</v>
      </c>
      <c r="D65" s="3">
        <f t="shared" si="0"/>
        <v>48</v>
      </c>
      <c r="E65" s="5" t="s">
        <v>135</v>
      </c>
      <c r="F65" s="1" t="s">
        <v>136</v>
      </c>
      <c r="G65" s="4"/>
      <c r="H65" s="1"/>
    </row>
    <row r="66" spans="2:8" x14ac:dyDescent="0.35">
      <c r="B66" s="1" t="s">
        <v>129</v>
      </c>
      <c r="C66" s="18" t="s">
        <v>130</v>
      </c>
      <c r="D66" s="3">
        <f t="shared" si="0"/>
        <v>49</v>
      </c>
      <c r="E66" s="5" t="s">
        <v>137</v>
      </c>
      <c r="F66" s="1" t="s">
        <v>138</v>
      </c>
      <c r="G66" s="4"/>
      <c r="H66" s="1"/>
    </row>
    <row r="67" spans="2:8" x14ac:dyDescent="0.35">
      <c r="B67" s="1" t="s">
        <v>129</v>
      </c>
      <c r="C67" s="18" t="s">
        <v>130</v>
      </c>
      <c r="D67" s="3">
        <f t="shared" si="0"/>
        <v>50</v>
      </c>
      <c r="E67" s="5" t="s">
        <v>139</v>
      </c>
      <c r="F67" s="1" t="s">
        <v>140</v>
      </c>
      <c r="G67" s="4"/>
      <c r="H67" s="1"/>
    </row>
    <row r="68" spans="2:8" ht="22" x14ac:dyDescent="0.35">
      <c r="B68" s="1" t="s">
        <v>129</v>
      </c>
      <c r="C68" s="18" t="s">
        <v>130</v>
      </c>
      <c r="D68" s="3">
        <f t="shared" si="0"/>
        <v>51</v>
      </c>
      <c r="E68" s="5" t="s">
        <v>141</v>
      </c>
      <c r="F68" s="1" t="s">
        <v>142</v>
      </c>
      <c r="G68" s="4"/>
      <c r="H68" s="1"/>
    </row>
    <row r="69" spans="2:8" x14ac:dyDescent="0.35">
      <c r="B69" s="1" t="s">
        <v>129</v>
      </c>
      <c r="C69" s="18" t="s">
        <v>130</v>
      </c>
      <c r="D69" s="3">
        <f t="shared" si="0"/>
        <v>52</v>
      </c>
      <c r="E69" s="5" t="s">
        <v>143</v>
      </c>
      <c r="F69" s="1" t="s">
        <v>144</v>
      </c>
      <c r="G69" s="4"/>
      <c r="H69" s="1"/>
    </row>
    <row r="70" spans="2:8" x14ac:dyDescent="0.35">
      <c r="B70" s="1" t="s">
        <v>129</v>
      </c>
      <c r="C70" s="18" t="s">
        <v>130</v>
      </c>
      <c r="D70" s="3">
        <f t="shared" si="0"/>
        <v>53</v>
      </c>
      <c r="E70" s="5" t="s">
        <v>145</v>
      </c>
      <c r="F70" s="1" t="s">
        <v>146</v>
      </c>
      <c r="G70" s="4"/>
      <c r="H70" s="1"/>
    </row>
    <row r="71" spans="2:8" x14ac:dyDescent="0.35">
      <c r="B71" s="1" t="s">
        <v>129</v>
      </c>
      <c r="C71" s="18" t="s">
        <v>130</v>
      </c>
      <c r="D71" s="3">
        <f t="shared" si="0"/>
        <v>54</v>
      </c>
      <c r="E71" s="5" t="s">
        <v>147</v>
      </c>
      <c r="F71" s="1" t="s">
        <v>148</v>
      </c>
      <c r="G71" s="4"/>
      <c r="H71" s="1"/>
    </row>
    <row r="72" spans="2:8" ht="22" x14ac:dyDescent="0.35">
      <c r="B72" s="1" t="s">
        <v>129</v>
      </c>
      <c r="C72" s="18" t="s">
        <v>149</v>
      </c>
      <c r="D72" s="3">
        <f t="shared" si="0"/>
        <v>55</v>
      </c>
      <c r="E72" s="5" t="s">
        <v>150</v>
      </c>
      <c r="F72" s="1" t="s">
        <v>151</v>
      </c>
      <c r="G72" s="4"/>
      <c r="H72" s="1"/>
    </row>
    <row r="73" spans="2:8" ht="32.5" x14ac:dyDescent="0.35">
      <c r="B73" s="1" t="s">
        <v>129</v>
      </c>
      <c r="C73" s="18" t="s">
        <v>149</v>
      </c>
      <c r="D73" s="3">
        <f t="shared" si="0"/>
        <v>56</v>
      </c>
      <c r="E73" s="5" t="s">
        <v>152</v>
      </c>
      <c r="F73" s="1" t="s">
        <v>153</v>
      </c>
      <c r="G73" s="4"/>
      <c r="H73" s="1"/>
    </row>
    <row r="74" spans="2:8" ht="32.5" x14ac:dyDescent="0.35">
      <c r="B74" s="1" t="s">
        <v>129</v>
      </c>
      <c r="C74" s="18" t="s">
        <v>149</v>
      </c>
      <c r="D74" s="3">
        <f t="shared" si="0"/>
        <v>57</v>
      </c>
      <c r="E74" s="5" t="s">
        <v>154</v>
      </c>
      <c r="F74" s="1" t="s">
        <v>155</v>
      </c>
      <c r="G74" s="4"/>
      <c r="H74" s="1"/>
    </row>
    <row r="75" spans="2:8" ht="21" x14ac:dyDescent="0.35">
      <c r="B75" s="1" t="s">
        <v>129</v>
      </c>
      <c r="C75" s="18" t="s">
        <v>149</v>
      </c>
      <c r="D75" s="3">
        <f t="shared" si="0"/>
        <v>58</v>
      </c>
      <c r="E75" s="5" t="s">
        <v>156</v>
      </c>
      <c r="F75" s="1" t="s">
        <v>157</v>
      </c>
      <c r="G75" s="4"/>
      <c r="H75" s="1"/>
    </row>
    <row r="76" spans="2:8" ht="22" x14ac:dyDescent="0.35">
      <c r="B76" s="1" t="s">
        <v>129</v>
      </c>
      <c r="C76" s="18" t="s">
        <v>158</v>
      </c>
      <c r="D76" s="3">
        <f t="shared" si="0"/>
        <v>59</v>
      </c>
      <c r="E76" s="5" t="s">
        <v>159</v>
      </c>
      <c r="F76" s="1" t="s">
        <v>160</v>
      </c>
      <c r="G76" s="4"/>
      <c r="H76" s="1"/>
    </row>
    <row r="77" spans="2:8" x14ac:dyDescent="0.35">
      <c r="B77" s="1" t="s">
        <v>129</v>
      </c>
      <c r="C77" s="18" t="s">
        <v>158</v>
      </c>
      <c r="D77" s="3">
        <f t="shared" si="0"/>
        <v>60</v>
      </c>
      <c r="E77" s="5" t="s">
        <v>161</v>
      </c>
      <c r="F77" s="1" t="s">
        <v>162</v>
      </c>
      <c r="G77" s="4"/>
      <c r="H77" s="1"/>
    </row>
    <row r="78" spans="2:8" x14ac:dyDescent="0.35">
      <c r="B78" s="1" t="s">
        <v>129</v>
      </c>
      <c r="C78" s="18" t="s">
        <v>158</v>
      </c>
      <c r="D78" s="3">
        <f t="shared" si="0"/>
        <v>61</v>
      </c>
      <c r="E78" s="5" t="s">
        <v>163</v>
      </c>
      <c r="F78" s="1" t="s">
        <v>164</v>
      </c>
      <c r="G78" s="4"/>
      <c r="H78" s="1"/>
    </row>
    <row r="79" spans="2:8" ht="22" x14ac:dyDescent="0.35">
      <c r="B79" s="1" t="s">
        <v>129</v>
      </c>
      <c r="C79" s="18" t="s">
        <v>158</v>
      </c>
      <c r="D79" s="3">
        <f t="shared" si="0"/>
        <v>62</v>
      </c>
      <c r="E79" s="5" t="s">
        <v>165</v>
      </c>
      <c r="F79" s="1" t="s">
        <v>166</v>
      </c>
      <c r="G79" s="4"/>
      <c r="H79" s="1"/>
    </row>
    <row r="80" spans="2:8" ht="22" x14ac:dyDescent="0.35">
      <c r="B80" s="1" t="s">
        <v>129</v>
      </c>
      <c r="C80" s="18" t="s">
        <v>158</v>
      </c>
      <c r="D80" s="3">
        <f t="shared" si="0"/>
        <v>63</v>
      </c>
      <c r="E80" s="5" t="s">
        <v>167</v>
      </c>
      <c r="F80" s="1" t="s">
        <v>168</v>
      </c>
      <c r="G80" s="4"/>
      <c r="H80" s="1"/>
    </row>
    <row r="81" spans="2:8" x14ac:dyDescent="0.35">
      <c r="B81" s="1" t="s">
        <v>129</v>
      </c>
      <c r="C81" s="18" t="s">
        <v>158</v>
      </c>
      <c r="D81" s="3">
        <f t="shared" si="0"/>
        <v>64</v>
      </c>
      <c r="E81" s="5" t="s">
        <v>169</v>
      </c>
      <c r="F81" s="1" t="s">
        <v>170</v>
      </c>
      <c r="G81" s="4"/>
      <c r="H81" s="1"/>
    </row>
    <row r="82" spans="2:8" x14ac:dyDescent="0.35">
      <c r="B82" s="1" t="s">
        <v>129</v>
      </c>
      <c r="C82" s="18" t="s">
        <v>171</v>
      </c>
      <c r="D82" s="3">
        <f t="shared" si="0"/>
        <v>65</v>
      </c>
      <c r="E82" s="5" t="s">
        <v>172</v>
      </c>
      <c r="F82" s="1" t="s">
        <v>173</v>
      </c>
      <c r="G82" s="4"/>
      <c r="H82" s="1"/>
    </row>
    <row r="83" spans="2:8" x14ac:dyDescent="0.35">
      <c r="B83" s="1" t="s">
        <v>129</v>
      </c>
      <c r="C83" s="18" t="s">
        <v>171</v>
      </c>
      <c r="D83" s="3">
        <f t="shared" si="0"/>
        <v>66</v>
      </c>
      <c r="E83" s="5" t="s">
        <v>174</v>
      </c>
      <c r="F83" s="1" t="s">
        <v>175</v>
      </c>
      <c r="G83" s="4"/>
      <c r="H83" s="1"/>
    </row>
    <row r="84" spans="2:8" x14ac:dyDescent="0.35">
      <c r="B84" s="1" t="s">
        <v>129</v>
      </c>
      <c r="C84" s="18" t="s">
        <v>171</v>
      </c>
      <c r="D84" s="3">
        <f t="shared" si="0"/>
        <v>67</v>
      </c>
      <c r="E84" s="5" t="s">
        <v>176</v>
      </c>
      <c r="F84" s="1" t="s">
        <v>177</v>
      </c>
      <c r="G84" s="4"/>
      <c r="H84" s="1"/>
    </row>
    <row r="85" spans="2:8" x14ac:dyDescent="0.35">
      <c r="B85" s="1" t="s">
        <v>129</v>
      </c>
      <c r="C85" s="18" t="s">
        <v>178</v>
      </c>
      <c r="D85" s="3">
        <f t="shared" si="0"/>
        <v>68</v>
      </c>
      <c r="E85" s="5" t="s">
        <v>179</v>
      </c>
      <c r="F85" s="1" t="s">
        <v>180</v>
      </c>
      <c r="G85" s="4"/>
      <c r="H85" s="1"/>
    </row>
    <row r="86" spans="2:8" ht="22" x14ac:dyDescent="0.35">
      <c r="B86" s="1" t="s">
        <v>129</v>
      </c>
      <c r="C86" s="18" t="s">
        <v>178</v>
      </c>
      <c r="D86" s="3">
        <f t="shared" si="0"/>
        <v>69</v>
      </c>
      <c r="E86" s="5" t="s">
        <v>181</v>
      </c>
      <c r="F86" s="1" t="s">
        <v>182</v>
      </c>
      <c r="G86" s="4"/>
      <c r="H86" s="1"/>
    </row>
    <row r="87" spans="2:8" ht="22" x14ac:dyDescent="0.35">
      <c r="B87" s="1" t="s">
        <v>129</v>
      </c>
      <c r="C87" s="18" t="s">
        <v>178</v>
      </c>
      <c r="D87" s="3">
        <f t="shared" si="0"/>
        <v>70</v>
      </c>
      <c r="E87" s="5" t="s">
        <v>183</v>
      </c>
      <c r="F87" s="1" t="s">
        <v>184</v>
      </c>
      <c r="G87" s="4"/>
      <c r="H87" s="1"/>
    </row>
    <row r="88" spans="2:8" x14ac:dyDescent="0.35">
      <c r="B88" s="1" t="s">
        <v>129</v>
      </c>
      <c r="C88" s="18" t="s">
        <v>178</v>
      </c>
      <c r="D88" s="3">
        <f t="shared" si="0"/>
        <v>71</v>
      </c>
      <c r="E88" s="5" t="s">
        <v>185</v>
      </c>
      <c r="F88" s="1" t="s">
        <v>186</v>
      </c>
      <c r="G88" s="4"/>
      <c r="H88" s="1"/>
    </row>
    <row r="89" spans="2:8" x14ac:dyDescent="0.35">
      <c r="B89" s="1" t="s">
        <v>129</v>
      </c>
      <c r="C89" s="18" t="s">
        <v>178</v>
      </c>
      <c r="D89" s="3">
        <f t="shared" si="0"/>
        <v>72</v>
      </c>
      <c r="E89" s="5" t="s">
        <v>187</v>
      </c>
      <c r="F89" s="1" t="s">
        <v>188</v>
      </c>
      <c r="G89" s="4"/>
      <c r="H89" s="1"/>
    </row>
    <row r="90" spans="2:8" x14ac:dyDescent="0.35">
      <c r="B90" s="1" t="s">
        <v>129</v>
      </c>
      <c r="C90" s="18" t="s">
        <v>178</v>
      </c>
      <c r="D90" s="3">
        <f t="shared" si="0"/>
        <v>73</v>
      </c>
      <c r="E90" s="5" t="s">
        <v>189</v>
      </c>
      <c r="F90" s="1" t="s">
        <v>190</v>
      </c>
      <c r="G90" s="4"/>
      <c r="H90" s="1"/>
    </row>
    <row r="91" spans="2:8" x14ac:dyDescent="0.35">
      <c r="B91" s="1" t="s">
        <v>129</v>
      </c>
      <c r="C91" s="18" t="s">
        <v>178</v>
      </c>
      <c r="D91" s="3">
        <f t="shared" si="0"/>
        <v>74</v>
      </c>
      <c r="E91" s="5" t="s">
        <v>191</v>
      </c>
      <c r="F91" s="1" t="s">
        <v>192</v>
      </c>
      <c r="G91" s="4"/>
      <c r="H91" s="1"/>
    </row>
    <row r="92" spans="2:8" x14ac:dyDescent="0.3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78"/>
  <sheetViews>
    <sheetView zoomScale="48" zoomScaleNormal="48" workbookViewId="0">
      <selection activeCell="L70" sqref="L70"/>
    </sheetView>
  </sheetViews>
  <sheetFormatPr baseColWidth="10" defaultColWidth="11.453125" defaultRowHeight="14.5" x14ac:dyDescent="0.35"/>
  <cols>
    <col min="1" max="1" width="24.81640625" customWidth="1"/>
    <col min="2" max="9" width="19.26953125" customWidth="1"/>
  </cols>
  <sheetData>
    <row r="2" spans="1:9" ht="15" customHeight="1" x14ac:dyDescent="0.35">
      <c r="B2" s="80" t="s">
        <v>195</v>
      </c>
      <c r="C2" s="81"/>
      <c r="D2" s="81"/>
      <c r="E2" s="82"/>
      <c r="F2" s="77" t="s">
        <v>196</v>
      </c>
      <c r="G2" s="78"/>
      <c r="H2" s="78"/>
      <c r="I2" s="79"/>
    </row>
    <row r="3" spans="1:9" ht="50.25" customHeight="1" x14ac:dyDescent="0.35">
      <c r="A3" s="19"/>
      <c r="B3" s="23" t="s">
        <v>197</v>
      </c>
      <c r="C3" s="23" t="s">
        <v>198</v>
      </c>
      <c r="D3" s="23" t="s">
        <v>199</v>
      </c>
      <c r="E3" s="23" t="s">
        <v>200</v>
      </c>
      <c r="F3" s="24" t="s">
        <v>201</v>
      </c>
      <c r="G3" s="24" t="s">
        <v>202</v>
      </c>
      <c r="H3" s="24" t="s">
        <v>203</v>
      </c>
      <c r="I3" s="25" t="s">
        <v>204</v>
      </c>
    </row>
    <row r="4" spans="1:9" x14ac:dyDescent="0.35">
      <c r="A4" s="22" t="s">
        <v>205</v>
      </c>
      <c r="B4" s="22" t="s">
        <v>206</v>
      </c>
      <c r="C4" s="22" t="s">
        <v>207</v>
      </c>
      <c r="D4" s="22" t="s">
        <v>208</v>
      </c>
      <c r="E4" s="22" t="s">
        <v>209</v>
      </c>
      <c r="F4" s="22" t="s">
        <v>210</v>
      </c>
      <c r="G4" s="22" t="s">
        <v>211</v>
      </c>
      <c r="H4" s="22" t="s">
        <v>212</v>
      </c>
      <c r="I4" s="22" t="s">
        <v>213</v>
      </c>
    </row>
    <row r="5" spans="1:9" hidden="1" x14ac:dyDescent="0.35">
      <c r="A5" s="20" t="s">
        <v>9</v>
      </c>
      <c r="B5" s="21"/>
      <c r="C5" s="21"/>
      <c r="D5" s="21"/>
      <c r="E5" s="21"/>
      <c r="F5" s="21"/>
      <c r="G5" s="21"/>
      <c r="H5" s="21"/>
      <c r="I5" s="21"/>
    </row>
    <row r="6" spans="1:9" hidden="1" x14ac:dyDescent="0.35">
      <c r="A6" s="5" t="s">
        <v>15</v>
      </c>
      <c r="B6" s="21"/>
      <c r="C6" s="21"/>
      <c r="D6" s="21"/>
      <c r="E6" s="21"/>
      <c r="F6" s="21"/>
      <c r="G6" s="21"/>
      <c r="H6" s="21"/>
      <c r="I6" s="21"/>
    </row>
    <row r="7" spans="1:9" hidden="1" x14ac:dyDescent="0.35">
      <c r="A7" s="20" t="s">
        <v>17</v>
      </c>
      <c r="B7" s="21"/>
      <c r="C7" s="21"/>
      <c r="D7" s="21"/>
      <c r="E7" s="21"/>
      <c r="F7" s="21"/>
      <c r="G7" s="21"/>
      <c r="H7" s="21"/>
      <c r="I7" s="21"/>
    </row>
    <row r="8" spans="1:9" ht="21" hidden="1" x14ac:dyDescent="0.35">
      <c r="A8" s="20" t="s">
        <v>23</v>
      </c>
      <c r="B8" s="21"/>
      <c r="C8" s="21"/>
      <c r="D8" s="21"/>
      <c r="E8" s="21"/>
      <c r="F8" s="21"/>
      <c r="G8" s="21"/>
      <c r="H8" s="21"/>
      <c r="I8" s="21"/>
    </row>
    <row r="9" spans="1:9" ht="21" hidden="1" x14ac:dyDescent="0.35">
      <c r="A9" s="20" t="s">
        <v>29</v>
      </c>
      <c r="B9" s="21"/>
      <c r="C9" s="21"/>
      <c r="D9" s="21"/>
      <c r="E9" s="21"/>
      <c r="F9" s="21"/>
      <c r="G9" s="21"/>
      <c r="H9" s="21"/>
      <c r="I9" s="21"/>
    </row>
    <row r="10" spans="1:9" ht="21" hidden="1" x14ac:dyDescent="0.35">
      <c r="A10" s="20" t="s">
        <v>35</v>
      </c>
      <c r="B10" s="21"/>
      <c r="C10" s="21"/>
      <c r="D10" s="21"/>
      <c r="E10" s="21"/>
      <c r="F10" s="21"/>
      <c r="G10" s="21"/>
      <c r="H10" s="21"/>
      <c r="I10" s="21"/>
    </row>
    <row r="11" spans="1:9" ht="22" hidden="1" x14ac:dyDescent="0.35">
      <c r="A11" s="5" t="s">
        <v>41</v>
      </c>
      <c r="B11" s="21"/>
      <c r="C11" s="21"/>
      <c r="D11" s="21"/>
      <c r="E11" s="21"/>
      <c r="F11" s="21"/>
      <c r="G11" s="21"/>
      <c r="H11" s="21"/>
      <c r="I11" s="21"/>
    </row>
    <row r="12" spans="1:9" hidden="1" x14ac:dyDescent="0.35">
      <c r="A12" s="5" t="s">
        <v>44</v>
      </c>
      <c r="B12" s="21"/>
      <c r="C12" s="21"/>
      <c r="D12" s="21"/>
      <c r="E12" s="21"/>
      <c r="F12" s="21"/>
      <c r="G12" s="21"/>
      <c r="H12" s="21"/>
      <c r="I12" s="21"/>
    </row>
    <row r="13" spans="1:9" hidden="1" x14ac:dyDescent="0.35">
      <c r="A13" s="5" t="s">
        <v>46</v>
      </c>
      <c r="B13" s="21"/>
      <c r="C13" s="21"/>
      <c r="D13" s="21"/>
      <c r="E13" s="21"/>
      <c r="F13" s="21"/>
      <c r="G13" s="21"/>
      <c r="H13" s="21"/>
      <c r="I13" s="21"/>
    </row>
    <row r="14" spans="1:9" ht="15" hidden="1" customHeight="1" x14ac:dyDescent="0.35">
      <c r="A14" s="5" t="s">
        <v>48</v>
      </c>
      <c r="B14" s="21"/>
      <c r="C14" s="21"/>
      <c r="D14" s="21"/>
      <c r="E14" s="21"/>
      <c r="F14" s="21"/>
      <c r="G14" s="21"/>
      <c r="H14" s="21"/>
      <c r="I14" s="21"/>
    </row>
    <row r="15" spans="1:9" hidden="1" x14ac:dyDescent="0.35">
      <c r="A15" s="5" t="s">
        <v>51</v>
      </c>
      <c r="B15" s="21"/>
      <c r="C15" s="21"/>
      <c r="D15" s="21"/>
      <c r="E15" s="21"/>
      <c r="F15" s="21"/>
      <c r="G15" s="21"/>
      <c r="H15" s="21"/>
      <c r="I15" s="21"/>
    </row>
    <row r="16" spans="1:9" hidden="1" x14ac:dyDescent="0.35">
      <c r="A16" s="5" t="s">
        <v>53</v>
      </c>
      <c r="B16" s="21"/>
      <c r="C16" s="21"/>
      <c r="D16" s="21"/>
      <c r="E16" s="21"/>
      <c r="F16" s="21"/>
      <c r="G16" s="21"/>
      <c r="H16" s="21"/>
      <c r="I16" s="21"/>
    </row>
    <row r="17" spans="1:9" hidden="1" x14ac:dyDescent="0.35">
      <c r="A17" s="5" t="s">
        <v>57</v>
      </c>
      <c r="B17" s="21"/>
      <c r="C17" s="21"/>
      <c r="D17" s="21"/>
      <c r="E17" s="21"/>
      <c r="F17" s="21"/>
      <c r="G17" s="21"/>
      <c r="H17" s="21"/>
      <c r="I17" s="21"/>
    </row>
    <row r="18" spans="1:9" ht="15" hidden="1" customHeight="1" x14ac:dyDescent="0.35">
      <c r="A18" s="5" t="s">
        <v>59</v>
      </c>
      <c r="B18" s="21"/>
      <c r="C18" s="21"/>
      <c r="D18" s="21"/>
      <c r="E18" s="21"/>
      <c r="F18" s="21"/>
      <c r="G18" s="21"/>
      <c r="H18" s="21"/>
      <c r="I18" s="21"/>
    </row>
    <row r="19" spans="1:9" hidden="1" x14ac:dyDescent="0.35">
      <c r="A19" s="5" t="s">
        <v>61</v>
      </c>
      <c r="B19" s="21"/>
      <c r="C19" s="21"/>
      <c r="D19" s="21"/>
      <c r="E19" s="21"/>
      <c r="F19" s="21"/>
      <c r="G19" s="21"/>
      <c r="H19" s="21"/>
      <c r="I19" s="21"/>
    </row>
    <row r="20" spans="1:9" ht="22" hidden="1" x14ac:dyDescent="0.35">
      <c r="A20" s="5" t="s">
        <v>63</v>
      </c>
      <c r="B20" s="21"/>
      <c r="C20" s="21"/>
      <c r="D20" s="21"/>
      <c r="E20" s="21"/>
      <c r="F20" s="21"/>
      <c r="G20" s="21"/>
      <c r="H20" s="21"/>
      <c r="I20" s="21"/>
    </row>
    <row r="21" spans="1:9" hidden="1" x14ac:dyDescent="0.35">
      <c r="A21" s="5" t="s">
        <v>65</v>
      </c>
      <c r="B21" s="21"/>
      <c r="C21" s="21"/>
      <c r="D21" s="21"/>
      <c r="E21" s="21"/>
      <c r="F21" s="21"/>
      <c r="G21" s="21"/>
      <c r="H21" s="21"/>
      <c r="I21" s="21"/>
    </row>
    <row r="22" spans="1:9" ht="15" hidden="1" customHeight="1" x14ac:dyDescent="0.35">
      <c r="A22" s="5" t="s">
        <v>67</v>
      </c>
      <c r="B22" s="21"/>
      <c r="C22" s="21"/>
      <c r="D22" s="21"/>
      <c r="E22" s="21"/>
      <c r="F22" s="21"/>
      <c r="G22" s="21"/>
      <c r="H22" s="21"/>
      <c r="I22" s="21"/>
    </row>
    <row r="23" spans="1:9" ht="22" hidden="1" x14ac:dyDescent="0.35">
      <c r="A23" s="5" t="s">
        <v>70</v>
      </c>
      <c r="B23" s="21"/>
      <c r="C23" s="21"/>
      <c r="D23" s="21"/>
      <c r="E23" s="21"/>
      <c r="F23" s="21"/>
      <c r="G23" s="21"/>
      <c r="H23" s="21"/>
      <c r="I23" s="21"/>
    </row>
    <row r="24" spans="1:9" hidden="1" x14ac:dyDescent="0.35">
      <c r="A24" s="5" t="s">
        <v>72</v>
      </c>
      <c r="B24" s="21"/>
      <c r="C24" s="21"/>
      <c r="D24" s="21"/>
      <c r="E24" s="21"/>
      <c r="F24" s="21"/>
      <c r="G24" s="21"/>
      <c r="H24" s="21"/>
      <c r="I24" s="21"/>
    </row>
    <row r="25" spans="1:9" hidden="1" x14ac:dyDescent="0.35">
      <c r="A25" s="5" t="s">
        <v>74</v>
      </c>
      <c r="B25" s="21"/>
      <c r="C25" s="21"/>
      <c r="D25" s="21"/>
      <c r="E25" s="21"/>
      <c r="F25" s="21"/>
      <c r="G25" s="21"/>
      <c r="H25" s="21"/>
      <c r="I25" s="21"/>
    </row>
    <row r="26" spans="1:9" ht="22" hidden="1" x14ac:dyDescent="0.35">
      <c r="A26" s="5" t="s">
        <v>77</v>
      </c>
      <c r="B26" s="21"/>
      <c r="C26" s="21"/>
      <c r="D26" s="21"/>
      <c r="E26" s="21"/>
      <c r="F26" s="21"/>
      <c r="G26" s="21"/>
      <c r="H26" s="21"/>
      <c r="I26" s="21"/>
    </row>
    <row r="27" spans="1:9" ht="22" hidden="1" x14ac:dyDescent="0.35">
      <c r="A27" s="5" t="s">
        <v>79</v>
      </c>
      <c r="B27" s="21"/>
      <c r="C27" s="21"/>
      <c r="D27" s="21"/>
      <c r="E27" s="21"/>
      <c r="F27" s="21"/>
      <c r="G27" s="21"/>
      <c r="H27" s="21"/>
      <c r="I27" s="21"/>
    </row>
    <row r="28" spans="1:9" ht="22" hidden="1" x14ac:dyDescent="0.35">
      <c r="A28" s="5" t="s">
        <v>81</v>
      </c>
      <c r="B28" s="21"/>
      <c r="C28" s="21"/>
      <c r="D28" s="21"/>
      <c r="E28" s="21"/>
      <c r="F28" s="21"/>
      <c r="G28" s="21"/>
      <c r="H28" s="21"/>
      <c r="I28" s="21"/>
    </row>
    <row r="29" spans="1:9" ht="32.5" hidden="1" x14ac:dyDescent="0.35">
      <c r="A29" s="5" t="s">
        <v>214</v>
      </c>
      <c r="B29" s="21"/>
      <c r="C29" s="21"/>
      <c r="D29" s="21"/>
      <c r="E29" s="21"/>
      <c r="F29" s="21"/>
      <c r="G29" s="21"/>
      <c r="H29" s="21"/>
      <c r="I29" s="21"/>
    </row>
    <row r="30" spans="1:9" hidden="1" x14ac:dyDescent="0.35">
      <c r="A30" s="5" t="s">
        <v>85</v>
      </c>
      <c r="B30" s="21"/>
      <c r="C30" s="21"/>
      <c r="D30" s="21"/>
      <c r="E30" s="21"/>
      <c r="F30" s="21"/>
      <c r="G30" s="21"/>
      <c r="H30" s="21"/>
      <c r="I30" s="21"/>
    </row>
    <row r="31" spans="1:9" ht="32.5" hidden="1" x14ac:dyDescent="0.35">
      <c r="A31" s="5" t="s">
        <v>90</v>
      </c>
      <c r="B31" s="21"/>
      <c r="C31" s="21"/>
      <c r="D31" s="21"/>
      <c r="E31" s="21"/>
      <c r="F31" s="21"/>
      <c r="G31" s="21"/>
      <c r="H31" s="21"/>
      <c r="I31" s="21"/>
    </row>
    <row r="32" spans="1:9" ht="32.5" hidden="1" x14ac:dyDescent="0.35">
      <c r="A32" s="5" t="s">
        <v>93</v>
      </c>
      <c r="B32" s="21"/>
      <c r="C32" s="21"/>
      <c r="D32" s="21"/>
      <c r="E32" s="21"/>
      <c r="F32" s="21"/>
      <c r="G32" s="21"/>
      <c r="H32" s="21"/>
      <c r="I32" s="21"/>
    </row>
    <row r="33" spans="1:9" ht="53.5" hidden="1" x14ac:dyDescent="0.35">
      <c r="A33" s="5" t="s">
        <v>95</v>
      </c>
      <c r="B33" s="21"/>
      <c r="C33" s="21"/>
      <c r="D33" s="21"/>
      <c r="E33" s="21"/>
      <c r="F33" s="21"/>
      <c r="G33" s="21"/>
      <c r="H33" s="21"/>
      <c r="I33" s="21"/>
    </row>
    <row r="34" spans="1:9" ht="22" hidden="1" x14ac:dyDescent="0.35">
      <c r="A34" s="5" t="s">
        <v>97</v>
      </c>
      <c r="B34" s="21"/>
      <c r="C34" s="21"/>
      <c r="D34" s="21"/>
      <c r="E34" s="21"/>
      <c r="F34" s="21"/>
      <c r="G34" s="21"/>
      <c r="H34" s="21"/>
      <c r="I34" s="21"/>
    </row>
    <row r="35" spans="1:9" hidden="1" x14ac:dyDescent="0.35">
      <c r="A35" s="5" t="s">
        <v>99</v>
      </c>
      <c r="B35" s="21"/>
      <c r="C35" s="21"/>
      <c r="D35" s="21"/>
      <c r="E35" s="21"/>
      <c r="F35" s="21"/>
      <c r="G35" s="21"/>
      <c r="H35" s="21"/>
      <c r="I35" s="21"/>
    </row>
    <row r="36" spans="1:9" ht="22" hidden="1" x14ac:dyDescent="0.35">
      <c r="A36" s="5" t="s">
        <v>102</v>
      </c>
      <c r="B36" s="21"/>
      <c r="C36" s="21"/>
      <c r="D36" s="21"/>
      <c r="E36" s="21"/>
      <c r="F36" s="21"/>
      <c r="G36" s="21"/>
      <c r="H36" s="21"/>
      <c r="I36" s="21"/>
    </row>
    <row r="37" spans="1:9" hidden="1" x14ac:dyDescent="0.35">
      <c r="A37" s="5" t="s">
        <v>105</v>
      </c>
      <c r="B37" s="21"/>
      <c r="C37" s="21"/>
      <c r="D37" s="21"/>
      <c r="E37" s="21"/>
      <c r="F37" s="21"/>
      <c r="G37" s="21"/>
      <c r="H37" s="21"/>
      <c r="I37" s="21"/>
    </row>
    <row r="38" spans="1:9" ht="22" hidden="1" x14ac:dyDescent="0.35">
      <c r="A38" s="5" t="s">
        <v>107</v>
      </c>
      <c r="B38" s="21"/>
      <c r="C38" s="21"/>
      <c r="D38" s="21"/>
      <c r="E38" s="21"/>
      <c r="F38" s="21"/>
      <c r="G38" s="21"/>
      <c r="H38" s="21"/>
      <c r="I38" s="21"/>
    </row>
    <row r="39" spans="1:9" hidden="1" x14ac:dyDescent="0.35">
      <c r="A39" s="5" t="s">
        <v>109</v>
      </c>
      <c r="B39" s="21"/>
      <c r="C39" s="21"/>
      <c r="D39" s="21"/>
      <c r="E39" s="21"/>
      <c r="F39" s="21"/>
      <c r="G39" s="21"/>
      <c r="H39" s="21"/>
      <c r="I39" s="21"/>
    </row>
    <row r="40" spans="1:9" hidden="1" x14ac:dyDescent="0.35">
      <c r="A40" s="5" t="s">
        <v>111</v>
      </c>
      <c r="B40" s="21"/>
      <c r="C40" s="21"/>
      <c r="D40" s="21"/>
      <c r="E40" s="21"/>
      <c r="F40" s="21"/>
      <c r="G40" s="21"/>
      <c r="H40" s="21"/>
      <c r="I40" s="21"/>
    </row>
    <row r="41" spans="1:9" ht="22" hidden="1" x14ac:dyDescent="0.35">
      <c r="A41" s="5" t="s">
        <v>113</v>
      </c>
      <c r="B41" s="21"/>
      <c r="C41" s="21"/>
      <c r="D41" s="21"/>
      <c r="E41" s="21"/>
      <c r="F41" s="21"/>
      <c r="G41" s="21"/>
      <c r="H41" s="21"/>
      <c r="I41" s="21"/>
    </row>
    <row r="42" spans="1:9" hidden="1" x14ac:dyDescent="0.35">
      <c r="A42" s="5" t="s">
        <v>115</v>
      </c>
      <c r="B42" s="21"/>
      <c r="C42" s="21"/>
      <c r="D42" s="21"/>
      <c r="E42" s="21"/>
      <c r="F42" s="21"/>
      <c r="G42" s="21"/>
      <c r="H42" s="21"/>
      <c r="I42" s="21"/>
    </row>
    <row r="43" spans="1:9" hidden="1" x14ac:dyDescent="0.35">
      <c r="A43" s="5" t="s">
        <v>117</v>
      </c>
      <c r="B43" s="21"/>
      <c r="C43" s="21"/>
      <c r="D43" s="21"/>
      <c r="E43" s="21"/>
      <c r="F43" s="21"/>
      <c r="G43" s="21"/>
      <c r="H43" s="21"/>
      <c r="I43" s="21"/>
    </row>
    <row r="44" spans="1:9" hidden="1" x14ac:dyDescent="0.35">
      <c r="A44" s="5" t="s">
        <v>119</v>
      </c>
      <c r="B44" s="21"/>
      <c r="C44" s="21"/>
      <c r="D44" s="21"/>
      <c r="E44" s="21"/>
      <c r="F44" s="21"/>
      <c r="G44" s="21"/>
      <c r="H44" s="21"/>
      <c r="I44" s="21"/>
    </row>
    <row r="45" spans="1:9" ht="22" hidden="1" x14ac:dyDescent="0.35">
      <c r="A45" s="5" t="s">
        <v>121</v>
      </c>
      <c r="B45" s="21"/>
      <c r="C45" s="21"/>
      <c r="D45" s="21"/>
      <c r="E45" s="21"/>
      <c r="F45" s="21"/>
      <c r="G45" s="21"/>
      <c r="H45" s="21"/>
      <c r="I45" s="21"/>
    </row>
    <row r="46" spans="1:9" hidden="1" x14ac:dyDescent="0.35">
      <c r="A46" s="5" t="s">
        <v>123</v>
      </c>
      <c r="B46" s="21"/>
      <c r="C46" s="21"/>
      <c r="D46" s="21"/>
      <c r="E46" s="21"/>
      <c r="F46" s="21"/>
      <c r="G46" s="21"/>
      <c r="H46" s="21"/>
      <c r="I46" s="21"/>
    </row>
    <row r="47" spans="1:9" ht="22" hidden="1" x14ac:dyDescent="0.35">
      <c r="A47" s="5" t="s">
        <v>125</v>
      </c>
      <c r="B47" s="21"/>
      <c r="C47" s="21"/>
      <c r="D47" s="21"/>
      <c r="E47" s="21"/>
      <c r="F47" s="21"/>
      <c r="G47" s="21"/>
      <c r="H47" s="21"/>
      <c r="I47" s="21"/>
    </row>
    <row r="48" spans="1:9" hidden="1" x14ac:dyDescent="0.35">
      <c r="A48" s="5" t="s">
        <v>127</v>
      </c>
      <c r="B48" s="21"/>
      <c r="C48" s="21"/>
      <c r="D48" s="21"/>
      <c r="E48" s="21"/>
      <c r="F48" s="21"/>
      <c r="G48" s="21"/>
      <c r="H48" s="21"/>
      <c r="I48" s="21"/>
    </row>
    <row r="49" spans="1:9" hidden="1" x14ac:dyDescent="0.35">
      <c r="A49" s="5" t="s">
        <v>131</v>
      </c>
      <c r="B49" s="21"/>
      <c r="C49" s="21"/>
      <c r="D49" s="21"/>
      <c r="E49" s="21"/>
      <c r="F49" s="21"/>
      <c r="G49" s="21"/>
      <c r="H49" s="21"/>
      <c r="I49" s="21"/>
    </row>
    <row r="50" spans="1:9" ht="22" hidden="1" x14ac:dyDescent="0.35">
      <c r="A50" s="5" t="s">
        <v>133</v>
      </c>
      <c r="B50" s="21"/>
      <c r="C50" s="21"/>
      <c r="D50" s="21"/>
      <c r="E50" s="21"/>
      <c r="F50" s="21"/>
      <c r="G50" s="21"/>
      <c r="H50" s="21"/>
      <c r="I50" s="21"/>
    </row>
    <row r="51" spans="1:9" hidden="1" x14ac:dyDescent="0.35">
      <c r="A51" s="5" t="s">
        <v>135</v>
      </c>
      <c r="B51" s="21"/>
      <c r="C51" s="21"/>
      <c r="D51" s="21"/>
      <c r="E51" s="21"/>
      <c r="F51" s="21"/>
      <c r="G51" s="21"/>
      <c r="H51" s="21"/>
      <c r="I51" s="21"/>
    </row>
    <row r="52" spans="1:9" hidden="1" x14ac:dyDescent="0.35">
      <c r="A52" s="5" t="s">
        <v>137</v>
      </c>
      <c r="B52" s="21"/>
      <c r="C52" s="21"/>
      <c r="D52" s="21"/>
      <c r="E52" s="21"/>
      <c r="F52" s="21"/>
      <c r="G52" s="21"/>
      <c r="H52" s="21"/>
      <c r="I52" s="21"/>
    </row>
    <row r="53" spans="1:9" hidden="1" x14ac:dyDescent="0.35">
      <c r="A53" s="5" t="s">
        <v>139</v>
      </c>
      <c r="B53" s="21"/>
      <c r="C53" s="21"/>
      <c r="D53" s="21"/>
      <c r="E53" s="21"/>
      <c r="F53" s="21"/>
      <c r="G53" s="21"/>
      <c r="H53" s="21"/>
      <c r="I53" s="21"/>
    </row>
    <row r="54" spans="1:9" ht="22" hidden="1" x14ac:dyDescent="0.35">
      <c r="A54" s="5" t="s">
        <v>141</v>
      </c>
      <c r="B54" s="21"/>
      <c r="C54" s="21"/>
      <c r="D54" s="21"/>
      <c r="E54" s="21"/>
      <c r="F54" s="21"/>
      <c r="G54" s="21"/>
      <c r="H54" s="21"/>
      <c r="I54" s="21"/>
    </row>
    <row r="55" spans="1:9" hidden="1" x14ac:dyDescent="0.35">
      <c r="A55" s="5" t="s">
        <v>143</v>
      </c>
      <c r="B55" s="21"/>
      <c r="C55" s="21"/>
      <c r="D55" s="21"/>
      <c r="E55" s="21"/>
      <c r="F55" s="21"/>
      <c r="G55" s="21"/>
      <c r="H55" s="21"/>
      <c r="I55" s="21"/>
    </row>
    <row r="56" spans="1:9" hidden="1" x14ac:dyDescent="0.35">
      <c r="A56" s="5" t="s">
        <v>145</v>
      </c>
      <c r="B56" s="21"/>
      <c r="C56" s="21"/>
      <c r="D56" s="21"/>
      <c r="E56" s="21"/>
      <c r="F56" s="21"/>
      <c r="G56" s="21"/>
      <c r="H56" s="21"/>
      <c r="I56" s="21"/>
    </row>
    <row r="57" spans="1:9" hidden="1" x14ac:dyDescent="0.35">
      <c r="A57" s="5" t="s">
        <v>147</v>
      </c>
      <c r="B57" s="21"/>
      <c r="C57" s="21"/>
      <c r="D57" s="21"/>
      <c r="E57" s="21"/>
      <c r="F57" s="21"/>
      <c r="G57" s="21"/>
      <c r="H57" s="21"/>
      <c r="I57" s="21"/>
    </row>
    <row r="58" spans="1:9" ht="22" hidden="1" x14ac:dyDescent="0.35">
      <c r="A58" s="5" t="s">
        <v>150</v>
      </c>
      <c r="B58" s="21"/>
      <c r="C58" s="21"/>
      <c r="D58" s="21"/>
      <c r="E58" s="21"/>
      <c r="F58" s="21"/>
      <c r="G58" s="21"/>
      <c r="H58" s="21"/>
      <c r="I58" s="21"/>
    </row>
    <row r="59" spans="1:9" ht="22" hidden="1" x14ac:dyDescent="0.35">
      <c r="A59" s="5" t="s">
        <v>152</v>
      </c>
      <c r="B59" s="21"/>
      <c r="C59" s="21"/>
      <c r="D59" s="21"/>
      <c r="E59" s="21"/>
      <c r="F59" s="21"/>
      <c r="G59" s="21"/>
      <c r="H59" s="21"/>
      <c r="I59" s="21"/>
    </row>
    <row r="60" spans="1:9" ht="22" hidden="1" x14ac:dyDescent="0.35">
      <c r="A60" s="5" t="s">
        <v>154</v>
      </c>
      <c r="B60" s="21"/>
      <c r="C60" s="21"/>
      <c r="D60" s="21"/>
      <c r="E60" s="21"/>
      <c r="F60" s="21"/>
      <c r="G60" s="21"/>
      <c r="H60" s="21"/>
      <c r="I60" s="21"/>
    </row>
    <row r="61" spans="1:9" hidden="1" x14ac:dyDescent="0.35">
      <c r="A61" s="5" t="s">
        <v>156</v>
      </c>
      <c r="B61" s="21"/>
      <c r="C61" s="21"/>
      <c r="D61" s="21"/>
      <c r="E61" s="21"/>
      <c r="F61" s="21"/>
      <c r="G61" s="21"/>
      <c r="H61" s="21"/>
      <c r="I61" s="21"/>
    </row>
    <row r="62" spans="1:9" hidden="1" x14ac:dyDescent="0.35">
      <c r="A62" s="5" t="s">
        <v>159</v>
      </c>
      <c r="B62" s="21"/>
      <c r="C62" s="21"/>
      <c r="D62" s="21"/>
      <c r="E62" s="21"/>
      <c r="F62" s="21"/>
      <c r="G62" s="21"/>
      <c r="H62" s="21"/>
      <c r="I62" s="21"/>
    </row>
    <row r="63" spans="1:9" hidden="1" x14ac:dyDescent="0.35">
      <c r="A63" s="5" t="s">
        <v>161</v>
      </c>
      <c r="B63" s="21"/>
      <c r="C63" s="21"/>
      <c r="D63" s="21"/>
      <c r="E63" s="21"/>
      <c r="F63" s="21"/>
      <c r="G63" s="21"/>
      <c r="H63" s="21"/>
      <c r="I63" s="21"/>
    </row>
    <row r="64" spans="1:9" hidden="1" x14ac:dyDescent="0.35">
      <c r="A64" s="5" t="s">
        <v>163</v>
      </c>
      <c r="B64" s="21"/>
      <c r="C64" s="21"/>
      <c r="D64" s="21"/>
      <c r="E64" s="21"/>
      <c r="F64" s="21"/>
      <c r="G64" s="21"/>
      <c r="H64" s="21"/>
      <c r="I64" s="21"/>
    </row>
    <row r="65" spans="1:9" ht="22" hidden="1" x14ac:dyDescent="0.35">
      <c r="A65" s="5" t="s">
        <v>165</v>
      </c>
      <c r="B65" s="21"/>
      <c r="C65" s="21"/>
      <c r="D65" s="21"/>
      <c r="E65" s="21"/>
      <c r="F65" s="21"/>
      <c r="G65" s="21"/>
      <c r="H65" s="21"/>
      <c r="I65" s="21"/>
    </row>
    <row r="66" spans="1:9" hidden="1" x14ac:dyDescent="0.35">
      <c r="A66" s="5" t="s">
        <v>167</v>
      </c>
      <c r="B66" s="21"/>
      <c r="C66" s="21"/>
      <c r="D66" s="21"/>
      <c r="E66" s="21"/>
      <c r="F66" s="21"/>
      <c r="G66" s="21"/>
      <c r="H66" s="21"/>
      <c r="I66" s="21"/>
    </row>
    <row r="67" spans="1:9" hidden="1" x14ac:dyDescent="0.35">
      <c r="A67" s="5" t="s">
        <v>169</v>
      </c>
      <c r="B67" s="21"/>
      <c r="C67" s="21"/>
      <c r="D67" s="21"/>
      <c r="E67" s="21"/>
      <c r="F67" s="21"/>
      <c r="G67" s="21"/>
      <c r="H67" s="21"/>
      <c r="I67" s="21"/>
    </row>
    <row r="68" spans="1:9" hidden="1" x14ac:dyDescent="0.35">
      <c r="A68" s="5" t="s">
        <v>172</v>
      </c>
      <c r="B68" s="21"/>
      <c r="C68" s="21"/>
      <c r="D68" s="21"/>
      <c r="E68" s="21"/>
      <c r="F68" s="21"/>
      <c r="G68" s="21"/>
      <c r="H68" s="21"/>
      <c r="I68" s="21"/>
    </row>
    <row r="69" spans="1:9" hidden="1" x14ac:dyDescent="0.35">
      <c r="A69" s="5" t="s">
        <v>174</v>
      </c>
      <c r="B69" s="21"/>
      <c r="C69" s="21"/>
      <c r="D69" s="21"/>
      <c r="E69" s="21"/>
      <c r="F69" s="21"/>
      <c r="G69" s="21"/>
      <c r="H69" s="21"/>
      <c r="I69" s="21"/>
    </row>
    <row r="70" spans="1:9" ht="409.5" x14ac:dyDescent="0.35">
      <c r="A70" s="60" t="s">
        <v>176</v>
      </c>
      <c r="B70" s="61" t="s">
        <v>321</v>
      </c>
      <c r="C70" s="61" t="s">
        <v>322</v>
      </c>
      <c r="D70" s="61" t="s">
        <v>323</v>
      </c>
      <c r="E70" s="61" t="s">
        <v>324</v>
      </c>
      <c r="F70" s="61" t="s">
        <v>325</v>
      </c>
      <c r="G70" s="61" t="s">
        <v>326</v>
      </c>
      <c r="H70" s="61" t="s">
        <v>327</v>
      </c>
      <c r="I70" s="61" t="s">
        <v>328</v>
      </c>
    </row>
    <row r="71" spans="1:9" hidden="1" x14ac:dyDescent="0.35">
      <c r="A71" s="5" t="s">
        <v>179</v>
      </c>
      <c r="B71" s="21"/>
      <c r="C71" s="21"/>
      <c r="D71" s="21"/>
      <c r="E71" s="21"/>
      <c r="F71" s="21"/>
      <c r="G71" s="21"/>
      <c r="H71" s="21"/>
      <c r="I71" s="21"/>
    </row>
    <row r="72" spans="1:9" hidden="1" x14ac:dyDescent="0.35">
      <c r="A72" s="5" t="s">
        <v>181</v>
      </c>
      <c r="B72" s="21"/>
      <c r="C72" s="21"/>
      <c r="D72" s="21"/>
      <c r="E72" s="21"/>
      <c r="F72" s="21"/>
      <c r="G72" s="21"/>
      <c r="H72" s="21"/>
      <c r="I72" s="21"/>
    </row>
    <row r="73" spans="1:9" ht="22" hidden="1" x14ac:dyDescent="0.35">
      <c r="A73" s="5" t="s">
        <v>183</v>
      </c>
      <c r="B73" s="21"/>
      <c r="C73" s="21"/>
      <c r="D73" s="21"/>
      <c r="E73" s="21"/>
      <c r="F73" s="21"/>
      <c r="G73" s="21"/>
      <c r="H73" s="21"/>
      <c r="I73" s="21"/>
    </row>
    <row r="74" spans="1:9" hidden="1" x14ac:dyDescent="0.35">
      <c r="A74" s="5" t="s">
        <v>185</v>
      </c>
      <c r="B74" s="21"/>
      <c r="C74" s="21"/>
      <c r="D74" s="21"/>
      <c r="E74" s="21"/>
      <c r="F74" s="21"/>
      <c r="G74" s="21"/>
      <c r="H74" s="21"/>
      <c r="I74" s="21"/>
    </row>
    <row r="75" spans="1:9" hidden="1" x14ac:dyDescent="0.35">
      <c r="A75" s="5" t="s">
        <v>187</v>
      </c>
      <c r="B75" s="21"/>
      <c r="C75" s="21"/>
      <c r="D75" s="21"/>
      <c r="E75" s="21"/>
      <c r="F75" s="21"/>
      <c r="G75" s="21"/>
      <c r="H75" s="21"/>
      <c r="I75" s="21"/>
    </row>
    <row r="76" spans="1:9" hidden="1" x14ac:dyDescent="0.35">
      <c r="A76" s="5" t="s">
        <v>189</v>
      </c>
      <c r="B76" s="21"/>
      <c r="C76" s="21"/>
      <c r="D76" s="21"/>
      <c r="E76" s="21"/>
      <c r="F76" s="21"/>
      <c r="G76" s="21"/>
      <c r="H76" s="21"/>
      <c r="I76" s="21"/>
    </row>
    <row r="77" spans="1:9" hidden="1" x14ac:dyDescent="0.35">
      <c r="A77" s="5" t="s">
        <v>191</v>
      </c>
      <c r="B77" s="21"/>
      <c r="C77" s="21"/>
      <c r="D77" s="21"/>
      <c r="E77" s="21"/>
      <c r="F77" s="21"/>
      <c r="G77" s="21"/>
      <c r="H77" s="21"/>
      <c r="I77" s="21"/>
    </row>
    <row r="78" spans="1:9" hidden="1" x14ac:dyDescent="0.35">
      <c r="A78" s="5" t="s">
        <v>193</v>
      </c>
      <c r="B78" s="21"/>
      <c r="C78" s="21"/>
      <c r="D78" s="21"/>
      <c r="E78" s="21"/>
      <c r="F78" s="21"/>
      <c r="G78" s="21"/>
      <c r="H78" s="21"/>
      <c r="I78" s="21"/>
    </row>
  </sheetData>
  <autoFilter ref="A4:I78" xr:uid="{00000000-0009-0000-0000-000001000000}">
    <filterColumn colId="0">
      <filters>
        <filter val="CONTRATACION ESTATAL"/>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6"/>
  <sheetViews>
    <sheetView showGridLines="0" tabSelected="1" topLeftCell="A28" zoomScale="62" zoomScaleNormal="62" workbookViewId="0">
      <selection activeCell="D27" sqref="D27:D31"/>
    </sheetView>
  </sheetViews>
  <sheetFormatPr baseColWidth="10" defaultColWidth="11.453125" defaultRowHeight="14.5" x14ac:dyDescent="0.35"/>
  <cols>
    <col min="1" max="1" width="12.81640625" customWidth="1"/>
    <col min="2" max="2" width="8.26953125" customWidth="1"/>
    <col min="3" max="3" width="27.1796875" customWidth="1"/>
    <col min="4" max="4" width="23.26953125" customWidth="1"/>
    <col min="5" max="5" width="28.453125" customWidth="1"/>
    <col min="6" max="6" width="49.26953125" customWidth="1"/>
    <col min="7" max="7" width="20.7265625" customWidth="1"/>
    <col min="8" max="8" width="15.81640625" customWidth="1"/>
    <col min="9" max="9" width="19.54296875" customWidth="1"/>
    <col min="10" max="10" width="15.81640625" customWidth="1"/>
    <col min="11" max="11" width="10.26953125" customWidth="1"/>
    <col min="12" max="12" width="11.54296875" customWidth="1"/>
    <col min="13" max="13" width="7.453125" customWidth="1"/>
    <col min="14" max="14" width="16.54296875" customWidth="1"/>
    <col min="15" max="15" width="6.7265625" customWidth="1"/>
    <col min="16" max="16" width="12.1796875" customWidth="1"/>
    <col min="17" max="17" width="15.54296875" customWidth="1"/>
    <col min="18" max="18" width="13.453125" customWidth="1"/>
    <col min="19" max="19" width="7" customWidth="1"/>
    <col min="20" max="20" width="12.7265625" customWidth="1"/>
    <col min="21" max="21" width="8.26953125" customWidth="1"/>
    <col min="22" max="22" width="12.7265625" customWidth="1"/>
    <col min="23" max="23" width="8.453125" customWidth="1"/>
    <col min="24" max="24" width="17.54296875" customWidth="1"/>
    <col min="25" max="25" width="42.26953125" customWidth="1"/>
    <col min="26" max="26" width="21.81640625" customWidth="1"/>
    <col min="27" max="27" width="37.26953125" customWidth="1"/>
    <col min="28" max="28" width="9.81640625" customWidth="1"/>
    <col min="29" max="29" width="8.81640625" customWidth="1"/>
    <col min="30" max="30" width="13.7265625" customWidth="1"/>
    <col min="31" max="31" width="11.81640625" customWidth="1"/>
    <col min="32" max="32" width="12.54296875" customWidth="1"/>
    <col min="33" max="33" width="12.1796875" customWidth="1"/>
    <col min="34" max="34" width="9.1796875" customWidth="1"/>
    <col min="35" max="35" width="10.81640625" customWidth="1"/>
    <col min="36" max="36" width="8.7265625" customWidth="1"/>
    <col min="37" max="37" width="8.1796875" customWidth="1"/>
    <col min="38" max="38" width="9.453125" customWidth="1"/>
    <col min="39" max="39" width="8.453125" customWidth="1"/>
    <col min="40" max="40" width="7.81640625" customWidth="1"/>
    <col min="41" max="41" width="13.26953125" customWidth="1"/>
    <col min="42" max="42" width="7.7265625" customWidth="1"/>
    <col min="43" max="43" width="13.26953125" customWidth="1"/>
    <col min="44" max="44" width="12.7265625" customWidth="1"/>
    <col min="45" max="45" width="12" customWidth="1"/>
    <col min="46" max="47" width="17.26953125" customWidth="1"/>
    <col min="48" max="48" width="14.26953125" customWidth="1"/>
    <col min="49" max="49" width="12.26953125" customWidth="1"/>
    <col min="50" max="52" width="17.26953125" customWidth="1"/>
    <col min="53" max="54" width="22" customWidth="1"/>
    <col min="55" max="55" width="12.1796875" customWidth="1"/>
    <col min="61" max="61" width="54.1796875" customWidth="1"/>
    <col min="16338" max="16384" width="25.453125" customWidth="1"/>
  </cols>
  <sheetData>
    <row r="1" spans="1:61" s="7" customFormat="1" ht="16.5" customHeight="1" x14ac:dyDescent="0.25">
      <c r="A1" s="184"/>
      <c r="B1" s="184"/>
      <c r="C1" s="184"/>
      <c r="D1" s="160" t="s">
        <v>215</v>
      </c>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1" t="s">
        <v>216</v>
      </c>
      <c r="BC1" s="161"/>
      <c r="BI1" s="31" t="s">
        <v>217</v>
      </c>
    </row>
    <row r="2" spans="1:61" s="7" customFormat="1" ht="16.5" customHeight="1" x14ac:dyDescent="0.25">
      <c r="A2" s="184"/>
      <c r="B2" s="184"/>
      <c r="C2" s="184"/>
      <c r="D2" s="162" t="s">
        <v>218</v>
      </c>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4"/>
      <c r="BB2" s="161" t="s">
        <v>219</v>
      </c>
      <c r="BC2" s="161"/>
      <c r="BI2" s="31" t="s">
        <v>220</v>
      </c>
    </row>
    <row r="3" spans="1:61" s="7" customFormat="1" ht="16.5" customHeight="1" x14ac:dyDescent="0.25">
      <c r="A3" s="184"/>
      <c r="B3" s="184"/>
      <c r="C3" s="184"/>
      <c r="D3" s="162" t="s">
        <v>221</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4"/>
      <c r="BB3" s="161" t="s">
        <v>222</v>
      </c>
      <c r="BC3" s="161"/>
      <c r="BI3" s="31" t="s">
        <v>223</v>
      </c>
    </row>
    <row r="4" spans="1:61" s="7" customFormat="1" ht="18" customHeight="1" x14ac:dyDescent="0.25">
      <c r="A4" s="184"/>
      <c r="B4" s="184"/>
      <c r="C4" s="184"/>
      <c r="D4" s="165" t="s">
        <v>224</v>
      </c>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7"/>
      <c r="BB4" s="161" t="s">
        <v>225</v>
      </c>
      <c r="BC4" s="161"/>
      <c r="BI4" s="31" t="s">
        <v>226</v>
      </c>
    </row>
    <row r="5" spans="1:61" s="8" customFormat="1" ht="41.25" customHeight="1" x14ac:dyDescent="0.35">
      <c r="A5" s="185" t="s">
        <v>227</v>
      </c>
      <c r="B5" s="186"/>
      <c r="C5" s="186"/>
      <c r="D5" s="171" t="s">
        <v>215</v>
      </c>
      <c r="E5" s="172"/>
      <c r="F5" s="46" t="s">
        <v>228</v>
      </c>
      <c r="G5" s="59" t="s">
        <v>318</v>
      </c>
      <c r="H5" s="46" t="s">
        <v>229</v>
      </c>
      <c r="I5" s="59" t="s">
        <v>319</v>
      </c>
      <c r="J5" s="46" t="s">
        <v>0</v>
      </c>
      <c r="K5" s="47" t="s">
        <v>320</v>
      </c>
      <c r="L5" s="179" t="s">
        <v>230</v>
      </c>
      <c r="M5" s="180"/>
      <c r="N5" s="35"/>
      <c r="O5" s="44"/>
      <c r="P5" s="49"/>
      <c r="Q5" s="49"/>
      <c r="R5" s="49"/>
      <c r="S5" s="50"/>
      <c r="T5" s="50"/>
      <c r="U5" s="50"/>
      <c r="AS5" s="51"/>
      <c r="BB5" s="158"/>
      <c r="BC5" s="159"/>
      <c r="BI5" s="31" t="s">
        <v>231</v>
      </c>
    </row>
    <row r="6" spans="1:61" s="8" customFormat="1" ht="62.25" customHeight="1" x14ac:dyDescent="0.35">
      <c r="A6" s="187" t="s">
        <v>232</v>
      </c>
      <c r="B6" s="188"/>
      <c r="C6" s="189"/>
      <c r="D6" s="183" t="s">
        <v>390</v>
      </c>
      <c r="E6" s="183"/>
      <c r="F6" s="183"/>
      <c r="G6" s="183"/>
      <c r="H6" s="183"/>
      <c r="I6" s="183"/>
      <c r="J6" s="183"/>
      <c r="K6" s="183"/>
      <c r="L6" s="181" t="s">
        <v>233</v>
      </c>
      <c r="M6" s="182"/>
      <c r="N6" s="45"/>
      <c r="O6" s="44"/>
      <c r="P6" s="49"/>
      <c r="Q6" s="52"/>
      <c r="R6" s="52"/>
      <c r="S6" s="52"/>
      <c r="T6" s="52"/>
      <c r="W6" s="37" t="s">
        <v>234</v>
      </c>
      <c r="X6" s="168"/>
      <c r="Y6" s="168"/>
      <c r="Z6" s="168"/>
      <c r="AA6" s="168"/>
      <c r="AB6" s="168"/>
      <c r="AC6" s="168"/>
      <c r="AD6" s="168"/>
      <c r="AE6" s="168"/>
      <c r="AF6" s="168"/>
      <c r="AG6" s="168"/>
      <c r="AH6" s="168"/>
      <c r="AI6" s="168"/>
      <c r="AJ6" s="38"/>
      <c r="AK6" s="38"/>
      <c r="AL6" s="38"/>
      <c r="AM6" s="38"/>
      <c r="AN6" s="39"/>
      <c r="AO6" s="40"/>
      <c r="AP6" s="40"/>
      <c r="AQ6" s="40"/>
      <c r="AS6" s="51"/>
      <c r="AT6" s="36"/>
      <c r="AU6" s="36"/>
      <c r="AV6" s="36"/>
      <c r="AW6" s="36"/>
      <c r="AX6" s="36"/>
      <c r="AY6" s="36"/>
      <c r="AZ6" s="36"/>
      <c r="BA6" s="36"/>
      <c r="BB6" s="169"/>
      <c r="BC6" s="170"/>
      <c r="BI6" s="31" t="s">
        <v>235</v>
      </c>
    </row>
    <row r="7" spans="1:61" s="8" customFormat="1" ht="29.25" customHeight="1" x14ac:dyDescent="0.35">
      <c r="A7" s="123" t="s">
        <v>236</v>
      </c>
      <c r="B7" s="124"/>
      <c r="C7" s="124"/>
      <c r="D7" s="124"/>
      <c r="E7" s="124"/>
      <c r="F7" s="124"/>
      <c r="G7" s="124"/>
      <c r="H7" s="124"/>
      <c r="I7" s="124"/>
      <c r="J7" s="124"/>
      <c r="K7" s="124"/>
      <c r="L7" s="124"/>
      <c r="M7" s="124"/>
      <c r="N7" s="124"/>
      <c r="O7" s="124"/>
      <c r="P7" s="124"/>
      <c r="Q7" s="124"/>
      <c r="R7" s="124"/>
      <c r="S7" s="124"/>
      <c r="T7" s="124"/>
      <c r="U7" s="124"/>
      <c r="V7" s="124"/>
      <c r="W7" s="173" t="s">
        <v>237</v>
      </c>
      <c r="X7" s="173"/>
      <c r="Y7" s="173"/>
      <c r="Z7" s="173"/>
      <c r="AA7" s="173"/>
      <c r="AB7" s="173"/>
      <c r="AC7" s="173"/>
      <c r="AD7" s="173"/>
      <c r="AE7" s="173"/>
      <c r="AF7" s="173"/>
      <c r="AG7" s="173"/>
      <c r="AH7" s="173"/>
      <c r="AI7" s="173"/>
      <c r="AJ7" s="173"/>
      <c r="AK7" s="173"/>
      <c r="AL7" s="173"/>
      <c r="AM7" s="173"/>
      <c r="AN7" s="173"/>
      <c r="AO7" s="173"/>
      <c r="AP7" s="173"/>
      <c r="AQ7" s="173"/>
      <c r="AR7" s="173"/>
      <c r="AS7" s="174"/>
      <c r="AT7" s="137" t="s">
        <v>238</v>
      </c>
      <c r="AU7" s="137"/>
      <c r="AV7" s="137"/>
      <c r="AW7" s="137"/>
      <c r="AX7" s="137"/>
      <c r="AY7" s="137"/>
      <c r="AZ7" s="137"/>
      <c r="BA7" s="137"/>
      <c r="BB7" s="137"/>
      <c r="BC7" s="175"/>
    </row>
    <row r="8" spans="1:61" s="8" customFormat="1" ht="33" customHeight="1" x14ac:dyDescent="0.35">
      <c r="A8" s="192" t="s">
        <v>239</v>
      </c>
      <c r="B8" s="192"/>
      <c r="C8" s="192"/>
      <c r="D8" s="192"/>
      <c r="E8" s="192"/>
      <c r="F8" s="192"/>
      <c r="G8" s="192"/>
      <c r="H8" s="192"/>
      <c r="I8" s="192"/>
      <c r="J8" s="193"/>
      <c r="K8" s="137" t="s">
        <v>240</v>
      </c>
      <c r="L8" s="137"/>
      <c r="M8" s="137"/>
      <c r="N8" s="137"/>
      <c r="O8" s="137"/>
      <c r="P8" s="137"/>
      <c r="Q8" s="137"/>
      <c r="R8" s="137"/>
      <c r="S8" s="137"/>
      <c r="T8" s="137"/>
      <c r="U8" s="137"/>
      <c r="V8" s="137"/>
      <c r="W8" s="146" t="s">
        <v>241</v>
      </c>
      <c r="X8" s="146"/>
      <c r="Y8" s="146"/>
      <c r="Z8" s="146"/>
      <c r="AA8" s="146"/>
      <c r="AB8" s="148" t="s">
        <v>242</v>
      </c>
      <c r="AC8" s="148"/>
      <c r="AD8" s="148"/>
      <c r="AE8" s="148"/>
      <c r="AF8" s="148"/>
      <c r="AG8" s="148"/>
      <c r="AH8" s="148"/>
      <c r="AI8" s="148"/>
      <c r="AJ8" s="149"/>
      <c r="AK8" s="149"/>
      <c r="AL8" s="149"/>
      <c r="AM8" s="149"/>
      <c r="AN8" s="149"/>
      <c r="AO8" s="149"/>
      <c r="AP8" s="149"/>
      <c r="AQ8" s="149"/>
      <c r="AR8" s="149"/>
      <c r="AS8" s="149"/>
      <c r="AT8" s="176"/>
      <c r="AU8" s="176"/>
      <c r="AV8" s="176"/>
      <c r="AW8" s="176"/>
      <c r="AX8" s="176"/>
      <c r="AY8" s="176"/>
      <c r="AZ8" s="176"/>
      <c r="BA8" s="176"/>
      <c r="BB8" s="176"/>
      <c r="BC8" s="177"/>
    </row>
    <row r="9" spans="1:61" s="9" customFormat="1" ht="33" customHeight="1" x14ac:dyDescent="0.35">
      <c r="A9" s="194"/>
      <c r="B9" s="194"/>
      <c r="C9" s="194"/>
      <c r="D9" s="194"/>
      <c r="E9" s="194"/>
      <c r="F9" s="194"/>
      <c r="G9" s="194"/>
      <c r="H9" s="194"/>
      <c r="I9" s="194"/>
      <c r="J9" s="180"/>
      <c r="K9" s="140" t="s">
        <v>243</v>
      </c>
      <c r="L9" s="140" t="s">
        <v>244</v>
      </c>
      <c r="M9" s="140" t="s">
        <v>245</v>
      </c>
      <c r="N9" s="140" t="s">
        <v>246</v>
      </c>
      <c r="O9" s="140" t="s">
        <v>247</v>
      </c>
      <c r="P9" s="140" t="s">
        <v>248</v>
      </c>
      <c r="Q9" s="140" t="s">
        <v>249</v>
      </c>
      <c r="R9" s="140" t="s">
        <v>250</v>
      </c>
      <c r="S9" s="140" t="s">
        <v>251</v>
      </c>
      <c r="T9" s="140" t="s">
        <v>252</v>
      </c>
      <c r="U9" s="140" t="s">
        <v>253</v>
      </c>
      <c r="V9" s="140" t="s">
        <v>254</v>
      </c>
      <c r="W9" s="146"/>
      <c r="X9" s="146"/>
      <c r="Y9" s="146"/>
      <c r="Z9" s="146"/>
      <c r="AA9" s="147"/>
      <c r="AB9" s="178" t="s">
        <v>255</v>
      </c>
      <c r="AC9" s="178"/>
      <c r="AD9" s="178"/>
      <c r="AE9" s="178"/>
      <c r="AF9" s="178"/>
      <c r="AG9" s="178"/>
      <c r="AH9" s="178"/>
      <c r="AI9" s="178"/>
      <c r="AJ9" s="151" t="s">
        <v>256</v>
      </c>
      <c r="AK9" s="30"/>
      <c r="AL9" s="139" t="s">
        <v>257</v>
      </c>
      <c r="AM9" s="139" t="s">
        <v>258</v>
      </c>
      <c r="AN9" s="138" t="s">
        <v>259</v>
      </c>
      <c r="AO9" s="138" t="s">
        <v>260</v>
      </c>
      <c r="AP9" s="139" t="s">
        <v>261</v>
      </c>
      <c r="AQ9" s="138" t="s">
        <v>262</v>
      </c>
      <c r="AR9" s="138" t="s">
        <v>263</v>
      </c>
      <c r="AS9" s="138" t="s">
        <v>264</v>
      </c>
      <c r="AT9" s="176"/>
      <c r="AU9" s="176"/>
      <c r="AV9" s="176"/>
      <c r="AW9" s="176"/>
      <c r="AX9" s="176"/>
      <c r="AY9" s="176"/>
      <c r="AZ9" s="176"/>
      <c r="BA9" s="176"/>
      <c r="BB9" s="176"/>
      <c r="BC9" s="177"/>
    </row>
    <row r="10" spans="1:61" s="9" customFormat="1" ht="49.5" customHeight="1" x14ac:dyDescent="0.35">
      <c r="A10" s="190" t="s">
        <v>265</v>
      </c>
      <c r="B10" s="190" t="s">
        <v>266</v>
      </c>
      <c r="C10" s="145" t="s">
        <v>267</v>
      </c>
      <c r="D10" s="145" t="s">
        <v>268</v>
      </c>
      <c r="E10" s="145" t="s">
        <v>269</v>
      </c>
      <c r="F10" s="145" t="s">
        <v>270</v>
      </c>
      <c r="G10" s="145" t="s">
        <v>271</v>
      </c>
      <c r="H10" s="145"/>
      <c r="I10" s="145"/>
      <c r="J10" s="145"/>
      <c r="K10" s="140"/>
      <c r="L10" s="140"/>
      <c r="M10" s="140"/>
      <c r="N10" s="140"/>
      <c r="O10" s="140"/>
      <c r="P10" s="140"/>
      <c r="Q10" s="140"/>
      <c r="R10" s="140"/>
      <c r="S10" s="140"/>
      <c r="T10" s="140"/>
      <c r="U10" s="140"/>
      <c r="V10" s="140"/>
      <c r="W10" s="146"/>
      <c r="X10" s="146"/>
      <c r="Y10" s="146"/>
      <c r="Z10" s="146"/>
      <c r="AA10" s="146"/>
      <c r="AB10" s="150" t="s">
        <v>272</v>
      </c>
      <c r="AC10" s="150"/>
      <c r="AD10" s="150"/>
      <c r="AE10" s="150"/>
      <c r="AF10" s="150"/>
      <c r="AG10" s="150" t="s">
        <v>273</v>
      </c>
      <c r="AH10" s="150"/>
      <c r="AI10" s="150"/>
      <c r="AJ10" s="139"/>
      <c r="AK10" s="30"/>
      <c r="AL10" s="139"/>
      <c r="AM10" s="139"/>
      <c r="AN10" s="138"/>
      <c r="AO10" s="138"/>
      <c r="AP10" s="139"/>
      <c r="AQ10" s="138"/>
      <c r="AR10" s="138"/>
      <c r="AS10" s="138"/>
      <c r="AT10" s="142" t="s">
        <v>274</v>
      </c>
      <c r="AU10" s="142" t="s">
        <v>275</v>
      </c>
      <c r="AV10" s="142" t="s">
        <v>276</v>
      </c>
      <c r="AW10" s="142" t="s">
        <v>277</v>
      </c>
      <c r="AX10" s="144" t="s">
        <v>278</v>
      </c>
      <c r="AY10" s="144"/>
      <c r="AZ10" s="144"/>
      <c r="BA10" s="145" t="s">
        <v>279</v>
      </c>
      <c r="BB10" s="145" t="s">
        <v>280</v>
      </c>
      <c r="BC10" s="141" t="s">
        <v>281</v>
      </c>
    </row>
    <row r="11" spans="1:61" s="9" customFormat="1" ht="64.5" customHeight="1" thickBot="1" x14ac:dyDescent="0.4">
      <c r="A11" s="190"/>
      <c r="B11" s="190"/>
      <c r="C11" s="145"/>
      <c r="D11" s="145"/>
      <c r="E11" s="145"/>
      <c r="F11" s="145"/>
      <c r="G11" s="10" t="s">
        <v>282</v>
      </c>
      <c r="H11" s="10" t="s">
        <v>283</v>
      </c>
      <c r="I11" s="10" t="s">
        <v>284</v>
      </c>
      <c r="J11" s="10" t="s">
        <v>285</v>
      </c>
      <c r="K11" s="140"/>
      <c r="L11" s="140"/>
      <c r="M11" s="140"/>
      <c r="N11" s="140"/>
      <c r="O11" s="140"/>
      <c r="P11" s="140"/>
      <c r="Q11" s="140"/>
      <c r="R11" s="140"/>
      <c r="S11" s="140"/>
      <c r="T11" s="140"/>
      <c r="U11" s="140"/>
      <c r="V11" s="140"/>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38"/>
      <c r="AO11" s="138"/>
      <c r="AP11" s="139"/>
      <c r="AQ11" s="138"/>
      <c r="AR11" s="138"/>
      <c r="AS11" s="138"/>
      <c r="AT11" s="143"/>
      <c r="AU11" s="143"/>
      <c r="AV11" s="143"/>
      <c r="AW11" s="143"/>
      <c r="AX11" s="12" t="s">
        <v>302</v>
      </c>
      <c r="AY11" s="12" t="s">
        <v>303</v>
      </c>
      <c r="AZ11" s="12" t="s">
        <v>304</v>
      </c>
      <c r="BA11" s="145"/>
      <c r="BB11" s="145"/>
      <c r="BC11" s="141"/>
      <c r="BF11" s="26"/>
    </row>
    <row r="12" spans="1:61" s="15" customFormat="1" ht="84.75" customHeight="1" x14ac:dyDescent="0.35">
      <c r="A12" s="114" t="s">
        <v>341</v>
      </c>
      <c r="B12" s="152" t="s">
        <v>305</v>
      </c>
      <c r="C12" s="91" t="s">
        <v>329</v>
      </c>
      <c r="D12" s="97" t="s">
        <v>330</v>
      </c>
      <c r="E12" s="97" t="s">
        <v>331</v>
      </c>
      <c r="F12" s="116" t="str">
        <f>+CONCATENATE(C12," ",D12," ",E12)</f>
        <v>Posibilidad de perdida reputacional por retrasos en la apertura del proceso o publicación del contrato debido a la estructuracion del proceso sin estar publicado en el PAA o no coincidir con este</v>
      </c>
      <c r="G12" s="91" t="s">
        <v>343</v>
      </c>
      <c r="H12" s="92" t="s">
        <v>344</v>
      </c>
      <c r="I12" s="92" t="s">
        <v>344</v>
      </c>
      <c r="J12" s="93" t="str">
        <f>+H12&amp;I12</f>
        <v>ProcesosProcesos</v>
      </c>
      <c r="K12" s="153">
        <v>200</v>
      </c>
      <c r="L12" s="129" t="str">
        <f>IF(K12&lt;=0,"",IF(K12&lt;=2,"Muy Baja",IF(K12&lt;=24,"Baja",IF(K12&lt;=500,"Media",IF(K12&lt;=5000,"Alta","Muy Alta")))))</f>
        <v>Media</v>
      </c>
      <c r="M12" s="130">
        <f>IF(L12="","",IF(L12="Muy Baja",0.2,IF(L12="Baja",0.4,IF(L12="Media",0.6,IF(L12="Alta",0.8,IF(L12="Muy Alta",1,))))))</f>
        <v>0.6</v>
      </c>
      <c r="N12" s="103" t="s">
        <v>306</v>
      </c>
      <c r="O12" s="130">
        <f>IF(N12="","",IF(N12="menor a 10 SMLMV",0.2,IF(N12="ENTRE 10 Y 50 SMLMV",0.4,IF(N12="entre 50 y 100 SMLMV",0.6,IF(N12="entre 100 y 500 SMLMV",0.8,IF(N12="Mayor a 500 SMLMV",1,))))))</f>
        <v>0</v>
      </c>
      <c r="P12" s="129" t="str">
        <f>IF(O12&lt;=0,"",IF(O12&lt;=20%,"Leve",IF(O12&lt;=40%,"Menor",IF(O12&lt;=60%,"Moderado",IF(O12&lt;=80%,"Mayor","Catastrofico")))))</f>
        <v/>
      </c>
      <c r="Q12" s="103" t="s">
        <v>226</v>
      </c>
      <c r="R12" s="129" t="str">
        <f>IF(S12&lt;=0,"",IF(S12&lt;=20%,"Leve",IF(S12&lt;=40%,"Menor",IF(S12&lt;=60%,"Moderado",IF(S12&lt;=80%,"Mayor","Catastrofico")))))</f>
        <v>Moderado</v>
      </c>
      <c r="S12" s="130">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0.6</v>
      </c>
      <c r="T12" s="129" t="str">
        <f>IF(U12&lt;=0,"",IF(U12&lt;=20%,"Leve",IF(U12&lt;=40%,"Menor",IF(U12&lt;=60%,"Moderado",IF(U12&lt;=80%,"Mayor","Catastrofico")))))</f>
        <v>Moderado</v>
      </c>
      <c r="U12" s="131">
        <f>+S12</f>
        <v>0.6</v>
      </c>
      <c r="V12" s="132"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Moderado</v>
      </c>
      <c r="W12" s="13">
        <v>1</v>
      </c>
      <c r="X12" s="62" t="s">
        <v>347</v>
      </c>
      <c r="Y12" s="63" t="s">
        <v>348</v>
      </c>
      <c r="Z12" s="63" t="s">
        <v>349</v>
      </c>
      <c r="AA12" s="64" t="str">
        <f>+CONCATENATE(X12," ",Y12," ",Z12)</f>
        <v>Profesional jurídico responsable  revisa que el objeto del futuro contrato coincida con lo publicado en el PAA cada vez que le sea asignado un proceso contractual.</v>
      </c>
      <c r="AB12" s="32" t="s">
        <v>350</v>
      </c>
      <c r="AC12" s="33">
        <f t="shared" ref="AC12:AC15" si="0">IF(AB12="","",IF(AB12="Preventivo",0.25,IF(AB12="Detectivo",0.15,IF(AB12="Correctivo",0.1,))))</f>
        <v>0.25</v>
      </c>
      <c r="AD12" s="14" t="str">
        <f>+IF(OR(AB12='[4]11 FORMULAS'!$O$4,AB12='[4]11 FORMULAS'!$O$5),'[4]11 FORMULAS'!$P$5,IF(AB12='[4]11 FORMULAS'!$O$6,'[4]11 FORMULAS'!$P$6,""))</f>
        <v>Probabilidad</v>
      </c>
      <c r="AE12" s="32" t="s">
        <v>351</v>
      </c>
      <c r="AF12" s="33">
        <f t="shared" ref="AF12:AF15" si="1">IF(AE12="","",IF(AE12="Manual",0.15,IF(AE12="Automatico",0.25,)))</f>
        <v>0.15</v>
      </c>
      <c r="AG12" s="34" t="s">
        <v>352</v>
      </c>
      <c r="AH12" s="34" t="s">
        <v>353</v>
      </c>
      <c r="AI12" s="34" t="s">
        <v>354</v>
      </c>
      <c r="AJ12" s="14">
        <f t="shared" ref="AJ12:AJ15" si="2">+AC12+AF12</f>
        <v>0.4</v>
      </c>
      <c r="AK12" s="14">
        <f>+M12*AJ12</f>
        <v>0.24</v>
      </c>
      <c r="AL12" s="14">
        <f>+M12-AK12</f>
        <v>0.36</v>
      </c>
      <c r="AM12" s="14">
        <f>IF(AD12='[4]11 FORMULAS'!$P$6,U12-(U12*AJ12),U12)</f>
        <v>0.6</v>
      </c>
      <c r="AN12" s="117">
        <f>+AL16</f>
        <v>7.7759999999999996E-2</v>
      </c>
      <c r="AO12" s="119" t="str">
        <f>IF(AN12&lt;=0,"",IF(AN12&lt;=20%,"Muy Baja",IF(AN12&lt;=40%,"Baja",IF(AN12&lt;=60%,"Media",IF(AN12&lt;=80%,"Alta","Muy Alta")))))</f>
        <v>Muy Baja</v>
      </c>
      <c r="AP12" s="117">
        <f>+AM16</f>
        <v>0.6</v>
      </c>
      <c r="AQ12" s="119" t="str">
        <f>IF(AP12&lt;=0,"",IF(AP12&lt;=20%,"Leve",IF(AP12&lt;=40%,"Menor",IF(AP12&lt;=60%,"Moderado",IF(AP12&lt;=80%,"Mayor","Catastrofico")))))</f>
        <v>Moderado</v>
      </c>
      <c r="AR12" s="121"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103" t="s">
        <v>364</v>
      </c>
      <c r="AT12" s="83"/>
      <c r="AU12" s="83"/>
      <c r="AV12" s="83"/>
      <c r="AW12" s="83"/>
      <c r="AX12" s="83"/>
      <c r="AY12" s="83"/>
      <c r="AZ12" s="83"/>
      <c r="BA12" s="83"/>
      <c r="BB12" s="83"/>
      <c r="BC12" s="86"/>
      <c r="BE12" s="27"/>
      <c r="BF12" s="156"/>
      <c r="BG12" s="157"/>
      <c r="BI12" s="9"/>
    </row>
    <row r="13" spans="1:61" s="15" customFormat="1" ht="35.25" customHeight="1" x14ac:dyDescent="0.35">
      <c r="A13" s="114"/>
      <c r="B13" s="152"/>
      <c r="C13" s="91"/>
      <c r="D13" s="98"/>
      <c r="E13" s="98"/>
      <c r="F13" s="116"/>
      <c r="G13" s="91"/>
      <c r="H13" s="92"/>
      <c r="I13" s="92"/>
      <c r="J13" s="93"/>
      <c r="K13" s="154"/>
      <c r="L13" s="95"/>
      <c r="M13" s="101"/>
      <c r="N13" s="104"/>
      <c r="O13" s="101"/>
      <c r="P13" s="95"/>
      <c r="Q13" s="104"/>
      <c r="R13" s="95"/>
      <c r="S13" s="101"/>
      <c r="T13" s="95"/>
      <c r="U13" s="109"/>
      <c r="V13" s="112"/>
      <c r="W13" s="13">
        <v>2</v>
      </c>
      <c r="X13" s="62" t="s">
        <v>355</v>
      </c>
      <c r="Y13" s="62" t="s">
        <v>356</v>
      </c>
      <c r="Z13" s="62" t="s">
        <v>357</v>
      </c>
      <c r="AA13" s="65" t="str">
        <f>+CONCATENATE(X13," ",Y13," ",Z13)</f>
        <v>Profesional delegado para la publicación en plataformas estatal  verifica que el objeto a contratar esté en el PAA y/o concida con este cada vez que un proceso de contratación vaya a publicarse</v>
      </c>
      <c r="AB13" s="32" t="s">
        <v>350</v>
      </c>
      <c r="AC13" s="33">
        <f t="shared" si="0"/>
        <v>0.25</v>
      </c>
      <c r="AD13" s="14" t="str">
        <f>+IF(OR(AB13='[4]11 FORMULAS'!$O$4,AB13='[4]11 FORMULAS'!$O$5),'[4]11 FORMULAS'!$P$5,IF(AB13='[4]11 FORMULAS'!$O$6,'[4]11 FORMULAS'!$P$6,""))</f>
        <v>Probabilidad</v>
      </c>
      <c r="AE13" s="32" t="s">
        <v>351</v>
      </c>
      <c r="AF13" s="33">
        <f t="shared" si="1"/>
        <v>0.15</v>
      </c>
      <c r="AG13" s="34" t="s">
        <v>352</v>
      </c>
      <c r="AH13" s="34" t="s">
        <v>353</v>
      </c>
      <c r="AI13" s="34" t="s">
        <v>354</v>
      </c>
      <c r="AJ13" s="14">
        <f t="shared" si="2"/>
        <v>0.4</v>
      </c>
      <c r="AK13" s="14">
        <f>+AL12*AJ13</f>
        <v>0.14399999999999999</v>
      </c>
      <c r="AL13" s="14">
        <f>+AL12-AK13</f>
        <v>0.216</v>
      </c>
      <c r="AM13" s="14">
        <f>IF(AD13='[4]11 FORMULAS'!$P$6,AM12-(AM12*AJ13),AM12)</f>
        <v>0.6</v>
      </c>
      <c r="AN13" s="117"/>
      <c r="AO13" s="119"/>
      <c r="AP13" s="117"/>
      <c r="AQ13" s="119"/>
      <c r="AR13" s="121"/>
      <c r="AS13" s="104"/>
      <c r="AT13" s="84"/>
      <c r="AU13" s="84"/>
      <c r="AV13" s="84"/>
      <c r="AW13" s="84"/>
      <c r="AX13" s="84"/>
      <c r="AY13" s="84"/>
      <c r="AZ13" s="84"/>
      <c r="BA13" s="84"/>
      <c r="BB13" s="84"/>
      <c r="BC13" s="87"/>
      <c r="BE13" s="28"/>
      <c r="BF13"/>
      <c r="BI13" s="9"/>
    </row>
    <row r="14" spans="1:61" s="15" customFormat="1" ht="35.25" customHeight="1" x14ac:dyDescent="0.35">
      <c r="A14" s="114"/>
      <c r="B14" s="152"/>
      <c r="C14" s="91"/>
      <c r="D14" s="98"/>
      <c r="E14" s="98"/>
      <c r="F14" s="116"/>
      <c r="G14" s="91"/>
      <c r="H14" s="92"/>
      <c r="I14" s="92"/>
      <c r="J14" s="93"/>
      <c r="K14" s="154"/>
      <c r="L14" s="95"/>
      <c r="M14" s="101"/>
      <c r="N14" s="104"/>
      <c r="O14" s="101"/>
      <c r="P14" s="95"/>
      <c r="Q14" s="104"/>
      <c r="R14" s="95"/>
      <c r="S14" s="101"/>
      <c r="T14" s="95"/>
      <c r="U14" s="109"/>
      <c r="V14" s="112"/>
      <c r="W14" s="13">
        <v>3</v>
      </c>
      <c r="X14" s="62" t="s">
        <v>358</v>
      </c>
      <c r="Y14" s="62" t="s">
        <v>359</v>
      </c>
      <c r="Z14" s="62" t="s">
        <v>360</v>
      </c>
      <c r="AA14" s="65" t="str">
        <f>+CONCATENATE(X14," ",Y14," ",Z14)</f>
        <v xml:space="preserve">Jefe oficina asesora juridica expide lineamiento metodológico para publicación y actualización del PAA una vez al año </v>
      </c>
      <c r="AB14" s="32" t="s">
        <v>350</v>
      </c>
      <c r="AC14" s="33">
        <f t="shared" si="0"/>
        <v>0.25</v>
      </c>
      <c r="AD14" s="14" t="str">
        <f>+IF(OR(AB14='[4]11 FORMULAS'!$O$4,AB14='[4]11 FORMULAS'!$O$5),'[4]11 FORMULAS'!$P$5,IF(AB14='[4]11 FORMULAS'!$O$6,'[4]11 FORMULAS'!$P$6,""))</f>
        <v>Probabilidad</v>
      </c>
      <c r="AE14" s="32" t="s">
        <v>351</v>
      </c>
      <c r="AF14" s="33">
        <f t="shared" si="1"/>
        <v>0.15</v>
      </c>
      <c r="AG14" s="34" t="s">
        <v>352</v>
      </c>
      <c r="AH14" s="34" t="s">
        <v>353</v>
      </c>
      <c r="AI14" s="34" t="s">
        <v>354</v>
      </c>
      <c r="AJ14" s="14">
        <f t="shared" si="2"/>
        <v>0.4</v>
      </c>
      <c r="AK14" s="14">
        <f>+AL13*AJ14</f>
        <v>8.6400000000000005E-2</v>
      </c>
      <c r="AL14" s="14">
        <f>+AL13-AK14</f>
        <v>0.12959999999999999</v>
      </c>
      <c r="AM14" s="14">
        <f>IF(AD14='[4]11 FORMULAS'!$P$6,AM13-(AM13*AJ14),AM13)</f>
        <v>0.6</v>
      </c>
      <c r="AN14" s="117"/>
      <c r="AO14" s="119"/>
      <c r="AP14" s="117"/>
      <c r="AQ14" s="119"/>
      <c r="AR14" s="121"/>
      <c r="AS14" s="104"/>
      <c r="AT14" s="84"/>
      <c r="AU14" s="84"/>
      <c r="AV14" s="84"/>
      <c r="AW14" s="84"/>
      <c r="AX14" s="84"/>
      <c r="AY14" s="84"/>
      <c r="AZ14" s="84"/>
      <c r="BA14" s="84"/>
      <c r="BB14" s="84"/>
      <c r="BC14" s="87"/>
      <c r="BE14" s="28"/>
      <c r="BF14"/>
    </row>
    <row r="15" spans="1:61" s="15" customFormat="1" ht="35.25" customHeight="1" x14ac:dyDescent="0.35">
      <c r="A15" s="114"/>
      <c r="B15" s="152"/>
      <c r="C15" s="91"/>
      <c r="D15" s="98"/>
      <c r="E15" s="98"/>
      <c r="F15" s="116"/>
      <c r="G15" s="91"/>
      <c r="H15" s="92"/>
      <c r="I15" s="92"/>
      <c r="J15" s="93"/>
      <c r="K15" s="154"/>
      <c r="L15" s="95"/>
      <c r="M15" s="101"/>
      <c r="N15" s="104"/>
      <c r="O15" s="101"/>
      <c r="P15" s="95"/>
      <c r="Q15" s="104"/>
      <c r="R15" s="95"/>
      <c r="S15" s="101"/>
      <c r="T15" s="95"/>
      <c r="U15" s="109"/>
      <c r="V15" s="112"/>
      <c r="W15" s="13">
        <v>4</v>
      </c>
      <c r="X15" s="62" t="s">
        <v>361</v>
      </c>
      <c r="Y15" s="62" t="s">
        <v>362</v>
      </c>
      <c r="Z15" s="62" t="s">
        <v>363</v>
      </c>
      <c r="AA15" s="65" t="str">
        <f>+CONCATENATE(X15," ",Y15," ",Z15)</f>
        <v>El servidor publico con delegacion contractual verificara que el objeto a contratar esté en el PAA y/o concida con este al momento de suscribir los documentos previos</v>
      </c>
      <c r="AB15" s="32" t="s">
        <v>350</v>
      </c>
      <c r="AC15" s="33">
        <f t="shared" si="0"/>
        <v>0.25</v>
      </c>
      <c r="AD15" s="14" t="str">
        <f>+IF(OR(AB15='[4]11 FORMULAS'!$O$4,AB15='[4]11 FORMULAS'!$O$5),'[4]11 FORMULAS'!$P$5,IF(AB15='[4]11 FORMULAS'!$O$6,'[4]11 FORMULAS'!$P$6,""))</f>
        <v>Probabilidad</v>
      </c>
      <c r="AE15" s="32" t="s">
        <v>351</v>
      </c>
      <c r="AF15" s="33">
        <f t="shared" si="1"/>
        <v>0.15</v>
      </c>
      <c r="AG15" s="34" t="s">
        <v>352</v>
      </c>
      <c r="AH15" s="34" t="s">
        <v>353</v>
      </c>
      <c r="AI15" s="34" t="s">
        <v>354</v>
      </c>
      <c r="AJ15" s="14">
        <f t="shared" si="2"/>
        <v>0.4</v>
      </c>
      <c r="AK15" s="14">
        <f>+AL14*AJ15</f>
        <v>5.1839999999999997E-2</v>
      </c>
      <c r="AL15" s="14">
        <f>+AL14-AK15</f>
        <v>7.7759999999999996E-2</v>
      </c>
      <c r="AM15" s="14">
        <f>IF(AD15='[4]11 FORMULAS'!$P$6,AM14-(AM14*AJ15),AM14)</f>
        <v>0.6</v>
      </c>
      <c r="AN15" s="117"/>
      <c r="AO15" s="119"/>
      <c r="AP15" s="117"/>
      <c r="AQ15" s="119"/>
      <c r="AR15" s="121"/>
      <c r="AS15" s="104"/>
      <c r="AT15" s="84"/>
      <c r="AU15" s="84"/>
      <c r="AV15" s="84"/>
      <c r="AW15" s="84"/>
      <c r="AX15" s="84"/>
      <c r="AY15" s="84"/>
      <c r="AZ15" s="84"/>
      <c r="BA15" s="84"/>
      <c r="BB15" s="84"/>
      <c r="BC15" s="87"/>
      <c r="BE15" s="28"/>
      <c r="BF15"/>
    </row>
    <row r="16" spans="1:61" s="15" customFormat="1" ht="35.25" customHeight="1" thickBot="1" x14ac:dyDescent="0.4">
      <c r="A16" s="114"/>
      <c r="B16" s="152"/>
      <c r="C16" s="91"/>
      <c r="D16" s="99"/>
      <c r="E16" s="99"/>
      <c r="F16" s="116"/>
      <c r="G16" s="91"/>
      <c r="H16" s="92"/>
      <c r="I16" s="92"/>
      <c r="J16" s="93"/>
      <c r="K16" s="155"/>
      <c r="L16" s="133"/>
      <c r="M16" s="134"/>
      <c r="N16" s="105"/>
      <c r="O16" s="134"/>
      <c r="P16" s="133"/>
      <c r="Q16" s="105"/>
      <c r="R16" s="133"/>
      <c r="S16" s="134"/>
      <c r="T16" s="133"/>
      <c r="U16" s="135"/>
      <c r="V16" s="136"/>
      <c r="W16" s="13"/>
      <c r="X16" s="13"/>
      <c r="Y16" s="13"/>
      <c r="Z16" s="13"/>
      <c r="AA16" s="13" t="str">
        <f t="shared" ref="AA16:AA21" si="3">+CONCATENATE(X16," ",Y16," ",Z16)</f>
        <v xml:space="preserve">  </v>
      </c>
      <c r="AB16" s="32" t="s">
        <v>217</v>
      </c>
      <c r="AC16" s="33">
        <f t="shared" ref="AC16:AC20" si="4">IF(AB16="","",IF(AB16="Preventivo",0.25,IF(AB16="Detectivo",0.15,IF(AB16="Correctivo",0.1,))))</f>
        <v>0</v>
      </c>
      <c r="AD16" s="14" t="str">
        <f>+IF(OR(AB16='[1]11 FORMULAS'!$O$4,AB16='[1]11 FORMULAS'!$O$5),'[1]11 FORMULAS'!$P$5,IF(AB16='[1]11 FORMULAS'!$O$6,'[1]11 FORMULAS'!$P$6,""))</f>
        <v/>
      </c>
      <c r="AE16" s="32" t="s">
        <v>217</v>
      </c>
      <c r="AF16" s="33">
        <f t="shared" ref="AF16:AF20" si="5">IF(AE16="","",IF(AE16="Manual",0.15,IF(AE16="Automatico",0.25,)))</f>
        <v>0</v>
      </c>
      <c r="AG16" s="34" t="s">
        <v>217</v>
      </c>
      <c r="AH16" s="34" t="s">
        <v>217</v>
      </c>
      <c r="AI16" s="34" t="s">
        <v>217</v>
      </c>
      <c r="AJ16" s="14">
        <f t="shared" ref="AJ16:AJ36" si="6">+AC16+AF16</f>
        <v>0</v>
      </c>
      <c r="AK16" s="14">
        <f t="shared" ref="AK16" si="7">+AL15*AJ16</f>
        <v>0</v>
      </c>
      <c r="AL16" s="14">
        <f t="shared" ref="AL16" si="8">+AL15-AK16</f>
        <v>7.7759999999999996E-2</v>
      </c>
      <c r="AM16" s="14">
        <f>IF(AD16='[1]11 FORMULAS'!$P$6,AM15-(AM15*AJ16),AM15)</f>
        <v>0.6</v>
      </c>
      <c r="AN16" s="117"/>
      <c r="AO16" s="119"/>
      <c r="AP16" s="117"/>
      <c r="AQ16" s="119"/>
      <c r="AR16" s="121"/>
      <c r="AS16" s="105"/>
      <c r="AT16" s="125"/>
      <c r="AU16" s="125"/>
      <c r="AV16" s="125"/>
      <c r="AW16" s="125"/>
      <c r="AX16" s="125"/>
      <c r="AY16" s="125"/>
      <c r="AZ16" s="125"/>
      <c r="BA16" s="125"/>
      <c r="BB16" s="125"/>
      <c r="BC16" s="126"/>
      <c r="BE16" s="29"/>
    </row>
    <row r="17" spans="1:61" s="15" customFormat="1" ht="49.5" customHeight="1" x14ac:dyDescent="0.35">
      <c r="A17" s="114" t="s">
        <v>341</v>
      </c>
      <c r="B17" s="152" t="s">
        <v>307</v>
      </c>
      <c r="C17" s="91" t="s">
        <v>332</v>
      </c>
      <c r="D17" s="91" t="s">
        <v>333</v>
      </c>
      <c r="E17" s="91" t="s">
        <v>334</v>
      </c>
      <c r="F17" s="116" t="str">
        <f>+CONCATENATE(C17," ",D17," ",E17)</f>
        <v>Posibilidad de perdida economica y reputacional por sanciones del ente regulador debido a inconsistencias en los requisitos juridicos, tecnicos o financieros en los documentos previos de los procesos publicado y/o contratos suscritos</v>
      </c>
      <c r="G17" s="91" t="s">
        <v>343</v>
      </c>
      <c r="H17" s="92" t="s">
        <v>344</v>
      </c>
      <c r="I17" s="92" t="s">
        <v>344</v>
      </c>
      <c r="J17" s="93" t="str">
        <f>+H17&amp;I17</f>
        <v>ProcesosProcesos</v>
      </c>
      <c r="K17" s="191">
        <v>50</v>
      </c>
      <c r="L17" s="129" t="str">
        <f>IF(K17&lt;=0,"",IF(K17&lt;=2,"Muy Baja",IF(K17&lt;=24,"Baja",IF(K17&lt;=500,"Media",IF(K17&lt;=5000,"Alta","Muy Alta")))))</f>
        <v>Media</v>
      </c>
      <c r="M17" s="130">
        <f>IF(L17="","",IF(L17="Muy Baja",0.2,IF(L17="Baja",0.4,IF(L17="Media",0.6,IF(L17="Alta",0.8,IF(L17="Muy Alta",1,))))))</f>
        <v>0.6</v>
      </c>
      <c r="N17" s="103" t="s">
        <v>346</v>
      </c>
      <c r="O17" s="130">
        <f>IF(N17="","",IF(N17="menor a 10 SMLMV",0.2,IF(N17="ENTRE 10 Y 50 SMLMV",0.4,IF(N17="entre 50 y 100 SMLMV",0.6,IF(N17="entre 100 y 500 SMLMV",0.8,IF(N17="Mayor a 500 SMLMV",1,))))))</f>
        <v>0.8</v>
      </c>
      <c r="P17" s="129" t="str">
        <f>IF(O17&lt;=0,"",IF(O17&lt;=20%,"Leve",IF(O17&lt;=40%,"Menor",IF(O17&lt;=60%,"Moderado",IF(O17&lt;=80%,"Mayor","Catastrofico")))))</f>
        <v>Mayor</v>
      </c>
      <c r="Q17" s="103" t="s">
        <v>231</v>
      </c>
      <c r="R17" s="129" t="str">
        <f>IF(S17&lt;=0,"",IF(S17&lt;=20%,"Leve",IF(S17&lt;=40%,"Menor",IF(S17&lt;=60%,"Moderado",IF(S17&lt;=80%,"Mayor","Catastrofico")))))</f>
        <v>Mayor</v>
      </c>
      <c r="S17" s="130">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0.8</v>
      </c>
      <c r="T17" s="129" t="str">
        <f>IF(U17&lt;=0,"",IF(U17&lt;=20%,"Leve",IF(U17&lt;=40%,"Menor",IF(U17&lt;=60%,"Moderado",IF(U17&lt;=80%,"Mayor","Catastrofico")))))</f>
        <v>Mayor</v>
      </c>
      <c r="U17" s="131">
        <f>+S17</f>
        <v>0.8</v>
      </c>
      <c r="V17" s="132"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Alto</v>
      </c>
      <c r="W17" s="13">
        <v>1</v>
      </c>
      <c r="X17" s="63" t="s">
        <v>358</v>
      </c>
      <c r="Y17" s="63" t="s">
        <v>365</v>
      </c>
      <c r="Z17" s="63" t="s">
        <v>360</v>
      </c>
      <c r="AA17" s="65" t="str">
        <f>+CONCATENATE(X17," ",Y17," ",Z17)</f>
        <v xml:space="preserve">Jefe oficina asesora juridica elaborará y/o actualizara los documentos del modelo de operación por procesos del macroproceso de gestion legal una vez al año </v>
      </c>
      <c r="AB17" s="32" t="s">
        <v>350</v>
      </c>
      <c r="AC17" s="33">
        <f t="shared" si="4"/>
        <v>0.25</v>
      </c>
      <c r="AD17" s="14" t="str">
        <f>+IF(OR(AB17='[4]11 FORMULAS'!$O$4,AB17='[4]11 FORMULAS'!$O$5),'[4]11 FORMULAS'!$P$5,IF(AB17='[4]11 FORMULAS'!$O$6,'[4]11 FORMULAS'!$P$6,""))</f>
        <v>Probabilidad</v>
      </c>
      <c r="AE17" s="32" t="s">
        <v>351</v>
      </c>
      <c r="AF17" s="33">
        <f t="shared" si="5"/>
        <v>0.15</v>
      </c>
      <c r="AG17" s="34" t="s">
        <v>352</v>
      </c>
      <c r="AH17" s="34" t="s">
        <v>353</v>
      </c>
      <c r="AI17" s="34" t="s">
        <v>354</v>
      </c>
      <c r="AJ17" s="14">
        <f t="shared" si="6"/>
        <v>0.4</v>
      </c>
      <c r="AK17" s="14">
        <f>+M17*AJ17</f>
        <v>0.24</v>
      </c>
      <c r="AL17" s="14">
        <f>+M17-AK17</f>
        <v>0.36</v>
      </c>
      <c r="AM17" s="14">
        <f>IF(AD17='[4]11 FORMULAS'!$P$6,U17-(U17*AJ17),U17)</f>
        <v>0.8</v>
      </c>
      <c r="AN17" s="117">
        <f>+AL21</f>
        <v>7.7759999999999996E-2</v>
      </c>
      <c r="AO17" s="119" t="str">
        <f>IF(AN17&lt;=0,"",IF(AN17&lt;=20%,"Muy Baja",IF(AN17&lt;=40%,"Baja",IF(AN17&lt;=60%,"Media",IF(AN17&lt;=80%,"Alta","Muy Alta")))))</f>
        <v>Muy Baja</v>
      </c>
      <c r="AP17" s="117">
        <f>+AM21</f>
        <v>0.8</v>
      </c>
      <c r="AQ17" s="119" t="str">
        <f>IF(AP17&lt;=0,"",IF(AP17&lt;=20%,"Leve",IF(AP17&lt;=40%,"Menor",IF(AP17&lt;=60%,"Moderado",IF(AP17&lt;=80%,"Mayor","Catastrofico")))))</f>
        <v>Mayor</v>
      </c>
      <c r="AR17" s="121"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Alto</v>
      </c>
      <c r="AS17" s="103" t="s">
        <v>364</v>
      </c>
      <c r="AT17" s="83"/>
      <c r="AU17" s="83"/>
      <c r="AV17" s="83"/>
      <c r="AW17" s="83"/>
      <c r="AX17" s="83"/>
      <c r="AY17" s="83"/>
      <c r="AZ17" s="83"/>
      <c r="BA17" s="83"/>
      <c r="BB17" s="83"/>
      <c r="BC17" s="86"/>
      <c r="BI17" s="9"/>
    </row>
    <row r="18" spans="1:61" s="15" customFormat="1" ht="33.75" customHeight="1" x14ac:dyDescent="0.35">
      <c r="A18" s="114"/>
      <c r="B18" s="152"/>
      <c r="C18" s="91"/>
      <c r="D18" s="91"/>
      <c r="E18" s="91"/>
      <c r="F18" s="116"/>
      <c r="G18" s="91"/>
      <c r="H18" s="92"/>
      <c r="I18" s="92"/>
      <c r="J18" s="93"/>
      <c r="K18" s="191"/>
      <c r="L18" s="95"/>
      <c r="M18" s="101"/>
      <c r="N18" s="104"/>
      <c r="O18" s="101"/>
      <c r="P18" s="95"/>
      <c r="Q18" s="104"/>
      <c r="R18" s="95"/>
      <c r="S18" s="101"/>
      <c r="T18" s="95"/>
      <c r="U18" s="109"/>
      <c r="V18" s="112"/>
      <c r="W18" s="13">
        <v>2</v>
      </c>
      <c r="X18" s="62" t="s">
        <v>366</v>
      </c>
      <c r="Y18" s="62" t="s">
        <v>367</v>
      </c>
      <c r="Z18" s="62" t="s">
        <v>349</v>
      </c>
      <c r="AA18" s="65" t="str">
        <f>+CONCATENATE(X18," ",Y18," ",Z18)</f>
        <v>El profesional juridico y/o financiero utilizará los documentos del modelo de operación por procesos emitidos por la lider del macroproceso de gestion legal cada vez que le sea asignado un proceso contractual.</v>
      </c>
      <c r="AB18" s="32" t="s">
        <v>350</v>
      </c>
      <c r="AC18" s="33">
        <f t="shared" si="4"/>
        <v>0.25</v>
      </c>
      <c r="AD18" s="14" t="str">
        <f>+IF(OR(AB18='[4]11 FORMULAS'!$O$4,AB18='[4]11 FORMULAS'!$O$5),'[4]11 FORMULAS'!$P$5,IF(AB18='[4]11 FORMULAS'!$O$6,'[4]11 FORMULAS'!$P$6,""))</f>
        <v>Probabilidad</v>
      </c>
      <c r="AE18" s="32" t="s">
        <v>351</v>
      </c>
      <c r="AF18" s="33">
        <f t="shared" si="5"/>
        <v>0.15</v>
      </c>
      <c r="AG18" s="34" t="s">
        <v>352</v>
      </c>
      <c r="AH18" s="34" t="s">
        <v>353</v>
      </c>
      <c r="AI18" s="34" t="s">
        <v>354</v>
      </c>
      <c r="AJ18" s="14">
        <f t="shared" si="6"/>
        <v>0.4</v>
      </c>
      <c r="AK18" s="14">
        <f>+AL17*AJ18</f>
        <v>0.14399999999999999</v>
      </c>
      <c r="AL18" s="14">
        <f>+AL17-AK18</f>
        <v>0.216</v>
      </c>
      <c r="AM18" s="14">
        <f>IF(AD18='[4]11 FORMULAS'!$P$6,AM17-(AM17*AJ18),AM17)</f>
        <v>0.8</v>
      </c>
      <c r="AN18" s="117"/>
      <c r="AO18" s="119"/>
      <c r="AP18" s="117"/>
      <c r="AQ18" s="119"/>
      <c r="AR18" s="121"/>
      <c r="AS18" s="104"/>
      <c r="AT18" s="84"/>
      <c r="AU18" s="84"/>
      <c r="AV18" s="84"/>
      <c r="AW18" s="84"/>
      <c r="AX18" s="84"/>
      <c r="AY18" s="84"/>
      <c r="AZ18" s="84"/>
      <c r="BA18" s="84"/>
      <c r="BB18" s="84"/>
      <c r="BC18" s="87"/>
      <c r="BI18" s="9"/>
    </row>
    <row r="19" spans="1:61" s="15" customFormat="1" ht="33.75" customHeight="1" x14ac:dyDescent="0.35">
      <c r="A19" s="114"/>
      <c r="B19" s="152"/>
      <c r="C19" s="91"/>
      <c r="D19" s="91"/>
      <c r="E19" s="91"/>
      <c r="F19" s="116"/>
      <c r="G19" s="91"/>
      <c r="H19" s="92"/>
      <c r="I19" s="92"/>
      <c r="J19" s="93"/>
      <c r="K19" s="191"/>
      <c r="L19" s="95"/>
      <c r="M19" s="101"/>
      <c r="N19" s="104"/>
      <c r="O19" s="101"/>
      <c r="P19" s="95"/>
      <c r="Q19" s="104"/>
      <c r="R19" s="95"/>
      <c r="S19" s="101"/>
      <c r="T19" s="95"/>
      <c r="U19" s="109"/>
      <c r="V19" s="112"/>
      <c r="W19" s="13">
        <v>3</v>
      </c>
      <c r="X19" s="62" t="s">
        <v>368</v>
      </c>
      <c r="Y19" s="62" t="s">
        <v>369</v>
      </c>
      <c r="Z19" s="62" t="s">
        <v>349</v>
      </c>
      <c r="AA19" s="65" t="str">
        <f>+CONCATENATE(X19," ",Y19," ",Z19)</f>
        <v>El Profesional jurídico y/o financiero revisar que los documentos previos estén ajustados a la ley cada vez que le sea asignado un proceso contractual.</v>
      </c>
      <c r="AB19" s="32" t="s">
        <v>350</v>
      </c>
      <c r="AC19" s="33">
        <f t="shared" si="4"/>
        <v>0.25</v>
      </c>
      <c r="AD19" s="14" t="str">
        <f>+IF(OR(AB19='[4]11 FORMULAS'!$O$4,AB19='[4]11 FORMULAS'!$O$5),'[4]11 FORMULAS'!$P$5,IF(AB19='[4]11 FORMULAS'!$O$6,'[4]11 FORMULAS'!$P$6,""))</f>
        <v>Probabilidad</v>
      </c>
      <c r="AE19" s="32" t="s">
        <v>351</v>
      </c>
      <c r="AF19" s="33">
        <f t="shared" si="5"/>
        <v>0.15</v>
      </c>
      <c r="AG19" s="34" t="s">
        <v>352</v>
      </c>
      <c r="AH19" s="34" t="s">
        <v>353</v>
      </c>
      <c r="AI19" s="34" t="s">
        <v>354</v>
      </c>
      <c r="AJ19" s="14">
        <f t="shared" si="6"/>
        <v>0.4</v>
      </c>
      <c r="AK19" s="14">
        <f>+AL18*AJ19</f>
        <v>8.6400000000000005E-2</v>
      </c>
      <c r="AL19" s="14">
        <f>+AL18-AK19</f>
        <v>0.12959999999999999</v>
      </c>
      <c r="AM19" s="14">
        <f>IF(AD19='[4]11 FORMULAS'!$P$6,AM18-(AM18*AJ19),AM18)</f>
        <v>0.8</v>
      </c>
      <c r="AN19" s="117"/>
      <c r="AO19" s="119"/>
      <c r="AP19" s="117"/>
      <c r="AQ19" s="119"/>
      <c r="AR19" s="121"/>
      <c r="AS19" s="104"/>
      <c r="AT19" s="84"/>
      <c r="AU19" s="84"/>
      <c r="AV19" s="84"/>
      <c r="AW19" s="84"/>
      <c r="AX19" s="84"/>
      <c r="AY19" s="84"/>
      <c r="AZ19" s="84"/>
      <c r="BA19" s="84"/>
      <c r="BB19" s="84"/>
      <c r="BC19" s="87"/>
      <c r="BI19" s="9"/>
    </row>
    <row r="20" spans="1:61" s="15" customFormat="1" ht="33.75" customHeight="1" x14ac:dyDescent="0.35">
      <c r="A20" s="114"/>
      <c r="B20" s="152"/>
      <c r="C20" s="91"/>
      <c r="D20" s="91"/>
      <c r="E20" s="91"/>
      <c r="F20" s="116"/>
      <c r="G20" s="91"/>
      <c r="H20" s="92"/>
      <c r="I20" s="92"/>
      <c r="J20" s="93"/>
      <c r="K20" s="191"/>
      <c r="L20" s="95"/>
      <c r="M20" s="101"/>
      <c r="N20" s="104"/>
      <c r="O20" s="101"/>
      <c r="P20" s="95"/>
      <c r="Q20" s="104"/>
      <c r="R20" s="95"/>
      <c r="S20" s="101"/>
      <c r="T20" s="95"/>
      <c r="U20" s="109"/>
      <c r="V20" s="112"/>
      <c r="W20" s="13">
        <v>4</v>
      </c>
      <c r="X20" s="62" t="s">
        <v>361</v>
      </c>
      <c r="Y20" s="62" t="s">
        <v>370</v>
      </c>
      <c r="Z20" s="62" t="s">
        <v>363</v>
      </c>
      <c r="AA20" s="65" t="str">
        <f>+CONCATENATE(X20," ",Y20," ",Z20)</f>
        <v>El servidor publico con delegacion contractual verificara que los documentos previos estén ajustados a la ley al momento de suscribir los documentos previos</v>
      </c>
      <c r="AB20" s="32" t="s">
        <v>350</v>
      </c>
      <c r="AC20" s="33">
        <f t="shared" si="4"/>
        <v>0.25</v>
      </c>
      <c r="AD20" s="14" t="str">
        <f>+IF(OR(AB20='[4]11 FORMULAS'!$O$4,AB20='[4]11 FORMULAS'!$O$5),'[4]11 FORMULAS'!$P$5,IF(AB20='[4]11 FORMULAS'!$O$6,'[4]11 FORMULAS'!$P$6,""))</f>
        <v>Probabilidad</v>
      </c>
      <c r="AE20" s="32" t="s">
        <v>351</v>
      </c>
      <c r="AF20" s="33">
        <f t="shared" si="5"/>
        <v>0.15</v>
      </c>
      <c r="AG20" s="34" t="s">
        <v>352</v>
      </c>
      <c r="AH20" s="34" t="s">
        <v>353</v>
      </c>
      <c r="AI20" s="34" t="s">
        <v>354</v>
      </c>
      <c r="AJ20" s="14">
        <f t="shared" si="6"/>
        <v>0.4</v>
      </c>
      <c r="AK20" s="14">
        <f>+AL19*AJ20</f>
        <v>5.1839999999999997E-2</v>
      </c>
      <c r="AL20" s="14">
        <f>+AL19-AK20</f>
        <v>7.7759999999999996E-2</v>
      </c>
      <c r="AM20" s="14">
        <f>IF(AD20='[4]11 FORMULAS'!$P$6,AM19-(AM19*AJ20),AM19)</f>
        <v>0.8</v>
      </c>
      <c r="AN20" s="117"/>
      <c r="AO20" s="119"/>
      <c r="AP20" s="117"/>
      <c r="AQ20" s="119"/>
      <c r="AR20" s="121"/>
      <c r="AS20" s="104"/>
      <c r="AT20" s="84"/>
      <c r="AU20" s="84"/>
      <c r="AV20" s="84"/>
      <c r="AW20" s="84"/>
      <c r="AX20" s="84"/>
      <c r="AY20" s="84"/>
      <c r="AZ20" s="84"/>
      <c r="BA20" s="84"/>
      <c r="BB20" s="84"/>
      <c r="BC20" s="87"/>
      <c r="BI20" s="9"/>
    </row>
    <row r="21" spans="1:61" s="15" customFormat="1" ht="33.75" customHeight="1" thickBot="1" x14ac:dyDescent="0.4">
      <c r="A21" s="114"/>
      <c r="B21" s="152"/>
      <c r="C21" s="91"/>
      <c r="D21" s="91"/>
      <c r="E21" s="91"/>
      <c r="F21" s="116"/>
      <c r="G21" s="91"/>
      <c r="H21" s="92"/>
      <c r="I21" s="92"/>
      <c r="J21" s="93"/>
      <c r="K21" s="191"/>
      <c r="L21" s="133"/>
      <c r="M21" s="134"/>
      <c r="N21" s="105"/>
      <c r="O21" s="134"/>
      <c r="P21" s="133"/>
      <c r="Q21" s="105"/>
      <c r="R21" s="133"/>
      <c r="S21" s="134"/>
      <c r="T21" s="133"/>
      <c r="U21" s="135"/>
      <c r="V21" s="136"/>
      <c r="W21" s="13"/>
      <c r="X21" s="13"/>
      <c r="Y21" s="13"/>
      <c r="Z21" s="13"/>
      <c r="AA21" s="13" t="str">
        <f t="shared" si="3"/>
        <v xml:space="preserve">  </v>
      </c>
      <c r="AB21" s="32" t="s">
        <v>217</v>
      </c>
      <c r="AC21" s="33">
        <f t="shared" ref="AC21:AC36" si="9">IF(AB21="","",IF(AB21="Preventivo",0.25,IF(AB21="Detectivo",0.15,IF(AB21="Correctivo",0.1,))))</f>
        <v>0</v>
      </c>
      <c r="AD21" s="14" t="str">
        <f>+IF(OR(AB21='[1]11 FORMULAS'!$O$4,AB21='[1]11 FORMULAS'!$O$5),'[1]11 FORMULAS'!$P$5,IF(AB21='[1]11 FORMULAS'!$O$6,'[1]11 FORMULAS'!$P$6,""))</f>
        <v/>
      </c>
      <c r="AE21" s="32" t="s">
        <v>217</v>
      </c>
      <c r="AF21" s="33">
        <f t="shared" ref="AF21:AF36" si="10">IF(AE21="","",IF(AE21="Manual",0.15,IF(AE21="Automatico",0.25,)))</f>
        <v>0</v>
      </c>
      <c r="AG21" s="34" t="s">
        <v>217</v>
      </c>
      <c r="AH21" s="34" t="s">
        <v>217</v>
      </c>
      <c r="AI21" s="34" t="s">
        <v>217</v>
      </c>
      <c r="AJ21" s="14">
        <f t="shared" si="6"/>
        <v>0</v>
      </c>
      <c r="AK21" s="14">
        <f>+AL20*AJ21</f>
        <v>0</v>
      </c>
      <c r="AL21" s="14">
        <f>+AL20-AK21</f>
        <v>7.7759999999999996E-2</v>
      </c>
      <c r="AM21" s="14">
        <f>IF(AD21='[4]11 FORMULAS'!$P$6,AM20-(AM20*AJ21),AM20)</f>
        <v>0.8</v>
      </c>
      <c r="AN21" s="117"/>
      <c r="AO21" s="119"/>
      <c r="AP21" s="117"/>
      <c r="AQ21" s="119"/>
      <c r="AR21" s="121"/>
      <c r="AS21" s="105"/>
      <c r="AT21" s="125"/>
      <c r="AU21" s="125"/>
      <c r="AV21" s="125"/>
      <c r="AW21" s="125"/>
      <c r="AX21" s="125"/>
      <c r="AY21" s="125"/>
      <c r="AZ21" s="125"/>
      <c r="BA21" s="125"/>
      <c r="BB21" s="125"/>
      <c r="BC21" s="126"/>
      <c r="BI21" s="9"/>
    </row>
    <row r="22" spans="1:61" s="15" customFormat="1" ht="49.5" customHeight="1" x14ac:dyDescent="0.35">
      <c r="A22" s="114" t="s">
        <v>341</v>
      </c>
      <c r="B22" s="152" t="s">
        <v>308</v>
      </c>
      <c r="C22" s="91" t="s">
        <v>332</v>
      </c>
      <c r="D22" s="91" t="s">
        <v>335</v>
      </c>
      <c r="E22" s="91" t="s">
        <v>336</v>
      </c>
      <c r="F22" s="116" t="str">
        <f>+CONCATENATE(C22," ",D22," ",E22)</f>
        <v>Posibilidad de perdida economica y reputacional por contratar un proponente que no cumple con los requisitos para llevar a cabo el objeto de la contratación,  debido a una deficiente o equívoca evaluación de las ofertas</v>
      </c>
      <c r="G22" s="91" t="s">
        <v>343</v>
      </c>
      <c r="H22" s="92" t="s">
        <v>344</v>
      </c>
      <c r="I22" s="92" t="s">
        <v>344</v>
      </c>
      <c r="J22" s="93" t="str">
        <f>+H22&amp;I22</f>
        <v>ProcesosProcesos</v>
      </c>
      <c r="K22" s="91">
        <v>24</v>
      </c>
      <c r="L22" s="129" t="str">
        <f>IF(K22&lt;=0,"",IF(K22&lt;=2,"Muy Baja",IF(K22&lt;=24,"Baja",IF(K22&lt;=500,"Media",IF(K22&lt;=5000,"Alta","Muy Alta")))))</f>
        <v>Baja</v>
      </c>
      <c r="M22" s="130">
        <f>IF(L22="","",IF(L22="Muy Baja",0.2,IF(L22="Baja",0.4,IF(L22="Media",0.6,IF(L22="Alta",0.8,IF(L22="Muy Alta",1,))))))</f>
        <v>0.4</v>
      </c>
      <c r="N22" s="103" t="s">
        <v>346</v>
      </c>
      <c r="O22" s="130">
        <f>IF(N22="","",IF(N22="menor a 10 SMLMV",0.2,IF(N22="ENTRE 10 Y 50 SMLMV",0.4,IF(N22="entre 50 y 100 SMLMV",0.6,IF(N22="entre 100 y 500 SMLMV",0.8,IF(N22="Mayor a 500 SMLMV",1,))))))</f>
        <v>0.8</v>
      </c>
      <c r="P22" s="129" t="str">
        <f>IF(O22&lt;=0,"",IF(O22&lt;=20%,"Leve",IF(O22&lt;=40%,"Menor",IF(O22&lt;=60%,"Moderado",IF(O22&lt;=80%,"Mayor","Catastrofico")))))</f>
        <v>Mayor</v>
      </c>
      <c r="Q22" s="103" t="s">
        <v>235</v>
      </c>
      <c r="R22" s="129" t="str">
        <f>IF(S22&lt;=0,"",IF(S22&lt;=20%,"Leve",IF(S22&lt;=40%,"Menor",IF(S22&lt;=60%,"Moderado",IF(S22&lt;=80%,"Mayor","Catastrofico")))))</f>
        <v>Catastrofico</v>
      </c>
      <c r="S22" s="130">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1</v>
      </c>
      <c r="T22" s="129" t="str">
        <f>IF(U22&lt;=0,"",IF(U22&lt;=20%,"Leve",IF(U22&lt;=40%,"Menor",IF(U22&lt;=60%,"Moderado",IF(U22&lt;=80%,"Mayor","Catastrofico")))))</f>
        <v>Catastrofico</v>
      </c>
      <c r="U22" s="131">
        <f>+S22</f>
        <v>1</v>
      </c>
      <c r="V22" s="132"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Extremo</v>
      </c>
      <c r="W22" s="13">
        <v>1</v>
      </c>
      <c r="X22" s="62" t="s">
        <v>371</v>
      </c>
      <c r="Y22" s="63" t="s">
        <v>372</v>
      </c>
      <c r="Z22" s="62" t="s">
        <v>373</v>
      </c>
      <c r="AA22" s="65" t="str">
        <f>+CONCATENATE(X22," ",Y22," ",Z22)</f>
        <v xml:space="preserve">El comité evaluador verifica el cumplimiento de los requisitos habilitantes y ponderantes de conformidad a lo señalado en el pliego de condiciones o invitación publica y adendas,  cada vez que se adelante un proceso de selección </v>
      </c>
      <c r="AB22" s="32" t="s">
        <v>350</v>
      </c>
      <c r="AC22" s="33">
        <f t="shared" si="9"/>
        <v>0.25</v>
      </c>
      <c r="AD22" s="14" t="str">
        <f>+IF(OR(AB22='[4]11 FORMULAS'!$O$4,AB22='[4]11 FORMULAS'!$O$5),'[4]11 FORMULAS'!$P$5,IF(AB22='[4]11 FORMULAS'!$O$6,'[4]11 FORMULAS'!$P$6,""))</f>
        <v>Probabilidad</v>
      </c>
      <c r="AE22" s="32" t="s">
        <v>351</v>
      </c>
      <c r="AF22" s="33">
        <f t="shared" si="10"/>
        <v>0.15</v>
      </c>
      <c r="AG22" s="34" t="s">
        <v>352</v>
      </c>
      <c r="AH22" s="34" t="s">
        <v>353</v>
      </c>
      <c r="AI22" s="34" t="s">
        <v>354</v>
      </c>
      <c r="AJ22" s="14">
        <f t="shared" si="6"/>
        <v>0.4</v>
      </c>
      <c r="AK22" s="14">
        <f>+M22*AJ22</f>
        <v>0.16000000000000003</v>
      </c>
      <c r="AL22" s="14">
        <f>+M22-AK22</f>
        <v>0.24</v>
      </c>
      <c r="AM22" s="14">
        <f>IF(AD22='[4]11 FORMULAS'!$P$6,U22-(U22*AJ22),U22)</f>
        <v>1</v>
      </c>
      <c r="AN22" s="117">
        <f>+AL26</f>
        <v>8.6399999999999991E-2</v>
      </c>
      <c r="AO22" s="119" t="str">
        <f t="shared" ref="AO22" si="11">IF(AN22&lt;=0,"",IF(AN22&lt;=20%,"Muy Baja",IF(AN22&lt;=40%,"Baja",IF(AN22&lt;=60%,"Media",IF(AN22&lt;=80%,"Alta","Muy Alta")))))</f>
        <v>Muy Baja</v>
      </c>
      <c r="AP22" s="117">
        <f>+AM26</f>
        <v>1</v>
      </c>
      <c r="AQ22" s="119" t="str">
        <f>IF(AP22&lt;=0,"",IF(AP22&lt;=20%,"Leve",IF(AP22&lt;=40%,"Menor",IF(AP22&lt;=60%,"Moderado",IF(AP22&lt;=80%,"Mayor","Catastrofico")))))</f>
        <v>Catastrofico</v>
      </c>
      <c r="AR22" s="121"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Extremo</v>
      </c>
      <c r="AS22" s="103" t="s">
        <v>364</v>
      </c>
      <c r="AT22" s="83"/>
      <c r="AU22" s="83"/>
      <c r="AV22" s="83"/>
      <c r="AW22" s="83"/>
      <c r="AX22" s="83"/>
      <c r="AY22" s="83"/>
      <c r="AZ22" s="83"/>
      <c r="BA22" s="83"/>
      <c r="BB22" s="83"/>
      <c r="BC22" s="86"/>
      <c r="BI22" s="9"/>
    </row>
    <row r="23" spans="1:61" s="15" customFormat="1" ht="33.75" customHeight="1" x14ac:dyDescent="0.35">
      <c r="A23" s="114"/>
      <c r="B23" s="152"/>
      <c r="C23" s="91"/>
      <c r="D23" s="91"/>
      <c r="E23" s="91"/>
      <c r="F23" s="116"/>
      <c r="G23" s="91"/>
      <c r="H23" s="92"/>
      <c r="I23" s="92"/>
      <c r="J23" s="93"/>
      <c r="K23" s="91"/>
      <c r="L23" s="95"/>
      <c r="M23" s="101"/>
      <c r="N23" s="104"/>
      <c r="O23" s="101"/>
      <c r="P23" s="95"/>
      <c r="Q23" s="104"/>
      <c r="R23" s="95"/>
      <c r="S23" s="101"/>
      <c r="T23" s="95"/>
      <c r="U23" s="109"/>
      <c r="V23" s="112"/>
      <c r="W23" s="13">
        <v>2</v>
      </c>
      <c r="X23" s="62" t="s">
        <v>358</v>
      </c>
      <c r="Y23" s="62" t="s">
        <v>374</v>
      </c>
      <c r="Z23" s="62" t="s">
        <v>360</v>
      </c>
      <c r="AA23" s="65" t="str">
        <f>+CONCATENATE(X23," ",Y23," ",Z23)</f>
        <v xml:space="preserve">Jefe oficina asesora juridica emitir formato de evaluacion de procesos contractuales una vez al año </v>
      </c>
      <c r="AB23" s="32" t="s">
        <v>350</v>
      </c>
      <c r="AC23" s="33">
        <f t="shared" si="9"/>
        <v>0.25</v>
      </c>
      <c r="AD23" s="14" t="str">
        <f>+IF(OR(AB23='[4]11 FORMULAS'!$O$4,AB23='[4]11 FORMULAS'!$O$5),'[4]11 FORMULAS'!$P$5,IF(AB23='[4]11 FORMULAS'!$O$6,'[4]11 FORMULAS'!$P$6,""))</f>
        <v>Probabilidad</v>
      </c>
      <c r="AE23" s="32" t="s">
        <v>351</v>
      </c>
      <c r="AF23" s="33">
        <f t="shared" si="10"/>
        <v>0.15</v>
      </c>
      <c r="AG23" s="34" t="s">
        <v>352</v>
      </c>
      <c r="AH23" s="34" t="s">
        <v>353</v>
      </c>
      <c r="AI23" s="34" t="s">
        <v>354</v>
      </c>
      <c r="AJ23" s="14">
        <f t="shared" si="6"/>
        <v>0.4</v>
      </c>
      <c r="AK23" s="14">
        <f>+AL22*AJ23</f>
        <v>9.6000000000000002E-2</v>
      </c>
      <c r="AL23" s="14">
        <f>+AL22-AK23</f>
        <v>0.14399999999999999</v>
      </c>
      <c r="AM23" s="14">
        <f>IF(AD23='[4]11 FORMULAS'!$P$6,AM22-(AM22*AJ23),AM22)</f>
        <v>1</v>
      </c>
      <c r="AN23" s="117"/>
      <c r="AO23" s="119"/>
      <c r="AP23" s="117"/>
      <c r="AQ23" s="119"/>
      <c r="AR23" s="121"/>
      <c r="AS23" s="104"/>
      <c r="AT23" s="84"/>
      <c r="AU23" s="84"/>
      <c r="AV23" s="84"/>
      <c r="AW23" s="84"/>
      <c r="AX23" s="84"/>
      <c r="AY23" s="84"/>
      <c r="AZ23" s="84"/>
      <c r="BA23" s="84"/>
      <c r="BB23" s="84"/>
      <c r="BC23" s="87"/>
      <c r="BI23" s="9"/>
    </row>
    <row r="24" spans="1:61" s="15" customFormat="1" ht="33.75" customHeight="1" x14ac:dyDescent="0.35">
      <c r="A24" s="114"/>
      <c r="B24" s="152"/>
      <c r="C24" s="91"/>
      <c r="D24" s="91"/>
      <c r="E24" s="91"/>
      <c r="F24" s="116"/>
      <c r="G24" s="91"/>
      <c r="H24" s="92"/>
      <c r="I24" s="92"/>
      <c r="J24" s="93"/>
      <c r="K24" s="91"/>
      <c r="L24" s="95"/>
      <c r="M24" s="101"/>
      <c r="N24" s="104"/>
      <c r="O24" s="101"/>
      <c r="P24" s="95"/>
      <c r="Q24" s="104"/>
      <c r="R24" s="95"/>
      <c r="S24" s="101"/>
      <c r="T24" s="95"/>
      <c r="U24" s="109"/>
      <c r="V24" s="112"/>
      <c r="W24" s="13">
        <v>3</v>
      </c>
      <c r="X24" s="62" t="s">
        <v>375</v>
      </c>
      <c r="Y24" s="62" t="s">
        <v>376</v>
      </c>
      <c r="Z24" s="62" t="s">
        <v>377</v>
      </c>
      <c r="AA24" s="65" t="str">
        <f>+CONCATENATE(X24," ",Y24," ",Z24)</f>
        <v>El ordenador del gasto verificará que el informe de evaluacion recomendado coincida con los formatos establecidos por el lider del macroproceso gestion legal cada vez que deba suscribir o adjudicar un contrato</v>
      </c>
      <c r="AB24" s="32" t="s">
        <v>350</v>
      </c>
      <c r="AC24" s="33">
        <f t="shared" si="9"/>
        <v>0.25</v>
      </c>
      <c r="AD24" s="14" t="str">
        <f>+IF(OR(AB24='[4]11 FORMULAS'!$O$4,AB24='[4]11 FORMULAS'!$O$5),'[4]11 FORMULAS'!$P$5,IF(AB24='[4]11 FORMULAS'!$O$6,'[4]11 FORMULAS'!$P$6,""))</f>
        <v>Probabilidad</v>
      </c>
      <c r="AE24" s="32" t="s">
        <v>351</v>
      </c>
      <c r="AF24" s="33">
        <f t="shared" si="10"/>
        <v>0.15</v>
      </c>
      <c r="AG24" s="34" t="s">
        <v>352</v>
      </c>
      <c r="AH24" s="34" t="s">
        <v>353</v>
      </c>
      <c r="AI24" s="34" t="s">
        <v>354</v>
      </c>
      <c r="AJ24" s="14">
        <f t="shared" si="6"/>
        <v>0.4</v>
      </c>
      <c r="AK24" s="14">
        <f>+AL23*AJ24</f>
        <v>5.7599999999999998E-2</v>
      </c>
      <c r="AL24" s="14">
        <f>+AL23-AK24</f>
        <v>8.6399999999999991E-2</v>
      </c>
      <c r="AM24" s="14">
        <f>IF(AD24='[4]11 FORMULAS'!$P$6,AM23-(AM23*AJ24),AM23)</f>
        <v>1</v>
      </c>
      <c r="AN24" s="117"/>
      <c r="AO24" s="119"/>
      <c r="AP24" s="117"/>
      <c r="AQ24" s="119"/>
      <c r="AR24" s="121"/>
      <c r="AS24" s="104"/>
      <c r="AT24" s="84"/>
      <c r="AU24" s="84"/>
      <c r="AV24" s="84"/>
      <c r="AW24" s="84"/>
      <c r="AX24" s="84"/>
      <c r="AY24" s="84"/>
      <c r="AZ24" s="84"/>
      <c r="BA24" s="84"/>
      <c r="BB24" s="84"/>
      <c r="BC24" s="87"/>
      <c r="BI24" s="9"/>
    </row>
    <row r="25" spans="1:61" s="15" customFormat="1" ht="33.75" customHeight="1" x14ac:dyDescent="0.35">
      <c r="A25" s="114"/>
      <c r="B25" s="152"/>
      <c r="C25" s="91"/>
      <c r="D25" s="91"/>
      <c r="E25" s="91"/>
      <c r="F25" s="116"/>
      <c r="G25" s="91"/>
      <c r="H25" s="92"/>
      <c r="I25" s="92"/>
      <c r="J25" s="93"/>
      <c r="K25" s="91"/>
      <c r="L25" s="95"/>
      <c r="M25" s="101"/>
      <c r="N25" s="104"/>
      <c r="O25" s="101"/>
      <c r="P25" s="95"/>
      <c r="Q25" s="104"/>
      <c r="R25" s="95"/>
      <c r="S25" s="101"/>
      <c r="T25" s="95"/>
      <c r="U25" s="109"/>
      <c r="V25" s="112"/>
      <c r="W25" s="13">
        <v>4</v>
      </c>
      <c r="X25" s="62"/>
      <c r="Y25" s="62"/>
      <c r="Z25" s="62"/>
      <c r="AA25" s="65" t="str">
        <f>+CONCATENATE(X25," ",Y25," ",Z25)</f>
        <v xml:space="preserve">  </v>
      </c>
      <c r="AB25" s="32" t="s">
        <v>217</v>
      </c>
      <c r="AC25" s="33">
        <f t="shared" si="9"/>
        <v>0</v>
      </c>
      <c r="AD25" s="14" t="str">
        <f>+IF(OR(AB25='[4]11 FORMULAS'!$O$4,AB25='[4]11 FORMULAS'!$O$5),'[4]11 FORMULAS'!$P$5,IF(AB25='[4]11 FORMULAS'!$O$6,'[4]11 FORMULAS'!$P$6,""))</f>
        <v/>
      </c>
      <c r="AE25" s="32" t="s">
        <v>217</v>
      </c>
      <c r="AF25" s="33">
        <f t="shared" si="10"/>
        <v>0</v>
      </c>
      <c r="AG25" s="67"/>
      <c r="AH25" s="67"/>
      <c r="AI25" s="67"/>
      <c r="AJ25" s="14">
        <f t="shared" si="6"/>
        <v>0</v>
      </c>
      <c r="AK25" s="14">
        <f>+AL24*AJ25</f>
        <v>0</v>
      </c>
      <c r="AL25" s="14">
        <f>+AL24-AK25</f>
        <v>8.6399999999999991E-2</v>
      </c>
      <c r="AM25" s="14">
        <f>IF(AD25='[4]11 FORMULAS'!$P$6,AM24-(AM24*AJ25),AM24)</f>
        <v>1</v>
      </c>
      <c r="AN25" s="117"/>
      <c r="AO25" s="119"/>
      <c r="AP25" s="117"/>
      <c r="AQ25" s="119"/>
      <c r="AR25" s="121"/>
      <c r="AS25" s="104"/>
      <c r="AT25" s="84"/>
      <c r="AU25" s="84"/>
      <c r="AV25" s="84"/>
      <c r="AW25" s="84"/>
      <c r="AX25" s="84"/>
      <c r="AY25" s="84"/>
      <c r="AZ25" s="84"/>
      <c r="BA25" s="84"/>
      <c r="BB25" s="84"/>
      <c r="BC25" s="87"/>
      <c r="BI25" s="9"/>
    </row>
    <row r="26" spans="1:61" s="15" customFormat="1" ht="33.75" customHeight="1" thickBot="1" x14ac:dyDescent="0.4">
      <c r="A26" s="114"/>
      <c r="B26" s="195"/>
      <c r="C26" s="91"/>
      <c r="D26" s="91"/>
      <c r="E26" s="91"/>
      <c r="F26" s="196"/>
      <c r="G26" s="91"/>
      <c r="H26" s="92"/>
      <c r="I26" s="92"/>
      <c r="J26" s="93"/>
      <c r="K26" s="91"/>
      <c r="L26" s="133"/>
      <c r="M26" s="134"/>
      <c r="N26" s="105"/>
      <c r="O26" s="134"/>
      <c r="P26" s="133"/>
      <c r="Q26" s="105"/>
      <c r="R26" s="133"/>
      <c r="S26" s="134"/>
      <c r="T26" s="133"/>
      <c r="U26" s="135"/>
      <c r="V26" s="136"/>
      <c r="W26" s="13"/>
      <c r="X26" s="66"/>
      <c r="Y26" s="66"/>
      <c r="Z26" s="66"/>
      <c r="AA26" s="66"/>
      <c r="AB26" s="32" t="s">
        <v>217</v>
      </c>
      <c r="AC26" s="33">
        <f t="shared" si="9"/>
        <v>0</v>
      </c>
      <c r="AD26" s="14" t="str">
        <f>+IF(OR(AB26='[4]11 FORMULAS'!$O$4,AB26='[4]11 FORMULAS'!$O$5),'[4]11 FORMULAS'!$P$5,IF(AB26='[4]11 FORMULAS'!$O$6,'[4]11 FORMULAS'!$P$6,""))</f>
        <v/>
      </c>
      <c r="AE26" s="32" t="s">
        <v>217</v>
      </c>
      <c r="AF26" s="33">
        <f t="shared" si="10"/>
        <v>0</v>
      </c>
      <c r="AG26" s="67"/>
      <c r="AH26" s="67"/>
      <c r="AI26" s="67"/>
      <c r="AJ26" s="14">
        <f t="shared" si="6"/>
        <v>0</v>
      </c>
      <c r="AK26" s="14">
        <f>+AL25*AJ26</f>
        <v>0</v>
      </c>
      <c r="AL26" s="14">
        <f>+AL25-AK26</f>
        <v>8.6399999999999991E-2</v>
      </c>
      <c r="AM26" s="14">
        <f>IF(AD26='[4]11 FORMULAS'!$P$6,AM25-(AM25*AJ26),AM25)</f>
        <v>1</v>
      </c>
      <c r="AN26" s="117"/>
      <c r="AO26" s="119"/>
      <c r="AP26" s="117"/>
      <c r="AQ26" s="119"/>
      <c r="AR26" s="121"/>
      <c r="AS26" s="105"/>
      <c r="AT26" s="125"/>
      <c r="AU26" s="125"/>
      <c r="AV26" s="125"/>
      <c r="AW26" s="125"/>
      <c r="AX26" s="125"/>
      <c r="AY26" s="125"/>
      <c r="AZ26" s="125"/>
      <c r="BA26" s="125"/>
      <c r="BB26" s="125"/>
      <c r="BC26" s="126"/>
      <c r="BI26" s="9"/>
    </row>
    <row r="27" spans="1:61" s="15" customFormat="1" ht="49.5" customHeight="1" x14ac:dyDescent="0.35">
      <c r="A27" s="114" t="s">
        <v>341</v>
      </c>
      <c r="B27" s="89" t="s">
        <v>309</v>
      </c>
      <c r="C27" s="91" t="s">
        <v>332</v>
      </c>
      <c r="D27" s="97" t="s">
        <v>337</v>
      </c>
      <c r="E27" s="97" t="s">
        <v>338</v>
      </c>
      <c r="F27" s="127" t="str">
        <f>+CONCATENATE(C27," ",D27," ",E27)</f>
        <v>Posibilidad de perdida economica y reputacional por no cumplimiento del objeto contractual,  debido a la inadecuada revisión de los requisitos y documentos necesarios en la contratación directa.</v>
      </c>
      <c r="G27" s="91" t="s">
        <v>343</v>
      </c>
      <c r="H27" s="92" t="s">
        <v>344</v>
      </c>
      <c r="I27" s="92" t="s">
        <v>344</v>
      </c>
      <c r="J27" s="93" t="str">
        <f>+H27&amp;I27</f>
        <v>ProcesosProcesos</v>
      </c>
      <c r="K27" s="91">
        <v>26</v>
      </c>
      <c r="L27" s="129" t="str">
        <f>IF(K27&lt;=0,"",IF(K27&lt;=2,"Muy Baja",IF(K27&lt;=24,"Baja",IF(K27&lt;=500,"Media",IF(K27&lt;=5000,"Alta","Muy Alta")))))</f>
        <v>Media</v>
      </c>
      <c r="M27" s="130">
        <f>IF(L27="","",IF(L27="Muy Baja",0.2,IF(L27="Baja",0.4,IF(L27="Media",0.6,IF(L27="Alta",0.8,IF(L27="Muy Alta",1,))))))</f>
        <v>0.6</v>
      </c>
      <c r="N27" s="103" t="s">
        <v>346</v>
      </c>
      <c r="O27" s="130">
        <f>IF(N27="","",IF(N27="menor a 10 SMLMV",0.2,IF(N27="ENTRE 10 Y 50 SMLMV",0.4,IF(N27="entre 50 y 100 SMLMV",0.6,IF(N27="entre 100 y 500 SMLMV",0.8,IF(N27="Mayor a 500 SMLMV",1,))))))</f>
        <v>0.8</v>
      </c>
      <c r="P27" s="129" t="str">
        <f>IF(O27&lt;=0,"",IF(O27&lt;=20%,"Leve",IF(O27&lt;=40%,"Menor",IF(O27&lt;=60%,"Moderado",IF(O27&lt;=80%,"Mayor","Catastrofico")))))</f>
        <v>Mayor</v>
      </c>
      <c r="Q27" s="103" t="s">
        <v>235</v>
      </c>
      <c r="R27" s="129" t="str">
        <f>IF(S27&lt;=0,"",IF(S27&lt;=20%,"Leve",IF(S27&lt;=40%,"Menor",IF(S27&lt;=60%,"Moderado",IF(S27&lt;=80%,"Mayor","Catastrofico")))))</f>
        <v>Catastrofico</v>
      </c>
      <c r="S27" s="130">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1</v>
      </c>
      <c r="T27" s="129" t="str">
        <f>IF(U27&lt;=0,"",IF(U27&lt;=20%,"Leve",IF(U27&lt;=40%,"Menor",IF(U27&lt;=60%,"Moderado",IF(U27&lt;=80%,"Mayor","Catastrofico")))))</f>
        <v>Catastrofico</v>
      </c>
      <c r="U27" s="131">
        <f>+S27</f>
        <v>1</v>
      </c>
      <c r="V27" s="132" t="str">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Extremo</v>
      </c>
      <c r="W27" s="13">
        <v>1</v>
      </c>
      <c r="X27" s="62" t="s">
        <v>378</v>
      </c>
      <c r="Y27" s="63" t="s">
        <v>369</v>
      </c>
      <c r="Z27" s="62" t="s">
        <v>379</v>
      </c>
      <c r="AA27" s="65" t="str">
        <f>+CONCATENATE(X27," ",Y27," ",Z27)</f>
        <v>profesional jurídico y/o financiero revisar que los documentos previos estén ajustados a la ley cada vez que le sea asignada una contratación directa</v>
      </c>
      <c r="AB27" s="32" t="s">
        <v>350</v>
      </c>
      <c r="AC27" s="33">
        <f t="shared" si="9"/>
        <v>0.25</v>
      </c>
      <c r="AD27" s="14" t="str">
        <f>+IF(OR(AB27='[4]11 FORMULAS'!$O$4,AB27='[4]11 FORMULAS'!$O$5),'[4]11 FORMULAS'!$P$5,IF(AB27='[4]11 FORMULAS'!$O$6,'[4]11 FORMULAS'!$P$6,""))</f>
        <v>Probabilidad</v>
      </c>
      <c r="AE27" s="32" t="s">
        <v>351</v>
      </c>
      <c r="AF27" s="33">
        <f t="shared" si="10"/>
        <v>0.15</v>
      </c>
      <c r="AG27" s="34" t="s">
        <v>352</v>
      </c>
      <c r="AH27" s="34" t="s">
        <v>353</v>
      </c>
      <c r="AI27" s="34" t="s">
        <v>354</v>
      </c>
      <c r="AJ27" s="14">
        <f t="shared" si="6"/>
        <v>0.4</v>
      </c>
      <c r="AK27" s="14">
        <f>+M27*AJ27</f>
        <v>0.24</v>
      </c>
      <c r="AL27" s="14">
        <f>+M27-AK27</f>
        <v>0.36</v>
      </c>
      <c r="AM27" s="14">
        <f>IF(AD27='[4]11 FORMULAS'!$P$6,U27-(U27*AJ27),U27)</f>
        <v>1</v>
      </c>
      <c r="AN27" s="117">
        <f>+AL31</f>
        <v>7.7759999999999996E-2</v>
      </c>
      <c r="AO27" s="119" t="str">
        <f t="shared" ref="AO27" si="12">IF(AN27&lt;=0,"",IF(AN27&lt;=20%,"Muy Baja",IF(AN27&lt;=40%,"Baja",IF(AN27&lt;=60%,"Media",IF(AN27&lt;=80%,"Alta","Muy Alta")))))</f>
        <v>Muy Baja</v>
      </c>
      <c r="AP27" s="117">
        <f>+AM31</f>
        <v>1</v>
      </c>
      <c r="AQ27" s="119" t="str">
        <f>IF(AP27&lt;=0,"",IF(AP27&lt;=20%,"Leve",IF(AP27&lt;=40%,"Menor",IF(AP27&lt;=60%,"Moderado",IF(AP27&lt;=80%,"Mayor","Catastrofico")))))</f>
        <v>Catastrofico</v>
      </c>
      <c r="AR27" s="121"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Extremo</v>
      </c>
      <c r="AS27" s="103" t="s">
        <v>364</v>
      </c>
      <c r="AT27" s="83"/>
      <c r="AU27" s="83"/>
      <c r="AV27" s="83"/>
      <c r="AW27" s="83"/>
      <c r="AX27" s="83"/>
      <c r="AY27" s="83"/>
      <c r="AZ27" s="83"/>
      <c r="BA27" s="83"/>
      <c r="BB27" s="83"/>
      <c r="BC27" s="86"/>
      <c r="BI27" s="9"/>
    </row>
    <row r="28" spans="1:61" s="15" customFormat="1" ht="33.75" customHeight="1" x14ac:dyDescent="0.35">
      <c r="A28" s="114"/>
      <c r="B28" s="89"/>
      <c r="C28" s="91"/>
      <c r="D28" s="98"/>
      <c r="E28" s="98"/>
      <c r="F28" s="127"/>
      <c r="G28" s="91"/>
      <c r="H28" s="92"/>
      <c r="I28" s="92"/>
      <c r="J28" s="93"/>
      <c r="K28" s="91"/>
      <c r="L28" s="95"/>
      <c r="M28" s="101"/>
      <c r="N28" s="104"/>
      <c r="O28" s="101"/>
      <c r="P28" s="95"/>
      <c r="Q28" s="104"/>
      <c r="R28" s="95"/>
      <c r="S28" s="101"/>
      <c r="T28" s="95"/>
      <c r="U28" s="109"/>
      <c r="V28" s="112"/>
      <c r="W28" s="13">
        <v>2</v>
      </c>
      <c r="X28" s="62" t="s">
        <v>375</v>
      </c>
      <c r="Y28" s="62" t="s">
        <v>380</v>
      </c>
      <c r="Z28" s="62" t="s">
        <v>381</v>
      </c>
      <c r="AA28" s="65" t="str">
        <f>+CONCATENATE(X28," ",Y28," ",Z28)</f>
        <v>El ordenador del gasto someterá a estudio de viabilidad el contrato a suscribir ante el comité asesor de contratacion  cada vez que disponga la celebracion de una contratacion directa, exceptuando pas OPS</v>
      </c>
      <c r="AB28" s="32" t="s">
        <v>350</v>
      </c>
      <c r="AC28" s="33">
        <f t="shared" si="9"/>
        <v>0.25</v>
      </c>
      <c r="AD28" s="14" t="str">
        <f>+IF(OR(AB28='[4]11 FORMULAS'!$O$4,AB28='[4]11 FORMULAS'!$O$5),'[4]11 FORMULAS'!$P$5,IF(AB28='[4]11 FORMULAS'!$O$6,'[4]11 FORMULAS'!$P$6,""))</f>
        <v>Probabilidad</v>
      </c>
      <c r="AE28" s="32" t="s">
        <v>351</v>
      </c>
      <c r="AF28" s="33">
        <f t="shared" si="10"/>
        <v>0.15</v>
      </c>
      <c r="AG28" s="34" t="s">
        <v>352</v>
      </c>
      <c r="AH28" s="34" t="s">
        <v>353</v>
      </c>
      <c r="AI28" s="34" t="s">
        <v>354</v>
      </c>
      <c r="AJ28" s="14">
        <f t="shared" si="6"/>
        <v>0.4</v>
      </c>
      <c r="AK28" s="14">
        <f>+AL27*AJ28</f>
        <v>0.14399999999999999</v>
      </c>
      <c r="AL28" s="14">
        <f>+AL27-AK28</f>
        <v>0.216</v>
      </c>
      <c r="AM28" s="14">
        <f>IF(AD28='[4]11 FORMULAS'!$P$6,AM27-(AM27*AJ28),AM27)</f>
        <v>1</v>
      </c>
      <c r="AN28" s="117"/>
      <c r="AO28" s="119"/>
      <c r="AP28" s="117"/>
      <c r="AQ28" s="119"/>
      <c r="AR28" s="121"/>
      <c r="AS28" s="104"/>
      <c r="AT28" s="84"/>
      <c r="AU28" s="84"/>
      <c r="AV28" s="84"/>
      <c r="AW28" s="84"/>
      <c r="AX28" s="84"/>
      <c r="AY28" s="84"/>
      <c r="AZ28" s="84"/>
      <c r="BA28" s="84"/>
      <c r="BB28" s="84"/>
      <c r="BC28" s="87"/>
      <c r="BI28" s="9"/>
    </row>
    <row r="29" spans="1:61" s="15" customFormat="1" ht="33.75" customHeight="1" x14ac:dyDescent="0.35">
      <c r="A29" s="114"/>
      <c r="B29" s="89"/>
      <c r="C29" s="91"/>
      <c r="D29" s="98"/>
      <c r="E29" s="98"/>
      <c r="F29" s="127"/>
      <c r="G29" s="91"/>
      <c r="H29" s="92"/>
      <c r="I29" s="92"/>
      <c r="J29" s="93"/>
      <c r="K29" s="91"/>
      <c r="L29" s="95"/>
      <c r="M29" s="101"/>
      <c r="N29" s="104"/>
      <c r="O29" s="101"/>
      <c r="P29" s="95"/>
      <c r="Q29" s="104"/>
      <c r="R29" s="95"/>
      <c r="S29" s="101"/>
      <c r="T29" s="95"/>
      <c r="U29" s="109"/>
      <c r="V29" s="112"/>
      <c r="W29" s="13">
        <v>3</v>
      </c>
      <c r="X29" s="62" t="s">
        <v>358</v>
      </c>
      <c r="Y29" s="62" t="s">
        <v>365</v>
      </c>
      <c r="Z29" s="62" t="s">
        <v>360</v>
      </c>
      <c r="AA29" s="65" t="str">
        <f>+CONCATENATE(X29," ",Y29," ",Z29)</f>
        <v xml:space="preserve">Jefe oficina asesora juridica elaborará y/o actualizara los documentos del modelo de operación por procesos del macroproceso de gestion legal una vez al año </v>
      </c>
      <c r="AB29" s="32" t="s">
        <v>350</v>
      </c>
      <c r="AC29" s="33">
        <f t="shared" si="9"/>
        <v>0.25</v>
      </c>
      <c r="AD29" s="14" t="str">
        <f>+IF(OR(AB29='[4]11 FORMULAS'!$O$4,AB29='[4]11 FORMULAS'!$O$5),'[4]11 FORMULAS'!$P$5,IF(AB29='[4]11 FORMULAS'!$O$6,'[4]11 FORMULAS'!$P$6,""))</f>
        <v>Probabilidad</v>
      </c>
      <c r="AE29" s="32" t="s">
        <v>351</v>
      </c>
      <c r="AF29" s="33">
        <f t="shared" si="10"/>
        <v>0.15</v>
      </c>
      <c r="AG29" s="34" t="s">
        <v>352</v>
      </c>
      <c r="AH29" s="34" t="s">
        <v>353</v>
      </c>
      <c r="AI29" s="34" t="s">
        <v>354</v>
      </c>
      <c r="AJ29" s="14">
        <f t="shared" si="6"/>
        <v>0.4</v>
      </c>
      <c r="AK29" s="14">
        <f>+AL28*AJ29</f>
        <v>8.6400000000000005E-2</v>
      </c>
      <c r="AL29" s="14">
        <f>+AL28-AK29</f>
        <v>0.12959999999999999</v>
      </c>
      <c r="AM29" s="14">
        <f>IF(AD29='[4]11 FORMULAS'!$P$6,AM28-(AM28*AJ29),AM28)</f>
        <v>1</v>
      </c>
      <c r="AN29" s="117"/>
      <c r="AO29" s="119"/>
      <c r="AP29" s="117"/>
      <c r="AQ29" s="119"/>
      <c r="AR29" s="121"/>
      <c r="AS29" s="104"/>
      <c r="AT29" s="84"/>
      <c r="AU29" s="84"/>
      <c r="AV29" s="84"/>
      <c r="AW29" s="84"/>
      <c r="AX29" s="84"/>
      <c r="AY29" s="84"/>
      <c r="AZ29" s="84"/>
      <c r="BA29" s="84"/>
      <c r="BB29" s="84"/>
      <c r="BC29" s="87"/>
      <c r="BI29" s="9"/>
    </row>
    <row r="30" spans="1:61" s="15" customFormat="1" ht="33.75" customHeight="1" x14ac:dyDescent="0.35">
      <c r="A30" s="114"/>
      <c r="B30" s="89"/>
      <c r="C30" s="91"/>
      <c r="D30" s="98"/>
      <c r="E30" s="98"/>
      <c r="F30" s="127"/>
      <c r="G30" s="91"/>
      <c r="H30" s="92"/>
      <c r="I30" s="92"/>
      <c r="J30" s="93"/>
      <c r="K30" s="91"/>
      <c r="L30" s="95"/>
      <c r="M30" s="101"/>
      <c r="N30" s="104"/>
      <c r="O30" s="101"/>
      <c r="P30" s="95"/>
      <c r="Q30" s="104"/>
      <c r="R30" s="95"/>
      <c r="S30" s="101"/>
      <c r="T30" s="95"/>
      <c r="U30" s="109"/>
      <c r="V30" s="112"/>
      <c r="W30" s="13">
        <v>4</v>
      </c>
      <c r="X30" s="62" t="s">
        <v>375</v>
      </c>
      <c r="Y30" s="62" t="s">
        <v>382</v>
      </c>
      <c r="Z30" s="62" t="s">
        <v>383</v>
      </c>
      <c r="AA30" s="65" t="str">
        <f>+CONCATENATE(X30," ",Y30," ",Z30)</f>
        <v>El ordenador del gasto verificará la idoneidad del contratista y suscribirá el certificado de idoneidad respectivo previo a la suscripcion del contrato</v>
      </c>
      <c r="AB30" s="32" t="s">
        <v>350</v>
      </c>
      <c r="AC30" s="33">
        <f t="shared" si="9"/>
        <v>0.25</v>
      </c>
      <c r="AD30" s="14" t="str">
        <f>+IF(OR(AB30='[4]11 FORMULAS'!$O$4,AB30='[4]11 FORMULAS'!$O$5),'[4]11 FORMULAS'!$P$5,IF(AB30='[4]11 FORMULAS'!$O$6,'[4]11 FORMULAS'!$P$6,""))</f>
        <v>Probabilidad</v>
      </c>
      <c r="AE30" s="32" t="s">
        <v>351</v>
      </c>
      <c r="AF30" s="33">
        <f t="shared" si="10"/>
        <v>0.15</v>
      </c>
      <c r="AG30" s="34" t="s">
        <v>352</v>
      </c>
      <c r="AH30" s="34" t="s">
        <v>353</v>
      </c>
      <c r="AI30" s="34" t="s">
        <v>354</v>
      </c>
      <c r="AJ30" s="14">
        <f t="shared" si="6"/>
        <v>0.4</v>
      </c>
      <c r="AK30" s="14">
        <f>+AL29*AJ30</f>
        <v>5.1839999999999997E-2</v>
      </c>
      <c r="AL30" s="14">
        <f>+AL29-AK30</f>
        <v>7.7759999999999996E-2</v>
      </c>
      <c r="AM30" s="14">
        <f>IF(AD30='[4]11 FORMULAS'!$P$6,AM29-(AM29*AJ30),AM29)</f>
        <v>1</v>
      </c>
      <c r="AN30" s="117"/>
      <c r="AO30" s="119"/>
      <c r="AP30" s="117"/>
      <c r="AQ30" s="119"/>
      <c r="AR30" s="121"/>
      <c r="AS30" s="104"/>
      <c r="AT30" s="84"/>
      <c r="AU30" s="84"/>
      <c r="AV30" s="84"/>
      <c r="AW30" s="84"/>
      <c r="AX30" s="84"/>
      <c r="AY30" s="84"/>
      <c r="AZ30" s="84"/>
      <c r="BA30" s="84"/>
      <c r="BB30" s="84"/>
      <c r="BC30" s="87"/>
      <c r="BI30" s="9"/>
    </row>
    <row r="31" spans="1:61" s="15" customFormat="1" ht="33.75" customHeight="1" thickBot="1" x14ac:dyDescent="0.4">
      <c r="A31" s="114"/>
      <c r="B31" s="90"/>
      <c r="C31" s="91"/>
      <c r="D31" s="99"/>
      <c r="E31" s="99"/>
      <c r="F31" s="128"/>
      <c r="G31" s="91"/>
      <c r="H31" s="92"/>
      <c r="I31" s="92"/>
      <c r="J31" s="93"/>
      <c r="K31" s="91"/>
      <c r="L31" s="96"/>
      <c r="M31" s="102"/>
      <c r="N31" s="105"/>
      <c r="O31" s="102"/>
      <c r="P31" s="96"/>
      <c r="Q31" s="107"/>
      <c r="R31" s="96"/>
      <c r="S31" s="102"/>
      <c r="T31" s="96"/>
      <c r="U31" s="110"/>
      <c r="V31" s="113"/>
      <c r="W31" s="48"/>
      <c r="X31" s="66"/>
      <c r="Y31" s="66"/>
      <c r="Z31" s="66"/>
      <c r="AA31" s="66"/>
      <c r="AB31" s="32" t="s">
        <v>217</v>
      </c>
      <c r="AC31" s="33">
        <f t="shared" si="9"/>
        <v>0</v>
      </c>
      <c r="AD31" s="14" t="str">
        <f>+IF(OR(AB31='[4]11 FORMULAS'!$O$4,AB31='[4]11 FORMULAS'!$O$5),'[4]11 FORMULAS'!$P$5,IF(AB31='[4]11 FORMULAS'!$O$6,'[4]11 FORMULAS'!$P$6,""))</f>
        <v/>
      </c>
      <c r="AE31" s="32" t="s">
        <v>217</v>
      </c>
      <c r="AF31" s="33">
        <f t="shared" si="10"/>
        <v>0</v>
      </c>
      <c r="AG31" s="67"/>
      <c r="AH31" s="67"/>
      <c r="AI31" s="67"/>
      <c r="AJ31" s="14">
        <f t="shared" si="6"/>
        <v>0</v>
      </c>
      <c r="AK31" s="14">
        <f>+AL30*AJ31</f>
        <v>0</v>
      </c>
      <c r="AL31" s="14">
        <f>+AL30-AK31</f>
        <v>7.7759999999999996E-2</v>
      </c>
      <c r="AM31" s="14">
        <f>IF(AD31='[4]11 FORMULAS'!$P$6,AM30-(AM30*AJ31),AM30)</f>
        <v>1</v>
      </c>
      <c r="AN31" s="118"/>
      <c r="AO31" s="119"/>
      <c r="AP31" s="118"/>
      <c r="AQ31" s="120"/>
      <c r="AR31" s="122"/>
      <c r="AS31" s="107"/>
      <c r="AT31" s="85"/>
      <c r="AU31" s="85"/>
      <c r="AV31" s="85"/>
      <c r="AW31" s="85"/>
      <c r="AX31" s="85"/>
      <c r="AY31" s="85"/>
      <c r="AZ31" s="85"/>
      <c r="BA31" s="85"/>
      <c r="BB31" s="85"/>
      <c r="BC31" s="88"/>
      <c r="BI31" s="9"/>
    </row>
    <row r="32" spans="1:61" s="15" customFormat="1" ht="49.5" customHeight="1" x14ac:dyDescent="0.35">
      <c r="A32" s="114" t="s">
        <v>345</v>
      </c>
      <c r="B32" s="89" t="s">
        <v>342</v>
      </c>
      <c r="C32" s="91" t="s">
        <v>332</v>
      </c>
      <c r="D32" s="97" t="s">
        <v>339</v>
      </c>
      <c r="E32" s="97" t="s">
        <v>340</v>
      </c>
      <c r="F32" s="116" t="str">
        <f>+CONCATENATE(C32," ",D32," ",E32)</f>
        <v>Posibilidad de perdida economica y reputacional por incumplimiento del objeto contratado debido a deficiencias en la supervisión y/o interventoria contractual</v>
      </c>
      <c r="G32" s="91" t="s">
        <v>343</v>
      </c>
      <c r="H32" s="92" t="s">
        <v>344</v>
      </c>
      <c r="I32" s="92" t="s">
        <v>344</v>
      </c>
      <c r="J32" s="93" t="str">
        <f>+H32&amp;I32</f>
        <v>ProcesosProcesos</v>
      </c>
      <c r="K32" s="91">
        <v>98</v>
      </c>
      <c r="L32" s="94" t="str">
        <f>IF(K32&lt;=0,"",IF(K32&lt;=2,"Muy Baja",IF(K32&lt;=24,"Baja",IF(K32&lt;=500,"Media",IF(K32&lt;=5000,"Alta","Muy Alta")))))</f>
        <v>Media</v>
      </c>
      <c r="M32" s="100">
        <f>IF(L32="","",IF(L32="Muy Baja",0.2,IF(L32="Baja",0.4,IF(L32="Media",0.6,IF(L32="Alta",0.8,IF(L32="Muy Alta",1,))))))</f>
        <v>0.6</v>
      </c>
      <c r="N32" s="103" t="s">
        <v>346</v>
      </c>
      <c r="O32" s="100">
        <f>IF(N32="","",IF(N32="menor a 10 SMLMV",0.2,IF(N32="ENTRE 10 Y 50 SMLMV",0.4,IF(N32="entre 50 y 100 SMLMV",0.6,IF(N32="entre 100 y 500 SMLMV",0.8,IF(N32="Mayor a 500 SMLMV",1,))))))</f>
        <v>0.8</v>
      </c>
      <c r="P32" s="94" t="str">
        <f>IF(O32&lt;=0,"",IF(O32&lt;=20%,"Leve",IF(O32&lt;=40%,"Menor",IF(O32&lt;=60%,"Moderado",IF(O32&lt;=80%,"Mayor","Catastrofico")))))</f>
        <v>Mayor</v>
      </c>
      <c r="Q32" s="106" t="s">
        <v>235</v>
      </c>
      <c r="R32" s="94" t="str">
        <f>IF(S32&lt;=0,"",IF(S32&lt;=20%,"Leve",IF(S32&lt;=40%,"Menor",IF(S32&lt;=60%,"Moderado",IF(S32&lt;=80%,"Mayor","Catastrofico")))))</f>
        <v>Catastrofico</v>
      </c>
      <c r="S32" s="100">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1</v>
      </c>
      <c r="T32" s="94" t="str">
        <f>IF(U32&lt;=0,"",IF(U32&lt;=20%,"Leve",IF(U32&lt;=40%,"Menor",IF(U32&lt;=60%,"Moderado",IF(U32&lt;=80%,"Mayor","Catastrofico")))))</f>
        <v>Catastrofico</v>
      </c>
      <c r="U32" s="108">
        <f>+S32</f>
        <v>1</v>
      </c>
      <c r="V32" s="111" t="str">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Extremo</v>
      </c>
      <c r="W32" s="13">
        <v>1</v>
      </c>
      <c r="X32" s="62" t="s">
        <v>358</v>
      </c>
      <c r="Y32" s="63" t="s">
        <v>384</v>
      </c>
      <c r="Z32" s="62" t="s">
        <v>360</v>
      </c>
      <c r="AA32" s="65" t="str">
        <f>+CONCATENATE(X32," ",Y32," ",Z32)</f>
        <v xml:space="preserve">Jefe oficina asesora juridica expedirá memorando a los delegados sobre el reporte de los procesos sancionatorios contractuales y/o imposición de sanciones una vez al año </v>
      </c>
      <c r="AB32" s="32" t="s">
        <v>350</v>
      </c>
      <c r="AC32" s="33">
        <f t="shared" si="9"/>
        <v>0.25</v>
      </c>
      <c r="AD32" s="14" t="str">
        <f>+IF(OR(AB32='[4]11 FORMULAS'!$O$4,AB32='[4]11 FORMULAS'!$O$5),'[4]11 FORMULAS'!$P$5,IF(AB32='[4]11 FORMULAS'!$O$6,'[4]11 FORMULAS'!$P$6,""))</f>
        <v>Probabilidad</v>
      </c>
      <c r="AE32" s="32" t="s">
        <v>351</v>
      </c>
      <c r="AF32" s="33">
        <f t="shared" si="10"/>
        <v>0.15</v>
      </c>
      <c r="AG32" s="34" t="s">
        <v>352</v>
      </c>
      <c r="AH32" s="34" t="s">
        <v>353</v>
      </c>
      <c r="AI32" s="34" t="s">
        <v>354</v>
      </c>
      <c r="AJ32" s="14">
        <f t="shared" si="6"/>
        <v>0.4</v>
      </c>
      <c r="AK32" s="14">
        <f>+M32*AJ32</f>
        <v>0.24</v>
      </c>
      <c r="AL32" s="14">
        <f>+M32-AK32</f>
        <v>0.36</v>
      </c>
      <c r="AM32" s="14">
        <f>IF(AD32='[4]11 FORMULAS'!$P$6,U32-(U32*AJ32),U32)</f>
        <v>1</v>
      </c>
      <c r="AN32" s="117">
        <f>+AL36</f>
        <v>7.7759999999999996E-2</v>
      </c>
      <c r="AO32" s="119" t="str">
        <f t="shared" ref="AO32" si="13">IF(AN32&lt;=0,"",IF(AN32&lt;=20%,"Muy Baja",IF(AN32&lt;=40%,"Baja",IF(AN32&lt;=60%,"Media",IF(AN32&lt;=80%,"Alta","Muy Alta")))))</f>
        <v>Muy Baja</v>
      </c>
      <c r="AP32" s="117">
        <f>+AM36</f>
        <v>1</v>
      </c>
      <c r="AQ32" s="119" t="str">
        <f>IF(AP32&lt;=0,"",IF(AP32&lt;=20%,"Leve",IF(AP32&lt;=40%,"Menor",IF(AP32&lt;=60%,"Moderado",IF(AP32&lt;=80%,"Mayor","Catastrofico")))))</f>
        <v>Catastrofico</v>
      </c>
      <c r="AR32" s="121" t="str">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Extremo</v>
      </c>
      <c r="AS32" s="103" t="s">
        <v>364</v>
      </c>
      <c r="AT32" s="83"/>
      <c r="AU32" s="83"/>
      <c r="AV32" s="83"/>
      <c r="AW32" s="83"/>
      <c r="AX32" s="83"/>
      <c r="AY32" s="83"/>
      <c r="AZ32" s="83"/>
      <c r="BA32" s="83"/>
      <c r="BB32" s="83"/>
      <c r="BC32" s="86"/>
      <c r="BI32" s="9"/>
    </row>
    <row r="33" spans="1:61" s="15" customFormat="1" ht="33.75" customHeight="1" x14ac:dyDescent="0.35">
      <c r="A33" s="114"/>
      <c r="B33" s="89"/>
      <c r="C33" s="91"/>
      <c r="D33" s="98"/>
      <c r="E33" s="98"/>
      <c r="F33" s="116"/>
      <c r="G33" s="91"/>
      <c r="H33" s="92"/>
      <c r="I33" s="92"/>
      <c r="J33" s="93"/>
      <c r="K33" s="91"/>
      <c r="L33" s="95"/>
      <c r="M33" s="101"/>
      <c r="N33" s="104"/>
      <c r="O33" s="101"/>
      <c r="P33" s="95"/>
      <c r="Q33" s="104"/>
      <c r="R33" s="95"/>
      <c r="S33" s="101"/>
      <c r="T33" s="95"/>
      <c r="U33" s="109"/>
      <c r="V33" s="112"/>
      <c r="W33" s="13">
        <v>2</v>
      </c>
      <c r="X33" s="62" t="s">
        <v>358</v>
      </c>
      <c r="Y33" s="62" t="s">
        <v>385</v>
      </c>
      <c r="Z33" s="62" t="s">
        <v>360</v>
      </c>
      <c r="AA33" s="65" t="str">
        <f>+CONCATENATE(X33," ",Y33," ",Z33)</f>
        <v xml:space="preserve">Jefe oficina asesora juridica revisará la actualización del manual de supervisión contractual  una vez al año </v>
      </c>
      <c r="AB33" s="32" t="s">
        <v>350</v>
      </c>
      <c r="AC33" s="33">
        <f t="shared" si="9"/>
        <v>0.25</v>
      </c>
      <c r="AD33" s="14" t="str">
        <f>+IF(OR(AB33='[4]11 FORMULAS'!$O$4,AB33='[4]11 FORMULAS'!$O$5),'[4]11 FORMULAS'!$P$5,IF(AB33='[4]11 FORMULAS'!$O$6,'[4]11 FORMULAS'!$P$6,""))</f>
        <v>Probabilidad</v>
      </c>
      <c r="AE33" s="32" t="s">
        <v>351</v>
      </c>
      <c r="AF33" s="33">
        <f t="shared" si="10"/>
        <v>0.15</v>
      </c>
      <c r="AG33" s="34" t="s">
        <v>352</v>
      </c>
      <c r="AH33" s="34" t="s">
        <v>353</v>
      </c>
      <c r="AI33" s="34" t="s">
        <v>354</v>
      </c>
      <c r="AJ33" s="14">
        <f t="shared" si="6"/>
        <v>0.4</v>
      </c>
      <c r="AK33" s="14">
        <f>+AL32*AJ33</f>
        <v>0.14399999999999999</v>
      </c>
      <c r="AL33" s="14">
        <f>+AL32-AK33</f>
        <v>0.216</v>
      </c>
      <c r="AM33" s="14">
        <f>IF(AD33='[4]11 FORMULAS'!$P$6,AM32-(AM32*AJ33),AM32)</f>
        <v>1</v>
      </c>
      <c r="AN33" s="117"/>
      <c r="AO33" s="119"/>
      <c r="AP33" s="117"/>
      <c r="AQ33" s="119"/>
      <c r="AR33" s="121"/>
      <c r="AS33" s="104"/>
      <c r="AT33" s="84"/>
      <c r="AU33" s="84"/>
      <c r="AV33" s="84"/>
      <c r="AW33" s="84"/>
      <c r="AX33" s="84"/>
      <c r="AY33" s="84"/>
      <c r="AZ33" s="84"/>
      <c r="BA33" s="84"/>
      <c r="BB33" s="84"/>
      <c r="BC33" s="87"/>
      <c r="BI33" s="9"/>
    </row>
    <row r="34" spans="1:61" s="15" customFormat="1" ht="33.75" customHeight="1" x14ac:dyDescent="0.35">
      <c r="A34" s="114"/>
      <c r="B34" s="89"/>
      <c r="C34" s="91"/>
      <c r="D34" s="98"/>
      <c r="E34" s="98"/>
      <c r="F34" s="116"/>
      <c r="G34" s="91"/>
      <c r="H34" s="92"/>
      <c r="I34" s="92"/>
      <c r="J34" s="93"/>
      <c r="K34" s="91"/>
      <c r="L34" s="95"/>
      <c r="M34" s="101"/>
      <c r="N34" s="104"/>
      <c r="O34" s="101"/>
      <c r="P34" s="95"/>
      <c r="Q34" s="104"/>
      <c r="R34" s="95"/>
      <c r="S34" s="101"/>
      <c r="T34" s="95"/>
      <c r="U34" s="109"/>
      <c r="V34" s="112"/>
      <c r="W34" s="13">
        <v>3</v>
      </c>
      <c r="X34" s="62" t="s">
        <v>386</v>
      </c>
      <c r="Y34" s="62" t="s">
        <v>387</v>
      </c>
      <c r="Z34" s="62" t="s">
        <v>388</v>
      </c>
      <c r="AA34" s="65" t="str">
        <f>+CONCATENATE(X34," ",Y34," ",Z34)</f>
        <v xml:space="preserve">EL supervisor  verificará que la publicación de los documentos de ejecucion contractual esté actualizada en el SECOP de manera permanente </v>
      </c>
      <c r="AB34" s="32" t="s">
        <v>350</v>
      </c>
      <c r="AC34" s="33">
        <f t="shared" si="9"/>
        <v>0.25</v>
      </c>
      <c r="AD34" s="14" t="str">
        <f>+IF(OR(AB34='[4]11 FORMULAS'!$O$4,AB34='[4]11 FORMULAS'!$O$5),'[4]11 FORMULAS'!$P$5,IF(AB34='[4]11 FORMULAS'!$O$6,'[4]11 FORMULAS'!$P$6,""))</f>
        <v>Probabilidad</v>
      </c>
      <c r="AE34" s="32" t="s">
        <v>351</v>
      </c>
      <c r="AF34" s="33">
        <f t="shared" si="10"/>
        <v>0.15</v>
      </c>
      <c r="AG34" s="34" t="s">
        <v>352</v>
      </c>
      <c r="AH34" s="34" t="s">
        <v>353</v>
      </c>
      <c r="AI34" s="34" t="s">
        <v>354</v>
      </c>
      <c r="AJ34" s="14">
        <f t="shared" si="6"/>
        <v>0.4</v>
      </c>
      <c r="AK34" s="14">
        <f>+AL33*AJ34</f>
        <v>8.6400000000000005E-2</v>
      </c>
      <c r="AL34" s="14">
        <f>+AL33-AK34</f>
        <v>0.12959999999999999</v>
      </c>
      <c r="AM34" s="14">
        <f>IF(AD34='[4]11 FORMULAS'!$P$6,AM33-(AM33*AJ34),AM33)</f>
        <v>1</v>
      </c>
      <c r="AN34" s="117"/>
      <c r="AO34" s="119"/>
      <c r="AP34" s="117"/>
      <c r="AQ34" s="119"/>
      <c r="AR34" s="121"/>
      <c r="AS34" s="104"/>
      <c r="AT34" s="84"/>
      <c r="AU34" s="84"/>
      <c r="AV34" s="84"/>
      <c r="AW34" s="84"/>
      <c r="AX34" s="84"/>
      <c r="AY34" s="84"/>
      <c r="AZ34" s="84"/>
      <c r="BA34" s="84"/>
      <c r="BB34" s="84"/>
      <c r="BC34" s="87"/>
      <c r="BI34" s="9"/>
    </row>
    <row r="35" spans="1:61" s="15" customFormat="1" ht="33.75" customHeight="1" x14ac:dyDescent="0.35">
      <c r="A35" s="114"/>
      <c r="B35" s="89"/>
      <c r="C35" s="91"/>
      <c r="D35" s="98"/>
      <c r="E35" s="98"/>
      <c r="F35" s="116"/>
      <c r="G35" s="91"/>
      <c r="H35" s="92"/>
      <c r="I35" s="92"/>
      <c r="J35" s="93"/>
      <c r="K35" s="91"/>
      <c r="L35" s="95"/>
      <c r="M35" s="101"/>
      <c r="N35" s="104"/>
      <c r="O35" s="101"/>
      <c r="P35" s="95"/>
      <c r="Q35" s="104"/>
      <c r="R35" s="95"/>
      <c r="S35" s="101"/>
      <c r="T35" s="95"/>
      <c r="U35" s="109"/>
      <c r="V35" s="112"/>
      <c r="W35" s="13">
        <v>4</v>
      </c>
      <c r="X35" s="62" t="s">
        <v>386</v>
      </c>
      <c r="Y35" s="62" t="s">
        <v>389</v>
      </c>
      <c r="Z35" s="62" t="s">
        <v>388</v>
      </c>
      <c r="AA35" s="65" t="str">
        <f>+CONCATENATE(X35," ",Y35," ",Z35)</f>
        <v xml:space="preserve">EL supervisor  verificará que el contratista cumpla con la presentación de los informes de ejecucion pactados en el contrato de manera permanente </v>
      </c>
      <c r="AB35" s="32" t="s">
        <v>350</v>
      </c>
      <c r="AC35" s="33">
        <f t="shared" si="9"/>
        <v>0.25</v>
      </c>
      <c r="AD35" s="14" t="str">
        <f>+IF(OR(AB35='[4]11 FORMULAS'!$O$4,AB35='[4]11 FORMULAS'!$O$5),'[4]11 FORMULAS'!$P$5,IF(AB35='[4]11 FORMULAS'!$O$6,'[4]11 FORMULAS'!$P$6,""))</f>
        <v>Probabilidad</v>
      </c>
      <c r="AE35" s="32" t="s">
        <v>351</v>
      </c>
      <c r="AF35" s="33">
        <f t="shared" si="10"/>
        <v>0.15</v>
      </c>
      <c r="AG35" s="34" t="s">
        <v>352</v>
      </c>
      <c r="AH35" s="34" t="s">
        <v>353</v>
      </c>
      <c r="AI35" s="34" t="s">
        <v>354</v>
      </c>
      <c r="AJ35" s="14">
        <f t="shared" si="6"/>
        <v>0.4</v>
      </c>
      <c r="AK35" s="14">
        <f>+AL34*AJ35</f>
        <v>5.1839999999999997E-2</v>
      </c>
      <c r="AL35" s="14">
        <f>+AL34-AK35</f>
        <v>7.7759999999999996E-2</v>
      </c>
      <c r="AM35" s="14">
        <f>IF(AD35='[4]11 FORMULAS'!$P$6,AM34-(AM34*AJ35),AM34)</f>
        <v>1</v>
      </c>
      <c r="AN35" s="117"/>
      <c r="AO35" s="119"/>
      <c r="AP35" s="117"/>
      <c r="AQ35" s="119"/>
      <c r="AR35" s="121"/>
      <c r="AS35" s="104"/>
      <c r="AT35" s="84"/>
      <c r="AU35" s="84"/>
      <c r="AV35" s="84"/>
      <c r="AW35" s="84"/>
      <c r="AX35" s="84"/>
      <c r="AY35" s="84"/>
      <c r="AZ35" s="84"/>
      <c r="BA35" s="84"/>
      <c r="BB35" s="84"/>
      <c r="BC35" s="87"/>
      <c r="BI35" s="9"/>
    </row>
    <row r="36" spans="1:61" s="15" customFormat="1" ht="33.5" customHeight="1" thickBot="1" x14ac:dyDescent="0.4">
      <c r="A36" s="115"/>
      <c r="B36" s="90"/>
      <c r="C36" s="91"/>
      <c r="D36" s="99"/>
      <c r="E36" s="99"/>
      <c r="F36" s="116"/>
      <c r="G36" s="91"/>
      <c r="H36" s="92"/>
      <c r="I36" s="92"/>
      <c r="J36" s="93"/>
      <c r="K36" s="91"/>
      <c r="L36" s="96"/>
      <c r="M36" s="102"/>
      <c r="N36" s="105"/>
      <c r="O36" s="102"/>
      <c r="P36" s="96"/>
      <c r="Q36" s="107"/>
      <c r="R36" s="96"/>
      <c r="S36" s="102"/>
      <c r="T36" s="96"/>
      <c r="U36" s="110"/>
      <c r="V36" s="113"/>
      <c r="W36" s="48"/>
      <c r="X36" s="66"/>
      <c r="Y36" s="66"/>
      <c r="Z36" s="66"/>
      <c r="AA36" s="66"/>
      <c r="AB36" s="32" t="s">
        <v>217</v>
      </c>
      <c r="AC36" s="33">
        <f t="shared" si="9"/>
        <v>0</v>
      </c>
      <c r="AD36" s="14" t="str">
        <f>+IF(OR(AB36='[4]11 FORMULAS'!$O$4,AB36='[4]11 FORMULAS'!$O$5),'[4]11 FORMULAS'!$P$5,IF(AB36='[4]11 FORMULAS'!$O$6,'[4]11 FORMULAS'!$P$6,""))</f>
        <v/>
      </c>
      <c r="AE36" s="32" t="s">
        <v>217</v>
      </c>
      <c r="AF36" s="33">
        <f t="shared" si="10"/>
        <v>0</v>
      </c>
      <c r="AG36" s="67"/>
      <c r="AH36" s="67"/>
      <c r="AI36" s="67"/>
      <c r="AJ36" s="14">
        <f t="shared" si="6"/>
        <v>0</v>
      </c>
      <c r="AK36" s="14">
        <f>+AL35*AJ36</f>
        <v>0</v>
      </c>
      <c r="AL36" s="14">
        <f>+AL35-AK36</f>
        <v>7.7759999999999996E-2</v>
      </c>
      <c r="AM36" s="14">
        <f>IF(AD36='[4]11 FORMULAS'!$P$6,AM35-(AM35*AJ36),AM35)</f>
        <v>1</v>
      </c>
      <c r="AN36" s="118"/>
      <c r="AO36" s="119"/>
      <c r="AP36" s="118"/>
      <c r="AQ36" s="120"/>
      <c r="AR36" s="122"/>
      <c r="AS36" s="107"/>
      <c r="AT36" s="85"/>
      <c r="AU36" s="85"/>
      <c r="AV36" s="85"/>
      <c r="AW36" s="85"/>
      <c r="AX36" s="85"/>
      <c r="AY36" s="85"/>
      <c r="AZ36" s="85"/>
      <c r="BA36" s="85"/>
      <c r="BB36" s="85"/>
      <c r="BC36" s="88"/>
      <c r="BI36" s="9"/>
    </row>
  </sheetData>
  <mergeCells count="255">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I22:I26"/>
    <mergeCell ref="J22:J26"/>
    <mergeCell ref="K22:K26"/>
    <mergeCell ref="L22:L26"/>
    <mergeCell ref="M22:M26"/>
    <mergeCell ref="N22:N26"/>
    <mergeCell ref="O22:O26"/>
    <mergeCell ref="P22:P26"/>
    <mergeCell ref="Q22:Q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O27:O31"/>
    <mergeCell ref="P27:P31"/>
    <mergeCell ref="Q27:Q31"/>
    <mergeCell ref="R27:R31"/>
    <mergeCell ref="S27:S31"/>
    <mergeCell ref="T27:T31"/>
    <mergeCell ref="U27:U31"/>
    <mergeCell ref="V27:V31"/>
    <mergeCell ref="AR22:AR26"/>
    <mergeCell ref="F27:F31"/>
    <mergeCell ref="G27:G31"/>
    <mergeCell ref="H27:H31"/>
    <mergeCell ref="I27:I31"/>
    <mergeCell ref="J27:J31"/>
    <mergeCell ref="K27:K31"/>
    <mergeCell ref="L27:L31"/>
    <mergeCell ref="M27:M31"/>
    <mergeCell ref="N27:N3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 ref="AN32:AN36"/>
    <mergeCell ref="AO32:AO36"/>
    <mergeCell ref="AP32:AP36"/>
    <mergeCell ref="AQ32:AQ36"/>
    <mergeCell ref="AR32:AR36"/>
    <mergeCell ref="AS32:AS36"/>
    <mergeCell ref="AT32:AT36"/>
    <mergeCell ref="AU32:AU36"/>
    <mergeCell ref="A32:A36"/>
    <mergeCell ref="B32:B36"/>
    <mergeCell ref="F32:F36"/>
    <mergeCell ref="G32:G36"/>
    <mergeCell ref="H32:H36"/>
    <mergeCell ref="I32:I36"/>
    <mergeCell ref="J32:J36"/>
    <mergeCell ref="K32:K36"/>
    <mergeCell ref="L32:L36"/>
    <mergeCell ref="M32:M36"/>
    <mergeCell ref="N32:N36"/>
    <mergeCell ref="O32:O36"/>
    <mergeCell ref="P32:P36"/>
    <mergeCell ref="Q32:Q36"/>
    <mergeCell ref="R32:R36"/>
    <mergeCell ref="S32:S36"/>
    <mergeCell ref="T32:T36"/>
    <mergeCell ref="U32:U36"/>
    <mergeCell ref="V32:V36"/>
    <mergeCell ref="C32:C36"/>
    <mergeCell ref="D32:D36"/>
    <mergeCell ref="E32:E36"/>
    <mergeCell ref="AY32:AY36"/>
    <mergeCell ref="AZ32:AZ36"/>
    <mergeCell ref="BA32:BA36"/>
    <mergeCell ref="BB32:BB36"/>
    <mergeCell ref="BC32:BC36"/>
    <mergeCell ref="AV32:AV36"/>
    <mergeCell ref="AW32:AW36"/>
    <mergeCell ref="AX32:AX36"/>
  </mergeCells>
  <conditionalFormatting sqref="L12">
    <cfRule type="cellIs" dxfId="272" priority="1068" operator="equal">
      <formula>"Muy Alta"</formula>
    </cfRule>
    <cfRule type="cellIs" dxfId="271" priority="1069" operator="equal">
      <formula>"Alta"</formula>
    </cfRule>
    <cfRule type="cellIs" dxfId="270" priority="1070" operator="equal">
      <formula>"Media"</formula>
    </cfRule>
    <cfRule type="cellIs" dxfId="269" priority="1071" operator="equal">
      <formula>"Baja"</formula>
    </cfRule>
    <cfRule type="cellIs" dxfId="268" priority="1072" operator="equal">
      <formula>"Muy Baja"</formula>
    </cfRule>
  </conditionalFormatting>
  <conditionalFormatting sqref="L17">
    <cfRule type="cellIs" dxfId="267" priority="1033" operator="equal">
      <formula>"Muy Alta"</formula>
    </cfRule>
    <cfRule type="cellIs" dxfId="266" priority="1034" operator="equal">
      <formula>"Alta"</formula>
    </cfRule>
    <cfRule type="cellIs" dxfId="265" priority="1035" operator="equal">
      <formula>"Media"</formula>
    </cfRule>
    <cfRule type="cellIs" dxfId="264" priority="1036" operator="equal">
      <formula>"Baja"</formula>
    </cfRule>
    <cfRule type="cellIs" dxfId="263" priority="1037" operator="equal">
      <formula>"Muy Baja"</formula>
    </cfRule>
  </conditionalFormatting>
  <conditionalFormatting sqref="L22">
    <cfRule type="cellIs" dxfId="262" priority="198" operator="equal">
      <formula>"Muy Alta"</formula>
    </cfRule>
    <cfRule type="cellIs" dxfId="261" priority="199" operator="equal">
      <formula>"Alta"</formula>
    </cfRule>
    <cfRule type="cellIs" dxfId="260" priority="200" operator="equal">
      <formula>"Media"</formula>
    </cfRule>
    <cfRule type="cellIs" dxfId="259" priority="201" operator="equal">
      <formula>"Baja"</formula>
    </cfRule>
    <cfRule type="cellIs" dxfId="258" priority="202" operator="equal">
      <formula>"Muy Baja"</formula>
    </cfRule>
  </conditionalFormatting>
  <conditionalFormatting sqref="L27">
    <cfRule type="cellIs" dxfId="257" priority="145" operator="equal">
      <formula>"Muy Alta"</formula>
    </cfRule>
    <cfRule type="cellIs" dxfId="256" priority="146" operator="equal">
      <formula>"Alta"</formula>
    </cfRule>
    <cfRule type="cellIs" dxfId="255" priority="147" operator="equal">
      <formula>"Media"</formula>
    </cfRule>
    <cfRule type="cellIs" dxfId="254" priority="148" operator="equal">
      <formula>"Baja"</formula>
    </cfRule>
    <cfRule type="cellIs" dxfId="253" priority="149" operator="equal">
      <formula>"Muy Baja"</formula>
    </cfRule>
  </conditionalFormatting>
  <conditionalFormatting sqref="L32">
    <cfRule type="cellIs" dxfId="252" priority="92" operator="equal">
      <formula>"Muy Alta"</formula>
    </cfRule>
    <cfRule type="cellIs" dxfId="251" priority="93" operator="equal">
      <formula>"Alta"</formula>
    </cfRule>
    <cfRule type="cellIs" dxfId="250" priority="94" operator="equal">
      <formula>"Media"</formula>
    </cfRule>
    <cfRule type="cellIs" dxfId="249" priority="95" operator="equal">
      <formula>"Baja"</formula>
    </cfRule>
    <cfRule type="cellIs" dxfId="248" priority="96" operator="equal">
      <formula>"Muy Baja"</formula>
    </cfRule>
  </conditionalFormatting>
  <conditionalFormatting sqref="N12">
    <cfRule type="cellIs" dxfId="242" priority="213" operator="equal">
      <formula>$V$12</formula>
    </cfRule>
    <cfRule type="cellIs" dxfId="241" priority="214" operator="equal">
      <formula>$V$13</formula>
    </cfRule>
    <cfRule type="cellIs" dxfId="240" priority="215" operator="equal">
      <formula>$V$14</formula>
    </cfRule>
    <cfRule type="cellIs" dxfId="239" priority="216" operator="equal">
      <formula>$V$15</formula>
    </cfRule>
    <cfRule type="cellIs" dxfId="238" priority="217" operator="equal">
      <formula>$V$16</formula>
    </cfRule>
  </conditionalFormatting>
  <conditionalFormatting sqref="N17 N22 N27 N32">
    <cfRule type="cellIs" dxfId="237" priority="252" operator="equal">
      <formula>$V$12</formula>
    </cfRule>
    <cfRule type="cellIs" dxfId="236" priority="253" operator="equal">
      <formula>$V$13</formula>
    </cfRule>
    <cfRule type="cellIs" dxfId="235" priority="254" operator="equal">
      <formula>$V$14</formula>
    </cfRule>
    <cfRule type="cellIs" dxfId="234" priority="255" operator="equal">
      <formula>$V$15</formula>
    </cfRule>
    <cfRule type="cellIs" dxfId="233" priority="256" operator="equal">
      <formula>$V$16</formula>
    </cfRule>
  </conditionalFormatting>
  <conditionalFormatting sqref="P12 P17">
    <cfRule type="cellIs" dxfId="232" priority="1063" operator="equal">
      <formula>"catastrofico"</formula>
    </cfRule>
    <cfRule type="cellIs" dxfId="231" priority="1064" operator="equal">
      <formula>"Mayor"</formula>
    </cfRule>
    <cfRule type="cellIs" dxfId="230" priority="1065" operator="equal">
      <formula>"Moderado"</formula>
    </cfRule>
    <cfRule type="cellIs" dxfId="229" priority="1066" operator="equal">
      <formula>"menor"</formula>
    </cfRule>
    <cfRule type="cellIs" dxfId="228" priority="1067" operator="equal">
      <formula>"leve"</formula>
    </cfRule>
  </conditionalFormatting>
  <conditionalFormatting sqref="P22">
    <cfRule type="cellIs" dxfId="227" priority="208" operator="equal">
      <formula>"catastrofico"</formula>
    </cfRule>
    <cfRule type="cellIs" dxfId="226" priority="209" operator="equal">
      <formula>"Mayor"</formula>
    </cfRule>
    <cfRule type="cellIs" dxfId="225" priority="210" operator="equal">
      <formula>"Moderado"</formula>
    </cfRule>
    <cfRule type="cellIs" dxfId="224" priority="211" operator="equal">
      <formula>"menor"</formula>
    </cfRule>
    <cfRule type="cellIs" dxfId="223" priority="212" operator="equal">
      <formula>"leve"</formula>
    </cfRule>
  </conditionalFormatting>
  <conditionalFormatting sqref="P27">
    <cfRule type="cellIs" dxfId="222" priority="155" operator="equal">
      <formula>"catastrofico"</formula>
    </cfRule>
    <cfRule type="cellIs" dxfId="221" priority="156" operator="equal">
      <formula>"Mayor"</formula>
    </cfRule>
    <cfRule type="cellIs" dxfId="220" priority="157" operator="equal">
      <formula>"Moderado"</formula>
    </cfRule>
    <cfRule type="cellIs" dxfId="219" priority="158" operator="equal">
      <formula>"menor"</formula>
    </cfRule>
    <cfRule type="cellIs" dxfId="218" priority="159" operator="equal">
      <formula>"leve"</formula>
    </cfRule>
  </conditionalFormatting>
  <conditionalFormatting sqref="P32">
    <cfRule type="cellIs" dxfId="217" priority="102" operator="equal">
      <formula>"catastrofico"</formula>
    </cfRule>
    <cfRule type="cellIs" dxfId="216" priority="103" operator="equal">
      <formula>"Mayor"</formula>
    </cfRule>
    <cfRule type="cellIs" dxfId="215" priority="104" operator="equal">
      <formula>"Moderado"</formula>
    </cfRule>
    <cfRule type="cellIs" dxfId="214" priority="105" operator="equal">
      <formula>"menor"</formula>
    </cfRule>
    <cfRule type="cellIs" dxfId="213" priority="106" operator="equal">
      <formula>"leve"</formula>
    </cfRule>
  </conditionalFormatting>
  <conditionalFormatting sqref="R12">
    <cfRule type="cellIs" dxfId="207" priority="1058" operator="equal">
      <formula>"catastrofico"</formula>
    </cfRule>
    <cfRule type="cellIs" dxfId="206" priority="1059" operator="equal">
      <formula>"Mayor"</formula>
    </cfRule>
    <cfRule type="cellIs" dxfId="205" priority="1060" operator="equal">
      <formula>"Moderado"</formula>
    </cfRule>
    <cfRule type="cellIs" dxfId="204" priority="1061" operator="equal">
      <formula>"menor"</formula>
    </cfRule>
    <cfRule type="cellIs" dxfId="203" priority="1062" operator="equal">
      <formula>"leve"</formula>
    </cfRule>
  </conditionalFormatting>
  <conditionalFormatting sqref="R17">
    <cfRule type="cellIs" dxfId="202" priority="1028" operator="equal">
      <formula>"catastrofico"</formula>
    </cfRule>
    <cfRule type="cellIs" dxfId="201" priority="1029" operator="equal">
      <formula>"Mayor"</formula>
    </cfRule>
    <cfRule type="cellIs" dxfId="200" priority="1030" operator="equal">
      <formula>"Moderado"</formula>
    </cfRule>
    <cfRule type="cellIs" dxfId="199" priority="1031" operator="equal">
      <formula>"menor"</formula>
    </cfRule>
    <cfRule type="cellIs" dxfId="198" priority="1032" operator="equal">
      <formula>"leve"</formula>
    </cfRule>
  </conditionalFormatting>
  <conditionalFormatting sqref="R22">
    <cfRule type="cellIs" dxfId="197" priority="193" operator="equal">
      <formula>"catastrofico"</formula>
    </cfRule>
    <cfRule type="cellIs" dxfId="196" priority="194" operator="equal">
      <formula>"Mayor"</formula>
    </cfRule>
    <cfRule type="cellIs" dxfId="195" priority="195" operator="equal">
      <formula>"Moderado"</formula>
    </cfRule>
    <cfRule type="cellIs" dxfId="194" priority="196" operator="equal">
      <formula>"menor"</formula>
    </cfRule>
    <cfRule type="cellIs" dxfId="193" priority="197" operator="equal">
      <formula>"leve"</formula>
    </cfRule>
  </conditionalFormatting>
  <conditionalFormatting sqref="R27">
    <cfRule type="cellIs" dxfId="192" priority="140" operator="equal">
      <formula>"catastrofico"</formula>
    </cfRule>
    <cfRule type="cellIs" dxfId="191" priority="141" operator="equal">
      <formula>"Mayor"</formula>
    </cfRule>
    <cfRule type="cellIs" dxfId="190" priority="142" operator="equal">
      <formula>"Moderado"</formula>
    </cfRule>
    <cfRule type="cellIs" dxfId="189" priority="143" operator="equal">
      <formula>"menor"</formula>
    </cfRule>
    <cfRule type="cellIs" dxfId="188" priority="144" operator="equal">
      <formula>"leve"</formula>
    </cfRule>
  </conditionalFormatting>
  <conditionalFormatting sqref="R32">
    <cfRule type="cellIs" dxfId="187" priority="87" operator="equal">
      <formula>"catastrofico"</formula>
    </cfRule>
    <cfRule type="cellIs" dxfId="186" priority="88" operator="equal">
      <formula>"Mayor"</formula>
    </cfRule>
    <cfRule type="cellIs" dxfId="185" priority="89" operator="equal">
      <formula>"Moderado"</formula>
    </cfRule>
    <cfRule type="cellIs" dxfId="184" priority="90" operator="equal">
      <formula>"menor"</formula>
    </cfRule>
    <cfRule type="cellIs" dxfId="183" priority="91" operator="equal">
      <formula>"leve"</formula>
    </cfRule>
  </conditionalFormatting>
  <conditionalFormatting sqref="T12">
    <cfRule type="cellIs" dxfId="177" priority="1053" operator="equal">
      <formula>"catastrofico"</formula>
    </cfRule>
    <cfRule type="cellIs" dxfId="176" priority="1054" operator="equal">
      <formula>"Mayor"</formula>
    </cfRule>
    <cfRule type="cellIs" dxfId="175" priority="1055" operator="equal">
      <formula>"Moderado"</formula>
    </cfRule>
    <cfRule type="cellIs" dxfId="174" priority="1056" operator="equal">
      <formula>"menor"</formula>
    </cfRule>
    <cfRule type="cellIs" dxfId="173" priority="1057" operator="equal">
      <formula>"leve"</formula>
    </cfRule>
  </conditionalFormatting>
  <conditionalFormatting sqref="T17">
    <cfRule type="cellIs" dxfId="172" priority="1023" operator="equal">
      <formula>"catastrofico"</formula>
    </cfRule>
    <cfRule type="cellIs" dxfId="171" priority="1024" operator="equal">
      <formula>"Mayor"</formula>
    </cfRule>
    <cfRule type="cellIs" dxfId="170" priority="1025" operator="equal">
      <formula>"Moderado"</formula>
    </cfRule>
    <cfRule type="cellIs" dxfId="169" priority="1026" operator="equal">
      <formula>"menor"</formula>
    </cfRule>
    <cfRule type="cellIs" dxfId="168" priority="1027" operator="equal">
      <formula>"leve"</formula>
    </cfRule>
  </conditionalFormatting>
  <conditionalFormatting sqref="T22">
    <cfRule type="cellIs" dxfId="167" priority="188" operator="equal">
      <formula>"catastrofico"</formula>
    </cfRule>
    <cfRule type="cellIs" dxfId="166" priority="189" operator="equal">
      <formula>"Mayor"</formula>
    </cfRule>
    <cfRule type="cellIs" dxfId="165" priority="190" operator="equal">
      <formula>"Moderado"</formula>
    </cfRule>
    <cfRule type="cellIs" dxfId="164" priority="191" operator="equal">
      <formula>"menor"</formula>
    </cfRule>
    <cfRule type="cellIs" dxfId="163" priority="192" operator="equal">
      <formula>"leve"</formula>
    </cfRule>
  </conditionalFormatting>
  <conditionalFormatting sqref="T27">
    <cfRule type="cellIs" dxfId="162" priority="135" operator="equal">
      <formula>"catastrofico"</formula>
    </cfRule>
    <cfRule type="cellIs" dxfId="161" priority="136" operator="equal">
      <formula>"Mayor"</formula>
    </cfRule>
    <cfRule type="cellIs" dxfId="160" priority="137" operator="equal">
      <formula>"Moderado"</formula>
    </cfRule>
    <cfRule type="cellIs" dxfId="159" priority="138" operator="equal">
      <formula>"menor"</formula>
    </cfRule>
    <cfRule type="cellIs" dxfId="158" priority="139" operator="equal">
      <formula>"leve"</formula>
    </cfRule>
  </conditionalFormatting>
  <conditionalFormatting sqref="T32">
    <cfRule type="cellIs" dxfId="157" priority="82" operator="equal">
      <formula>"catastrofico"</formula>
    </cfRule>
    <cfRule type="cellIs" dxfId="156" priority="83" operator="equal">
      <formula>"Mayor"</formula>
    </cfRule>
    <cfRule type="cellIs" dxfId="155" priority="84" operator="equal">
      <formula>"Moderado"</formula>
    </cfRule>
    <cfRule type="cellIs" dxfId="154" priority="85" operator="equal">
      <formula>"menor"</formula>
    </cfRule>
    <cfRule type="cellIs" dxfId="153" priority="86" operator="equal">
      <formula>"leve"</formula>
    </cfRule>
  </conditionalFormatting>
  <conditionalFormatting sqref="U12">
    <cfRule type="cellIs" dxfId="147" priority="1073" operator="equal">
      <formula>#REF!</formula>
    </cfRule>
    <cfRule type="cellIs" dxfId="146" priority="1074" operator="equal">
      <formula>#REF!</formula>
    </cfRule>
    <cfRule type="cellIs" dxfId="145" priority="1075" operator="equal">
      <formula>#REF!</formula>
    </cfRule>
    <cfRule type="cellIs" dxfId="144" priority="1076" operator="equal">
      <formula>#REF!</formula>
    </cfRule>
    <cfRule type="cellIs" dxfId="143" priority="1077" operator="equal">
      <formula>#REF!</formula>
    </cfRule>
  </conditionalFormatting>
  <conditionalFormatting sqref="U17">
    <cfRule type="cellIs" dxfId="142" priority="1038" operator="equal">
      <formula>#REF!</formula>
    </cfRule>
    <cfRule type="cellIs" dxfId="141" priority="1039" operator="equal">
      <formula>#REF!</formula>
    </cfRule>
    <cfRule type="cellIs" dxfId="140" priority="1040" operator="equal">
      <formula>#REF!</formula>
    </cfRule>
    <cfRule type="cellIs" dxfId="139" priority="1041" operator="equal">
      <formula>#REF!</formula>
    </cfRule>
    <cfRule type="cellIs" dxfId="138" priority="1042" operator="equal">
      <formula>#REF!</formula>
    </cfRule>
  </conditionalFormatting>
  <conditionalFormatting sqref="U22">
    <cfRule type="cellIs" dxfId="137" priority="203" operator="equal">
      <formula>#REF!</formula>
    </cfRule>
    <cfRule type="cellIs" dxfId="136" priority="204" operator="equal">
      <formula>#REF!</formula>
    </cfRule>
    <cfRule type="cellIs" dxfId="135" priority="205" operator="equal">
      <formula>#REF!</formula>
    </cfRule>
    <cfRule type="cellIs" dxfId="134" priority="206" operator="equal">
      <formula>#REF!</formula>
    </cfRule>
    <cfRule type="cellIs" dxfId="133" priority="207" operator="equal">
      <formula>#REF!</formula>
    </cfRule>
  </conditionalFormatting>
  <conditionalFormatting sqref="U27">
    <cfRule type="cellIs" dxfId="132" priority="150" operator="equal">
      <formula>#REF!</formula>
    </cfRule>
    <cfRule type="cellIs" dxfId="131" priority="151" operator="equal">
      <formula>#REF!</formula>
    </cfRule>
    <cfRule type="cellIs" dxfId="130" priority="152" operator="equal">
      <formula>#REF!</formula>
    </cfRule>
    <cfRule type="cellIs" dxfId="129" priority="153" operator="equal">
      <formula>#REF!</formula>
    </cfRule>
    <cfRule type="cellIs" dxfId="128" priority="154" operator="equal">
      <formula>#REF!</formula>
    </cfRule>
  </conditionalFormatting>
  <conditionalFormatting sqref="U32">
    <cfRule type="cellIs" dxfId="127" priority="97" operator="equal">
      <formula>#REF!</formula>
    </cfRule>
    <cfRule type="cellIs" dxfId="126" priority="98" operator="equal">
      <formula>#REF!</formula>
    </cfRule>
    <cfRule type="cellIs" dxfId="125" priority="99" operator="equal">
      <formula>#REF!</formula>
    </cfRule>
    <cfRule type="cellIs" dxfId="124" priority="100" operator="equal">
      <formula>#REF!</formula>
    </cfRule>
    <cfRule type="cellIs" dxfId="123" priority="101" operator="equal">
      <formula>#REF!</formula>
    </cfRule>
  </conditionalFormatting>
  <conditionalFormatting sqref="V12">
    <cfRule type="cellIs" dxfId="117" priority="847" operator="equal">
      <formula>"Extremo"</formula>
    </cfRule>
    <cfRule type="cellIs" dxfId="116" priority="848" operator="equal">
      <formula>"Alto"</formula>
    </cfRule>
    <cfRule type="cellIs" dxfId="115" priority="849" operator="equal">
      <formula>"Moderado"</formula>
    </cfRule>
    <cfRule type="cellIs" dxfId="114" priority="850" operator="equal">
      <formula>"Bajo"</formula>
    </cfRule>
  </conditionalFormatting>
  <conditionalFormatting sqref="V17">
    <cfRule type="cellIs" dxfId="113" priority="843" operator="equal">
      <formula>"Extremo"</formula>
    </cfRule>
    <cfRule type="cellIs" dxfId="112" priority="844" operator="equal">
      <formula>"Alto"</formula>
    </cfRule>
    <cfRule type="cellIs" dxfId="111" priority="845" operator="equal">
      <formula>"Moderado"</formula>
    </cfRule>
    <cfRule type="cellIs" dxfId="110" priority="846" operator="equal">
      <formula>"Bajo"</formula>
    </cfRule>
  </conditionalFormatting>
  <conditionalFormatting sqref="V22">
    <cfRule type="cellIs" dxfId="109" priority="169" operator="equal">
      <formula>"Extremo"</formula>
    </cfRule>
    <cfRule type="cellIs" dxfId="108" priority="170" operator="equal">
      <formula>"Alto"</formula>
    </cfRule>
    <cfRule type="cellIs" dxfId="107" priority="171" operator="equal">
      <formula>"Moderado"</formula>
    </cfRule>
    <cfRule type="cellIs" dxfId="106" priority="172" operator="equal">
      <formula>"Bajo"</formula>
    </cfRule>
  </conditionalFormatting>
  <conditionalFormatting sqref="V27">
    <cfRule type="cellIs" dxfId="105" priority="116" operator="equal">
      <formula>"Extremo"</formula>
    </cfRule>
    <cfRule type="cellIs" dxfId="104" priority="117" operator="equal">
      <formula>"Alto"</formula>
    </cfRule>
    <cfRule type="cellIs" dxfId="103" priority="118" operator="equal">
      <formula>"Moderado"</formula>
    </cfRule>
    <cfRule type="cellIs" dxfId="102" priority="119" operator="equal">
      <formula>"Bajo"</formula>
    </cfRule>
  </conditionalFormatting>
  <conditionalFormatting sqref="V32">
    <cfRule type="cellIs" dxfId="101" priority="63" operator="equal">
      <formula>"Extremo"</formula>
    </cfRule>
    <cfRule type="cellIs" dxfId="100" priority="64" operator="equal">
      <formula>"Alto"</formula>
    </cfRule>
    <cfRule type="cellIs" dxfId="99" priority="65" operator="equal">
      <formula>"Moderado"</formula>
    </cfRule>
    <cfRule type="cellIs" dxfId="98" priority="66" operator="equal">
      <formula>"Bajo"</formula>
    </cfRule>
  </conditionalFormatting>
  <conditionalFormatting sqref="AO12">
    <cfRule type="cellIs" dxfId="93" priority="1048" operator="equal">
      <formula>"Muy Alta"</formula>
    </cfRule>
    <cfRule type="cellIs" dxfId="92" priority="1049" operator="equal">
      <formula>"Alta"</formula>
    </cfRule>
    <cfRule type="cellIs" dxfId="91" priority="1050" operator="equal">
      <formula>"Media"</formula>
    </cfRule>
    <cfRule type="cellIs" dxfId="90" priority="1051" operator="equal">
      <formula>"Baja"</formula>
    </cfRule>
    <cfRule type="cellIs" dxfId="89" priority="1052" operator="equal">
      <formula>"Muy Baja"</formula>
    </cfRule>
  </conditionalFormatting>
  <conditionalFormatting sqref="AO17 AO22 AO27 AO32">
    <cfRule type="cellIs" dxfId="88" priority="1018" operator="equal">
      <formula>"Muy Alta"</formula>
    </cfRule>
    <cfRule type="cellIs" dxfId="87" priority="1019" operator="equal">
      <formula>"Alta"</formula>
    </cfRule>
    <cfRule type="cellIs" dxfId="86" priority="1020" operator="equal">
      <formula>"Media"</formula>
    </cfRule>
    <cfRule type="cellIs" dxfId="85" priority="1021" operator="equal">
      <formula>"Baja"</formula>
    </cfRule>
    <cfRule type="cellIs" dxfId="84" priority="1022" operator="equal">
      <formula>"Muy Baja"</formula>
    </cfRule>
  </conditionalFormatting>
  <conditionalFormatting sqref="AQ12">
    <cfRule type="cellIs" dxfId="83" priority="1043" operator="equal">
      <formula>"Catastrofico"</formula>
    </cfRule>
    <cfRule type="cellIs" dxfId="82" priority="1044" operator="equal">
      <formula>"Mayor"</formula>
    </cfRule>
    <cfRule type="cellIs" dxfId="81" priority="1045" operator="equal">
      <formula>"Moderado"</formula>
    </cfRule>
    <cfRule type="cellIs" dxfId="80" priority="1046" operator="equal">
      <formula>"Menor"</formula>
    </cfRule>
    <cfRule type="cellIs" dxfId="79" priority="1047" operator="equal">
      <formula>"Leve"</formula>
    </cfRule>
  </conditionalFormatting>
  <conditionalFormatting sqref="AQ17">
    <cfRule type="cellIs" dxfId="78" priority="1013" operator="equal">
      <formula>"Catastrofico"</formula>
    </cfRule>
    <cfRule type="cellIs" dxfId="77" priority="1014" operator="equal">
      <formula>"Mayor"</formula>
    </cfRule>
    <cfRule type="cellIs" dxfId="76" priority="1015" operator="equal">
      <formula>"Moderado"</formula>
    </cfRule>
    <cfRule type="cellIs" dxfId="75" priority="1016" operator="equal">
      <formula>"Menor"</formula>
    </cfRule>
    <cfRule type="cellIs" dxfId="74" priority="1017" operator="equal">
      <formula>"Leve"</formula>
    </cfRule>
  </conditionalFormatting>
  <conditionalFormatting sqref="AQ22">
    <cfRule type="cellIs" dxfId="73" priority="178" operator="equal">
      <formula>"Catastrofico"</formula>
    </cfRule>
    <cfRule type="cellIs" dxfId="72" priority="179" operator="equal">
      <formula>"Mayor"</formula>
    </cfRule>
    <cfRule type="cellIs" dxfId="71" priority="180" operator="equal">
      <formula>"Moderado"</formula>
    </cfRule>
    <cfRule type="cellIs" dxfId="70" priority="181" operator="equal">
      <formula>"Menor"</formula>
    </cfRule>
    <cfRule type="cellIs" dxfId="69" priority="182" operator="equal">
      <formula>"Leve"</formula>
    </cfRule>
  </conditionalFormatting>
  <conditionalFormatting sqref="AQ27">
    <cfRule type="cellIs" dxfId="68" priority="125" operator="equal">
      <formula>"Catastrofico"</formula>
    </cfRule>
    <cfRule type="cellIs" dxfId="67" priority="126" operator="equal">
      <formula>"Mayor"</formula>
    </cfRule>
    <cfRule type="cellIs" dxfId="66" priority="127" operator="equal">
      <formula>"Moderado"</formula>
    </cfRule>
    <cfRule type="cellIs" dxfId="65" priority="128" operator="equal">
      <formula>"Menor"</formula>
    </cfRule>
    <cfRule type="cellIs" dxfId="64" priority="129" operator="equal">
      <formula>"Leve"</formula>
    </cfRule>
  </conditionalFormatting>
  <conditionalFormatting sqref="AQ32">
    <cfRule type="cellIs" dxfId="63" priority="72" operator="equal">
      <formula>"Catastrofico"</formula>
    </cfRule>
    <cfRule type="cellIs" dxfId="62" priority="73" operator="equal">
      <formula>"Mayor"</formula>
    </cfRule>
    <cfRule type="cellIs" dxfId="61" priority="74" operator="equal">
      <formula>"Moderado"</formula>
    </cfRule>
    <cfRule type="cellIs" dxfId="60" priority="75" operator="equal">
      <formula>"Menor"</formula>
    </cfRule>
    <cfRule type="cellIs" dxfId="59" priority="76" operator="equal">
      <formula>"Leve"</formula>
    </cfRule>
  </conditionalFormatting>
  <conditionalFormatting sqref="AR12">
    <cfRule type="cellIs" dxfId="53" priority="886" operator="equal">
      <formula>"Extremo"</formula>
    </cfRule>
    <cfRule type="cellIs" dxfId="52" priority="887" operator="equal">
      <formula>"Alto"</formula>
    </cfRule>
    <cfRule type="cellIs" dxfId="51" priority="888" operator="equal">
      <formula>"Moderado"</formula>
    </cfRule>
    <cfRule type="cellIs" dxfId="50" priority="889" operator="equal">
      <formula>"Bajo"</formula>
    </cfRule>
  </conditionalFormatting>
  <conditionalFormatting sqref="AR17">
    <cfRule type="cellIs" dxfId="49" priority="835" operator="equal">
      <formula>"Extremo"</formula>
    </cfRule>
    <cfRule type="cellIs" dxfId="48" priority="836" operator="equal">
      <formula>"Alto"</formula>
    </cfRule>
    <cfRule type="cellIs" dxfId="47" priority="837" operator="equal">
      <formula>"Moderado"</formula>
    </cfRule>
    <cfRule type="cellIs" dxfId="46" priority="838" operator="equal">
      <formula>"Bajo"</formula>
    </cfRule>
  </conditionalFormatting>
  <conditionalFormatting sqref="AR22">
    <cfRule type="cellIs" dxfId="45" priority="165" operator="equal">
      <formula>"Extremo"</formula>
    </cfRule>
    <cfRule type="cellIs" dxfId="44" priority="166" operator="equal">
      <formula>"Alto"</formula>
    </cfRule>
    <cfRule type="cellIs" dxfId="43" priority="167" operator="equal">
      <formula>"Moderado"</formula>
    </cfRule>
    <cfRule type="cellIs" dxfId="42" priority="168" operator="equal">
      <formula>"Bajo"</formula>
    </cfRule>
  </conditionalFormatting>
  <conditionalFormatting sqref="AR27">
    <cfRule type="cellIs" dxfId="41" priority="112" operator="equal">
      <formula>"Extremo"</formula>
    </cfRule>
    <cfRule type="cellIs" dxfId="40" priority="113" operator="equal">
      <formula>"Alto"</formula>
    </cfRule>
    <cfRule type="cellIs" dxfId="39" priority="114" operator="equal">
      <formula>"Moderado"</formula>
    </cfRule>
    <cfRule type="cellIs" dxfId="38" priority="115" operator="equal">
      <formula>"Bajo"</formula>
    </cfRule>
  </conditionalFormatting>
  <conditionalFormatting sqref="AR32">
    <cfRule type="cellIs" dxfId="37" priority="59" operator="equal">
      <formula>"Extremo"</formula>
    </cfRule>
    <cfRule type="cellIs" dxfId="36" priority="60" operator="equal">
      <formula>"Alto"</formula>
    </cfRule>
    <cfRule type="cellIs" dxfId="35" priority="61" operator="equal">
      <formula>"Moderado"</formula>
    </cfRule>
    <cfRule type="cellIs" dxfId="34" priority="62" operator="equal">
      <formula>"Bajo"</formula>
    </cfRule>
  </conditionalFormatting>
  <conditionalFormatting sqref="AS12">
    <cfRule type="cellIs" dxfId="29" priority="921" operator="equal">
      <formula>"Evitar"</formula>
    </cfRule>
    <cfRule type="cellIs" dxfId="28" priority="922" operator="equal">
      <formula>"Aceptar"</formula>
    </cfRule>
    <cfRule type="cellIs" dxfId="27" priority="923" operator="equal">
      <formula>"reducir transferir"</formula>
    </cfRule>
    <cfRule type="cellIs" dxfId="26" priority="924" operator="equal">
      <formula>"reducir mitigar"</formula>
    </cfRule>
    <cfRule type="cellIs" dxfId="25" priority="925" operator="equal">
      <formula>"Reducir mitigar"</formula>
    </cfRule>
  </conditionalFormatting>
  <conditionalFormatting sqref="AS17">
    <cfRule type="cellIs" dxfId="24" priority="916" operator="equal">
      <formula>"Evitar"</formula>
    </cfRule>
    <cfRule type="cellIs" dxfId="23" priority="917" operator="equal">
      <formula>"Aceptar"</formula>
    </cfRule>
    <cfRule type="cellIs" dxfId="22" priority="918" operator="equal">
      <formula>"reducir transferir"</formula>
    </cfRule>
    <cfRule type="cellIs" dxfId="21" priority="919" operator="equal">
      <formula>"reducir mitigar"</formula>
    </cfRule>
    <cfRule type="cellIs" dxfId="20" priority="920" operator="equal">
      <formula>"Reducir mitigar"</formula>
    </cfRule>
  </conditionalFormatting>
  <conditionalFormatting sqref="AS22">
    <cfRule type="cellIs" dxfId="19" priority="173" operator="equal">
      <formula>"Evitar"</formula>
    </cfRule>
    <cfRule type="cellIs" dxfId="18" priority="174" operator="equal">
      <formula>"Aceptar"</formula>
    </cfRule>
    <cfRule type="cellIs" dxfId="17" priority="175" operator="equal">
      <formula>"reducir transferir"</formula>
    </cfRule>
    <cfRule type="cellIs" dxfId="16" priority="176" operator="equal">
      <formula>"reducir mitigar"</formula>
    </cfRule>
    <cfRule type="cellIs" dxfId="15" priority="177" operator="equal">
      <formula>"Reducir mitigar"</formula>
    </cfRule>
  </conditionalFormatting>
  <conditionalFormatting sqref="AS27">
    <cfRule type="cellIs" dxfId="14" priority="120" operator="equal">
      <formula>"Evitar"</formula>
    </cfRule>
    <cfRule type="cellIs" dxfId="13" priority="121" operator="equal">
      <formula>"Aceptar"</formula>
    </cfRule>
    <cfRule type="cellIs" dxfId="12" priority="122" operator="equal">
      <formula>"reducir transferir"</formula>
    </cfRule>
    <cfRule type="cellIs" dxfId="11" priority="123" operator="equal">
      <formula>"reducir mitigar"</formula>
    </cfRule>
    <cfRule type="cellIs" dxfId="10" priority="124" operator="equal">
      <formula>"Reducir mitigar"</formula>
    </cfRule>
  </conditionalFormatting>
  <conditionalFormatting sqref="AS32">
    <cfRule type="cellIs" dxfId="9" priority="67" operator="equal">
      <formula>"Evitar"</formula>
    </cfRule>
    <cfRule type="cellIs" dxfId="8" priority="68" operator="equal">
      <formula>"Aceptar"</formula>
    </cfRule>
    <cfRule type="cellIs" dxfId="7" priority="69" operator="equal">
      <formula>"reducir transferir"</formula>
    </cfRule>
    <cfRule type="cellIs" dxfId="6" priority="70" operator="equal">
      <formula>"reducir mitigar"</formula>
    </cfRule>
    <cfRule type="cellIs" dxfId="5" priority="71" operator="equal">
      <formula>"Reducir mitigar"</formula>
    </cfRule>
  </conditionalFormatting>
  <dataValidations count="16">
    <dataValidation type="list" allowBlank="1" showInputMessage="1" showErrorMessage="1" sqref="AS12 AS17 AS22 AS27 AS32" xr:uid="{00000000-0002-0000-0200-000000000000}">
      <formula1>"Reducir mitigar,Reducir Transferir,Aceptar,Evitar"</formula1>
    </dataValidation>
    <dataValidation type="list" allowBlank="1" showInputMessage="1" showErrorMessage="1" sqref="H17:I17 H22:I22 H12:I12 H27:I27 H32:I32" xr:uid="{A75C3734-9CAF-4D2C-9102-85BB649202EF}">
      <formula1>"Procesos,Evento externo,Talento humano,Tecnologias,Infraestructura"</formula1>
    </dataValidation>
    <dataValidation type="list" allowBlank="1" showInputMessage="1" showErrorMessage="1" sqref="K5" xr:uid="{00000000-0002-0000-0200-000005000000}">
      <formula1>"Estrategico,Misional,Apoyo"</formula1>
    </dataValidation>
    <dataValidation type="list" allowBlank="1" showInputMessage="1" showErrorMessage="1" sqref="AG16 AG21" xr:uid="{00000000-0002-0000-0200-00000A000000}">
      <formula1>"Documentado,Sin Documentar,NA"</formula1>
    </dataValidation>
    <dataValidation type="list" allowBlank="1" showInputMessage="1" showErrorMessage="1" sqref="AH16 AH21" xr:uid="{00000000-0002-0000-0200-00000B000000}">
      <formula1>"Continua,Aleatoria,NA"</formula1>
    </dataValidation>
    <dataValidation type="list" allowBlank="1" showInputMessage="1" showErrorMessage="1" sqref="AI16 AI21" xr:uid="{00000000-0002-0000-0200-00000C000000}">
      <formula1>"Con Registro,Sin Registro,NA"</formula1>
    </dataValidation>
    <dataValidation type="list" allowBlank="1" showInputMessage="1" showErrorMessage="1" sqref="AI12:AI15 AI17:AI20 AI32:AI35 AI22:AI24 AI27:AI30" xr:uid="{7FE22E9B-FCA3-49E7-9626-104079737CA8}">
      <formula1>"Con Registro,Sin Registro"</formula1>
    </dataValidation>
    <dataValidation type="list" allowBlank="1" showInputMessage="1" showErrorMessage="1" sqref="AH12:AH15 AH17:AH20 AH32:AH35 AH22:AH24 AH27:AH30" xr:uid="{4C9CC75E-86C3-4348-970A-F7E1C22DC17D}">
      <formula1>"Continua,Aleatoria"</formula1>
    </dataValidation>
    <dataValidation type="list" allowBlank="1" showInputMessage="1" showErrorMessage="1" sqref="AG12:AG15 AG17:AG20 AG32:AG35 AG22:AG24 AG27:AG30" xr:uid="{C8C14FEC-E568-4795-A2ED-136F33200050}">
      <formula1>"Documentado,Sin Documentar"</formula1>
    </dataValidation>
    <dataValidation type="list" allowBlank="1" showInputMessage="1" showErrorMessage="1" sqref="C12:C36" xr:uid="{EDD7440D-4F2B-4B67-B89B-6A8795339825}">
      <formula1>"Posibilidad de perdidad economica,Posibilidad de perdida reputacional,Posibilidad de perdida economica y reputacional,Posibilidad de perdida reputacional y economica"</formula1>
    </dataValidation>
    <dataValidation type="list" allowBlank="1" showInputMessage="1" showErrorMessage="1" sqref="G12:G36" xr:uid="{583B1B0B-ABCE-4639-88EA-1AC5AFEE69C1}">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6" xr:uid="{B25E1675-0BF5-4C87-B1B6-81A1DF346085}">
      <formula1>"N/A,menor a 10 SMLMV,ENTRE 10 Y 50 SMLMV,entre 50 y 100 SMLMV,entre 100 y 500 SMLMV,Mayor a 500 SMLMV"</formula1>
    </dataValidation>
    <dataValidation type="list" allowBlank="1" showInputMessage="1" showErrorMessage="1" sqref="BC12:BC36" xr:uid="{00000000-0002-0000-0200-000006000000}">
      <formula1>"Sin Iniciar,En proceso,Cerrado"</formula1>
    </dataValidation>
    <dataValidation type="list" allowBlank="1" showInputMessage="1" showErrorMessage="1" sqref="Q12:Q36" xr:uid="{00000000-0002-0000-0200-000007000000}">
      <formula1>$BI$1:$BI$6</formula1>
    </dataValidation>
    <dataValidation type="list" allowBlank="1" showInputMessage="1" showErrorMessage="1" sqref="AB12:AB36" xr:uid="{00000000-0002-0000-0200-000008000000}">
      <formula1>"Preventivo,Detectivo,Correctivo,NA"</formula1>
    </dataValidation>
    <dataValidation type="list" allowBlank="1" showInputMessage="1" showErrorMessage="1" sqref="AE12:AE36" xr:uid="{00000000-0002-0000-0200-000009000000}">
      <formula1>"Manual,Automatico,NA"</formula1>
    </dataValidation>
  </dataValidations>
  <pageMargins left="0.7" right="0.7" top="0.75" bottom="0.75" header="0.3" footer="0.3"/>
  <pageSetup orientation="portrait" horizontalDpi="4294967292"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53125" defaultRowHeight="14.5" x14ac:dyDescent="0.35"/>
  <cols>
    <col min="1" max="1" width="11.7265625" customWidth="1"/>
    <col min="2" max="2" width="69.1796875" customWidth="1"/>
    <col min="3" max="3" width="13.54296875" customWidth="1"/>
  </cols>
  <sheetData>
    <row r="2" spans="1:3" x14ac:dyDescent="0.35">
      <c r="A2" s="197" t="s">
        <v>310</v>
      </c>
      <c r="B2" s="197"/>
      <c r="C2" s="197"/>
    </row>
    <row r="3" spans="1:3" x14ac:dyDescent="0.35">
      <c r="A3" s="58" t="s">
        <v>311</v>
      </c>
      <c r="B3" s="58" t="s">
        <v>312</v>
      </c>
      <c r="C3" s="58" t="s">
        <v>313</v>
      </c>
    </row>
    <row r="4" spans="1:3" x14ac:dyDescent="0.35">
      <c r="A4" s="55">
        <v>45028</v>
      </c>
      <c r="B4" s="56" t="s">
        <v>314</v>
      </c>
      <c r="C4" s="57" t="s">
        <v>315</v>
      </c>
    </row>
    <row r="5" spans="1:3" ht="30" customHeight="1" x14ac:dyDescent="0.35">
      <c r="A5" s="54">
        <v>45565</v>
      </c>
      <c r="B5" s="53" t="s">
        <v>316</v>
      </c>
      <c r="C5" s="43" t="s">
        <v>317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2.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2025-01-17T21:43:08Z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